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KEY"/>
    <sheet r:id="rId2" sheetId="2" name="Fall 2022"/>
    <sheet r:id="rId3" sheetId="3" name="Spring 2023"/>
    <sheet r:id="rId4" sheetId="4" name="Fall 2023 (2231)"/>
    <sheet r:id="rId5" sheetId="5" name="Spring 2024"/>
    <sheet r:id="rId6" sheetId="6" name="Classrooms Occupancy 2235"/>
    <sheet r:id="rId7" sheetId="7" name="Classrooms Occupancy"/>
    <sheet r:id="rId8" sheetId="8" name="Vacant Classrooms "/>
    <sheet r:id="rId9" sheetId="9" name="Classrooms"/>
    <sheet r:id="rId10" sheetId="10" name="Timeslots "/>
    <sheet r:id="rId11" sheetId="11" name="Sheet7"/>
  </sheets>
  <definedNames>
    <definedName name="_xlnm._FilterDatabase" localSheetId="6">'Classrooms Occupancy'!$A$3:$C$193</definedName>
    <definedName name="_xlnm._FilterDatabase" localSheetId="5">'Classrooms Occupancy 2235'!$A$3:$C$233</definedName>
    <definedName name="_xlnm._FilterDatabase" localSheetId="1">'Fall 2022'!$A$4:$Q$395</definedName>
    <definedName name="_xlnm._FilterDatabase" localSheetId="3">'Fall 2023 (2231)'!$A$3:$AB$434</definedName>
    <definedName name="_xlnm._FilterDatabase" localSheetId="10">Sheet7!$A$3:$C$13</definedName>
    <definedName name="_xlnm._FilterDatabase" localSheetId="2">'Spring 2023'!$A$3:$U$367</definedName>
    <definedName name="_xlnm._FilterDatabase" localSheetId="4">'Spring 2024'!$A$3:$AC$320</definedName>
    <definedName name="Schedule2225">#REF!</definedName>
    <definedName name="Z_04C79F43_2578_4217_83DF_910698FD0B92_.wvu.FilterData" localSheetId="1">'Fall 2022'!$A$4:$Q$384</definedName>
    <definedName name="Z_04C79F43_2578_4217_83DF_910698FD0B92_.wvu.FilterData" localSheetId="3">'Fall 2023 (2231)'!$A$3:$AB$434</definedName>
    <definedName name="Z_04C79F43_2578_4217_83DF_910698FD0B92_.wvu.FilterData" localSheetId="4">'Spring 2024'!$A$3:$AC$320</definedName>
    <definedName name="Z_0AA12408_99FC_4919_94A3_F68C9D5947F3_.wvu.FilterData" localSheetId="1">'Fall 2022'!$A$4:$Q$384</definedName>
    <definedName name="Z_0AA12408_99FC_4919_94A3_F68C9D5947F3_.wvu.FilterData" localSheetId="3">'Fall 2023 (2231)'!$A$3:$AB$434</definedName>
    <definedName name="Z_0AA12408_99FC_4919_94A3_F68C9D5947F3_.wvu.FilterData" localSheetId="2">'Spring 2023'!$A$1</definedName>
    <definedName name="Z_0AA12408_99FC_4919_94A3_F68C9D5947F3_.wvu.FilterData" localSheetId="4">'Spring 2024'!$A$3:$AC$320</definedName>
    <definedName name="Z_1F460801_519B_42C9_BE7A_69E113FF922D_.wvu.FilterData" localSheetId="1">'Fall 2022'!$A$4:$Q$384</definedName>
    <definedName name="Z_1F460801_519B_42C9_BE7A_69E113FF922D_.wvu.FilterData" localSheetId="3">'Fall 2023 (2231)'!$A$3:$AB$434</definedName>
    <definedName name="Z_1F460801_519B_42C9_BE7A_69E113FF922D_.wvu.FilterData" localSheetId="2">'Spring 2023'!$A$3:$U$367</definedName>
    <definedName name="Z_1F460801_519B_42C9_BE7A_69E113FF922D_.wvu.FilterData" localSheetId="4">'Spring 2024'!$A$1:$AB$320</definedName>
    <definedName name="Z_21F993EB_1251_4030_9331_4DEF6A84D1C8_.wvu.FilterData" localSheetId="1">'Fall 2022'!$A$4:$Q$384</definedName>
    <definedName name="Z_21F993EB_1251_4030_9331_4DEF6A84D1C8_.wvu.FilterData" localSheetId="3">'Fall 2023 (2231)'!$A$3:$AB$402</definedName>
    <definedName name="Z_21F993EB_1251_4030_9331_4DEF6A84D1C8_.wvu.FilterData" localSheetId="2">'Spring 2023'!$A$1:$U$977</definedName>
    <definedName name="Z_21F993EB_1251_4030_9331_4DEF6A84D1C8_.wvu.FilterData" localSheetId="4">'Spring 2024'!$A$3:$AC$320</definedName>
    <definedName name="Z_2B228909_B023_499E_85A9_337DE8B8504F_.wvu.FilterData" localSheetId="1">'Fall 2022'!$A$4:$Q$384</definedName>
    <definedName name="Z_2B228909_B023_499E_85A9_337DE8B8504F_.wvu.FilterData" localSheetId="3">'Fall 2023 (2231)'!$A$3:$AB$434</definedName>
    <definedName name="Z_2B228909_B023_499E_85A9_337DE8B8504F_.wvu.FilterData" localSheetId="4">'Spring 2024'!$A$3:$AC$320</definedName>
    <definedName name="Z_3182B49C_E259_48D7_A621_E60E32AA1425_.wvu.FilterData" localSheetId="6">'Classrooms Occupancy'!$A$3:$BB$152</definedName>
    <definedName name="Z_3182B49C_E259_48D7_A621_E60E32AA1425_.wvu.FilterData" localSheetId="5">'Classrooms Occupancy 2235'!$A$3:$C$233</definedName>
    <definedName name="Z_3182B49C_E259_48D7_A621_E60E32AA1425_.wvu.FilterData" localSheetId="1">'Fall 2022'!$A$4:$Q$386</definedName>
    <definedName name="Z_3182B49C_E259_48D7_A621_E60E32AA1425_.wvu.FilterData" localSheetId="3">'Fall 2023 (2231)'!$A$3:$X$434</definedName>
    <definedName name="Z_3182B49C_E259_48D7_A621_E60E32AA1425_.wvu.FilterData" localSheetId="2">'Spring 2023'!$A$3:$U$368</definedName>
    <definedName name="Z_3182B49C_E259_48D7_A621_E60E32AA1425_.wvu.FilterData" localSheetId="4">'Spring 2024'!$A$3:$AB$320</definedName>
    <definedName name="Z_3BEDF0CD_AC0F_475B_A8D8_F7ED4D72A623_.wvu.FilterData" localSheetId="1">'Fall 2022'!$A$4:$Q$384</definedName>
    <definedName name="Z_3BEDF0CD_AC0F_475B_A8D8_F7ED4D72A623_.wvu.FilterData" localSheetId="3">'Fall 2023 (2231)'!$A$3:$AB$434</definedName>
    <definedName name="Z_3BEDF0CD_AC0F_475B_A8D8_F7ED4D72A623_.wvu.FilterData" localSheetId="2">'Spring 2023'!$A$3:$U$367</definedName>
    <definedName name="Z_3BEDF0CD_AC0F_475B_A8D8_F7ED4D72A623_.wvu.FilterData" localSheetId="4">'Spring 2024'!$A$3:$AB$320</definedName>
    <definedName name="Z_3C2D4A1E_DD61_49F7_AAC1_6DB9AB496680_.wvu.FilterData" localSheetId="1">'Fall 2022'!$A$4:$Q$395</definedName>
    <definedName name="Z_3C2D4A1E_DD61_49F7_AAC1_6DB9AB496680_.wvu.FilterData" localSheetId="4">'Spring 2024'!$A$3:$AC$320</definedName>
    <definedName name="Z_4D2FB9FE_8B66_41EF_8693_9EB63DC3335F_.wvu.FilterData" localSheetId="1">'Fall 2022'!$A$4:$Q$384</definedName>
    <definedName name="Z_4D2FB9FE_8B66_41EF_8693_9EB63DC3335F_.wvu.FilterData" localSheetId="3">'Fall 2023 (2231)'!$A$3:$AB$434</definedName>
    <definedName name="Z_4D2FB9FE_8B66_41EF_8693_9EB63DC3335F_.wvu.FilterData" localSheetId="2">'Spring 2023'!$A$3:$U$367</definedName>
    <definedName name="Z_4D2FB9FE_8B66_41EF_8693_9EB63DC3335F_.wvu.FilterData" localSheetId="4">'Spring 2024'!$A$3:$AB$320</definedName>
    <definedName name="Z_58DC11DA_07A4_4BEC_AD41_B7E75410FC79_.wvu.FilterData" localSheetId="4">'Spring 2024'!$A$3:$AC$320</definedName>
    <definedName name="Z_5924C76D_F987_4731_8F05_05C747845845_.wvu.FilterData" localSheetId="1">'Fall 2022'!$A$4:$Q$384</definedName>
    <definedName name="Z_5924C76D_F987_4731_8F05_05C747845845_.wvu.FilterData" localSheetId="3">'Fall 2023 (2231)'!$A$3:$AB$434</definedName>
    <definedName name="Z_5924C76D_F987_4731_8F05_05C747845845_.wvu.FilterData" localSheetId="2">'Spring 2023'!$A$3:$U$367</definedName>
    <definedName name="Z_5924C76D_F987_4731_8F05_05C747845845_.wvu.FilterData" localSheetId="4">'Spring 2024'!$A$3:$AC$320</definedName>
    <definedName name="Z_62004026_4441_418D_ADEE_3FC070E54E5B_.wvu.FilterData" localSheetId="1">'Fall 2022'!$A$4:$Q$384</definedName>
    <definedName name="Z_62004026_4441_418D_ADEE_3FC070E54E5B_.wvu.FilterData" localSheetId="3">'Fall 2023 (2231)'!$A$3:$AB$434</definedName>
    <definedName name="Z_62004026_4441_418D_ADEE_3FC070E54E5B_.wvu.FilterData" localSheetId="2">'Spring 2023'!$A$3:$U$367</definedName>
    <definedName name="Z_62004026_4441_418D_ADEE_3FC070E54E5B_.wvu.FilterData" localSheetId="4">'Spring 2024'!$A$3:$AB$320</definedName>
    <definedName name="Z_7D19B9A8_7A15_43C5_8815_34A5232838C1_.wvu.FilterData" localSheetId="1">'Fall 2022'!$A$4:$Q$384</definedName>
    <definedName name="Z_7D19B9A8_7A15_43C5_8815_34A5232838C1_.wvu.FilterData" localSheetId="3">'Fall 2023 (2231)'!$A$1:$AB$1092</definedName>
    <definedName name="Z_7D19B9A8_7A15_43C5_8815_34A5232838C1_.wvu.FilterData" localSheetId="4">'Spring 2024'!$A$3:$AC$320</definedName>
    <definedName name="Z_7F475577_2645_4C48_9351_8A0E4B889742_.wvu.FilterData" localSheetId="1">'Fall 2022'!$A$4:$Q$386</definedName>
    <definedName name="Z_7F475577_2645_4C48_9351_8A0E4B889742_.wvu.FilterData" localSheetId="3">'Fall 2023 (2231)'!$A$3:$AB$434</definedName>
    <definedName name="Z_7F475577_2645_4C48_9351_8A0E4B889742_.wvu.FilterData" localSheetId="2">'Spring 2023'!$A$3:$U$367</definedName>
    <definedName name="Z_7F475577_2645_4C48_9351_8A0E4B889742_.wvu.FilterData" localSheetId="4">'Spring 2024'!$A$3:$AB$320</definedName>
    <definedName name="Z_7FA1BEFA_55FD_4BD0_A2F7_6C83C357765B_.wvu.FilterData" localSheetId="4">'Spring 2024'!$A$3:$AC$320</definedName>
    <definedName name="Z_85F336EB_E199_4018_BBD7_C47AC83C0504_.wvu.FilterData" localSheetId="1">'Fall 2022'!$A$4:$Q$354</definedName>
    <definedName name="Z_85F336EB_E199_4018_BBD7_C47AC83C0504_.wvu.FilterData" localSheetId="3">'Fall 2023 (2231)'!$A$3:$AB$434</definedName>
    <definedName name="Z_85F336EB_E199_4018_BBD7_C47AC83C0504_.wvu.FilterData" localSheetId="4">'Spring 2024'!$A$3:$AC$320</definedName>
    <definedName name="Z_9322F130_DEA0_477A_8832_C715F87B869F_.wvu.FilterData" localSheetId="3">'Fall 2023 (2231)'!$I$1:$I$1092</definedName>
    <definedName name="Z_A716495D_ABD6_4281_BB16_75B702A3CB2F_.wvu.FilterData" localSheetId="1">'Fall 2022'!$A$4:$Q$384</definedName>
    <definedName name="Z_A716495D_ABD6_4281_BB16_75B702A3CB2F_.wvu.FilterData" localSheetId="3">'Fall 2023 (2231)'!$A$3:$AB$434</definedName>
    <definedName name="Z_A716495D_ABD6_4281_BB16_75B702A3CB2F_.wvu.FilterData" localSheetId="2">'Spring 2023'!$A$3:$U$367</definedName>
    <definedName name="Z_A716495D_ABD6_4281_BB16_75B702A3CB2F_.wvu.FilterData" localSheetId="4">'Spring 2024'!$A$3:$AB$320</definedName>
    <definedName name="Z_B1F0F23B_9D80_4DA2_97B8_A1995B37A127_.wvu.FilterData" localSheetId="1">'Fall 2022'!$A$4:$Q$384</definedName>
    <definedName name="Z_B1F0F23B_9D80_4DA2_97B8_A1995B37A127_.wvu.FilterData" localSheetId="3">'Fall 2023 (2231)'!$A$3:$AB$434</definedName>
    <definedName name="Z_B1F0F23B_9D80_4DA2_97B8_A1995B37A127_.wvu.FilterData" localSheetId="4">'Spring 2024'!$A$3:$AC$320</definedName>
    <definedName name="Z_B2752D84_CDAA_459F_B57F_683EA66EAFFC_.wvu.FilterData" localSheetId="1">'Fall 2022'!$A$3:$Q$395</definedName>
    <definedName name="Z_B2752D84_CDAA_459F_B57F_683EA66EAFFC_.wvu.FilterData" localSheetId="3">'Fall 2023 (2231)'!$A$3:$AB$434</definedName>
    <definedName name="Z_B2752D84_CDAA_459F_B57F_683EA66EAFFC_.wvu.FilterData" localSheetId="4">'Spring 2024'!$A$3:$AC$320</definedName>
    <definedName name="Z_B5385FA1_418D_46F6_9632_10351831DE50_.wvu.FilterData" localSheetId="1">'Fall 2022'!$A$4:$Q$384</definedName>
    <definedName name="Z_B5385FA1_418D_46F6_9632_10351831DE50_.wvu.FilterData" localSheetId="3">'Fall 2023 (2231)'!$A$3:$AB$434</definedName>
    <definedName name="Z_B5385FA1_418D_46F6_9632_10351831DE50_.wvu.FilterData" localSheetId="4">'Spring 2024'!$A$3:$AC$320</definedName>
    <definedName name="Z_B9E9B3D6_E608_4589_9FAA_0473C144D213_.wvu.FilterData" localSheetId="1">'Fall 2022'!$A$4:$Q$384</definedName>
    <definedName name="Z_B9E9B3D6_E608_4589_9FAA_0473C144D213_.wvu.FilterData" localSheetId="3">'Fall 2023 (2231)'!$A$3:$AB$434</definedName>
    <definedName name="Z_B9E9B3D6_E608_4589_9FAA_0473C144D213_.wvu.FilterData" localSheetId="2">'Spring 2023'!$A$3:$U$367</definedName>
    <definedName name="Z_B9E9B3D6_E608_4589_9FAA_0473C144D213_.wvu.FilterData" localSheetId="4">'Spring 2024'!$A$3:$AC$320</definedName>
    <definedName name="Z_BD9ABE95_6396_42CD_98DC_E1ED55F0326C_.wvu.FilterData" localSheetId="1">'Fall 2022'!$A$4:$Q$384</definedName>
    <definedName name="Z_BD9ABE95_6396_42CD_98DC_E1ED55F0326C_.wvu.FilterData" localSheetId="3">'Fall 2023 (2231)'!$A$3:$AB$434</definedName>
    <definedName name="Z_BD9ABE95_6396_42CD_98DC_E1ED55F0326C_.wvu.FilterData" localSheetId="2">'Spring 2023'!$A$1:$U$977</definedName>
    <definedName name="Z_BD9ABE95_6396_42CD_98DC_E1ED55F0326C_.wvu.FilterData" localSheetId="4">'Spring 2024'!$A$3:$AB$320</definedName>
    <definedName name="Z_C79AB720_06D5_45F9_A6F4_6A89294939FC_.wvu.FilterData" localSheetId="6">'Classrooms Occupancy'!$A$3:$BB$193</definedName>
    <definedName name="Z_C79AB720_06D5_45F9_A6F4_6A89294939FC_.wvu.FilterData" localSheetId="1">'Fall 2022'!$A$4:$Q$384</definedName>
    <definedName name="Z_C79AB720_06D5_45F9_A6F4_6A89294939FC_.wvu.FilterData" localSheetId="3">'Fall 2023 (2231)'!$A$3:$X$434</definedName>
    <definedName name="Z_C79AB720_06D5_45F9_A6F4_6A89294939FC_.wvu.FilterData" localSheetId="2">'Spring 2023'!$A$3:$U$367</definedName>
    <definedName name="Z_C79AB720_06D5_45F9_A6F4_6A89294939FC_.wvu.FilterData" localSheetId="4">'Spring 2024'!$A$1:$AB$320</definedName>
    <definedName name="Z_EA1DDE2D_D4E0_4AC5_90E8_7C6D1911EBE2_.wvu.FilterData" localSheetId="1">'Fall 2022'!$A$4:$Q$386</definedName>
    <definedName name="Z_EA1DDE2D_D4E0_4AC5_90E8_7C6D1911EBE2_.wvu.FilterData" localSheetId="3">'Fall 2023 (2231)'!$A$3:$AB$434</definedName>
    <definedName name="Z_EA1DDE2D_D4E0_4AC5_90E8_7C6D1911EBE2_.wvu.FilterData" localSheetId="4">'Spring 2024'!$A$3:$AC$320</definedName>
    <definedName name="Z_F6136758_83BD_4E10_AE66_A60413F6A1D9_.wvu.FilterData" localSheetId="1">'Fall 2022'!$A$4:$Q$384</definedName>
    <definedName name="Z_F6136758_83BD_4E10_AE66_A60413F6A1D9_.wvu.FilterData" localSheetId="3">'Fall 2023 (2231)'!$A$3:$AB$434</definedName>
    <definedName name="Z_F6136758_83BD_4E10_AE66_A60413F6A1D9_.wvu.FilterData" localSheetId="4">'Spring 2024'!$A$3:$AC$320</definedName>
  </definedNames>
  <calcPr fullCalcOnLoad="1"/>
</workbook>
</file>

<file path=xl/sharedStrings.xml><?xml version="1.0" encoding="utf-8"?>
<sst xmlns="http://schemas.openxmlformats.org/spreadsheetml/2006/main" count="12675" uniqueCount="2210">
  <si>
    <t xml:space="preserve">BUSINESS </t>
  </si>
  <si>
    <t>ELECTRICAL ENGINEERING</t>
  </si>
  <si>
    <t>INDUSTRIAL ENGINEERING</t>
  </si>
  <si>
    <t>MECHANICAL ENGINEERING</t>
  </si>
  <si>
    <t>COMPUTING</t>
  </si>
  <si>
    <t>COMPUTING SECURITY</t>
  </si>
  <si>
    <t>CIT</t>
  </si>
  <si>
    <t>LIBERAL ARTS</t>
  </si>
  <si>
    <t>MATH/SCIENCE</t>
  </si>
  <si>
    <t>ACSC</t>
  </si>
  <si>
    <t>CLASS</t>
  </si>
  <si>
    <t>CAP</t>
  </si>
  <si>
    <t>DAYS</t>
  </si>
  <si>
    <t>E218</t>
  </si>
  <si>
    <t>Monday</t>
  </si>
  <si>
    <t>Tuesday</t>
  </si>
  <si>
    <t>Wenesday</t>
  </si>
  <si>
    <t>Thursday</t>
  </si>
  <si>
    <t>Friday</t>
  </si>
  <si>
    <t>D112</t>
  </si>
  <si>
    <t>MWF</t>
  </si>
  <si>
    <t>TR</t>
  </si>
  <si>
    <t>Day</t>
  </si>
  <si>
    <t>Start time</t>
  </si>
  <si>
    <t>End time</t>
  </si>
  <si>
    <t>MW Free Hour</t>
  </si>
  <si>
    <t>MW</t>
  </si>
  <si>
    <t>Classroom Type</t>
  </si>
  <si>
    <t>ME/IE</t>
  </si>
  <si>
    <t>EE/Computing</t>
  </si>
  <si>
    <t>Business</t>
  </si>
  <si>
    <t>LAS</t>
  </si>
  <si>
    <t>Total</t>
  </si>
  <si>
    <t>Type A Capacity (12)</t>
  </si>
  <si>
    <t>E005</t>
  </si>
  <si>
    <t>D006</t>
  </si>
  <si>
    <t>C003</t>
  </si>
  <si>
    <t>B003</t>
  </si>
  <si>
    <t>Type B Capacity (30)</t>
  </si>
  <si>
    <t>D207, D107, D113, D114</t>
  </si>
  <si>
    <t>C106, C107, C109</t>
  </si>
  <si>
    <t>B210, B211</t>
  </si>
  <si>
    <t>Type C  Capacity (46)</t>
  </si>
  <si>
    <t>E103, E113, E114, E217</t>
  </si>
  <si>
    <t>C108, C209, C210</t>
  </si>
  <si>
    <t>Type C2 Capacity (46)</t>
  </si>
  <si>
    <t>C005</t>
  </si>
  <si>
    <t>Type E Capacity (130)</t>
  </si>
  <si>
    <t>B004</t>
  </si>
  <si>
    <t>A (12)</t>
  </si>
  <si>
    <t>B (30)</t>
  </si>
  <si>
    <t>C (46)</t>
  </si>
  <si>
    <t>D (130)</t>
  </si>
  <si>
    <t>EE/Comp</t>
  </si>
  <si>
    <t>C108, C209, C210, C005</t>
  </si>
  <si>
    <t>Capacity</t>
  </si>
  <si>
    <t>Lectures Assigned to this Space</t>
  </si>
  <si>
    <t>Labs Assigned to this Space</t>
  </si>
  <si>
    <r>
      <t/>
    </r>
    <r>
      <rPr>
        <sz val="10"/>
        <color rgb="FF000000"/>
        <rFont val="Calibri"/>
        <family val="2"/>
        <scheme val="minor"/>
      </rPr>
      <t>Digital Transformation Lab</t>
    </r>
    <r>
      <rPr>
        <b/>
        <sz val="10"/>
        <color rgb="FF000000"/>
        <rFont val="Calibri"/>
        <family val="2"/>
        <scheme val="minor"/>
      </rPr>
      <t xml:space="preserve"> (D018)</t>
    </r>
  </si>
  <si>
    <r>
      <t/>
    </r>
    <r>
      <rPr>
        <sz val="10"/>
        <color rgb="FF000000"/>
        <rFont val="Calibri"/>
        <family val="2"/>
        <scheme val="minor"/>
      </rPr>
      <t xml:space="preserve">Open Computer Lab </t>
    </r>
    <r>
      <rPr>
        <b/>
        <sz val="10"/>
        <color rgb="FF000000"/>
        <rFont val="Calibri"/>
        <family val="2"/>
        <scheme val="minor"/>
      </rPr>
      <t>(D112)</t>
    </r>
  </si>
  <si>
    <t>EEEE-120**, EEEE-220**, EEEE-380**</t>
  </si>
  <si>
    <t>CMPR-271</t>
  </si>
  <si>
    <t>CSEC-123, CSEC-124, CSEC-202</t>
  </si>
  <si>
    <t>CSEC-123, CSEC-124, CSEC-201, CSEC-202</t>
  </si>
  <si>
    <t xml:space="preserve">CSCI-141, CSCI-142 </t>
  </si>
  <si>
    <t>CSCI-141, CSCI-142</t>
  </si>
  <si>
    <t>ISTE 120, ISTE 121, ISTE-230, ISTE-470</t>
  </si>
  <si>
    <t>ISTE-120, ISTE-121, ISTE-140</t>
  </si>
  <si>
    <t>MGIS-101, MGIS-320</t>
  </si>
  <si>
    <r>
      <t/>
    </r>
    <r>
      <rPr>
        <sz val="10"/>
        <color rgb="FF000000"/>
        <rFont val="Calibri"/>
        <family val="2"/>
        <scheme val="minor"/>
      </rPr>
      <t xml:space="preserve">AI and Robotics Lab </t>
    </r>
    <r>
      <rPr>
        <b/>
        <sz val="10"/>
        <color rgb="FF000000"/>
        <rFont val="Calibri"/>
        <family val="2"/>
        <scheme val="minor"/>
      </rPr>
      <t>(D110)</t>
    </r>
  </si>
  <si>
    <t>EEEE-547/647</t>
  </si>
  <si>
    <t>EEEE-585/685</t>
  </si>
  <si>
    <t>CMPE-677</t>
  </si>
  <si>
    <r>
      <t/>
    </r>
    <r>
      <rPr>
        <sz val="10"/>
        <color rgb="FF000000"/>
        <rFont val="Calibri"/>
        <family val="2"/>
        <scheme val="minor"/>
      </rPr>
      <t xml:space="preserve">Capstone and Research Lab </t>
    </r>
    <r>
      <rPr>
        <b/>
        <sz val="10"/>
        <color rgb="FF000000"/>
        <rFont val="Calibri"/>
        <family val="2"/>
        <scheme val="minor"/>
      </rPr>
      <t>(D212)</t>
    </r>
  </si>
  <si>
    <r>
      <t/>
    </r>
    <r>
      <rPr>
        <sz val="10"/>
        <color rgb="FF000000"/>
        <rFont val="Calibri"/>
        <family val="2"/>
        <scheme val="minor"/>
      </rPr>
      <t xml:space="preserve">Electronics and Control Lab </t>
    </r>
    <r>
      <rPr>
        <b/>
        <sz val="10"/>
        <color rgb="FF000000"/>
        <rFont val="Calibri"/>
        <family val="2"/>
        <scheme val="minor"/>
      </rPr>
      <t>(D210)</t>
    </r>
  </si>
  <si>
    <t>EEEE-105, EEEE-281, EEEE-414, EEEE-420, EEEE-480, EEEE-546</t>
  </si>
  <si>
    <r>
      <t/>
    </r>
    <r>
      <rPr>
        <sz val="10"/>
        <color rgb="FF000000"/>
        <rFont val="Calibri"/>
        <family val="2"/>
        <scheme val="minor"/>
      </rPr>
      <t xml:space="preserve">Communication Digital Systems Lab </t>
    </r>
    <r>
      <rPr>
        <b/>
        <sz val="10"/>
        <color rgb="FF000000"/>
        <rFont val="Calibri"/>
        <family val="2"/>
        <scheme val="minor"/>
      </rPr>
      <t>(D214)</t>
    </r>
  </si>
  <si>
    <t xml:space="preserve">EEEE-120*, EEEE-220*, EEEE-374, </t>
  </si>
  <si>
    <t>EEEE-380*, EEEE-484</t>
  </si>
  <si>
    <r>
      <t/>
    </r>
    <r>
      <rPr>
        <sz val="10"/>
        <color rgb="FF000000"/>
        <rFont val="Calibri"/>
        <family val="2"/>
        <scheme val="minor"/>
      </rPr>
      <t xml:space="preserve">Smart Energy Lab </t>
    </r>
    <r>
      <rPr>
        <b/>
        <sz val="10"/>
        <color rgb="FF000000"/>
        <rFont val="Calibri"/>
        <family val="2"/>
        <scheme val="minor"/>
      </rPr>
      <t>(D015)</t>
    </r>
  </si>
  <si>
    <t xml:space="preserve">EEEE-221, EEEE-321, </t>
  </si>
  <si>
    <t>EEEE-489/ 789 ST Smart Grids, EEEE522/622, EEEE 546</t>
  </si>
  <si>
    <r>
      <t/>
    </r>
    <r>
      <rPr>
        <sz val="10"/>
        <color rgb="FF000000"/>
        <rFont val="Calibri"/>
        <family val="2"/>
        <scheme val="minor"/>
      </rPr>
      <t xml:space="preserve">Computer Networking Lab </t>
    </r>
    <r>
      <rPr>
        <b/>
        <sz val="10"/>
        <color rgb="FF000000"/>
        <rFont val="Calibri"/>
        <family val="2"/>
        <scheme val="minor"/>
      </rPr>
      <t>(D313)</t>
    </r>
  </si>
  <si>
    <t>CSEC-462</t>
  </si>
  <si>
    <t>NSSA-241</t>
  </si>
  <si>
    <t>NSSA-241, NSSA-244, NSSA-443</t>
  </si>
  <si>
    <r>
      <t/>
    </r>
    <r>
      <rPr>
        <sz val="10"/>
        <color rgb="FF000000"/>
        <rFont val="Calibri"/>
        <family val="2"/>
        <scheme val="minor"/>
      </rPr>
      <t xml:space="preserve">Computing Security Lab </t>
    </r>
    <r>
      <rPr>
        <b/>
        <sz val="10"/>
        <color rgb="FF000000"/>
        <rFont val="Calibri"/>
        <family val="2"/>
        <scheme val="minor"/>
      </rPr>
      <t>(D316)</t>
    </r>
  </si>
  <si>
    <t>CSEC-202, CSEC-380, CSEC-471</t>
  </si>
  <si>
    <t>CSEC-461, CSEC-465</t>
  </si>
  <si>
    <t>NSSA-245</t>
  </si>
  <si>
    <t>Science</t>
  </si>
  <si>
    <r>
      <t/>
    </r>
    <r>
      <rPr>
        <sz val="10"/>
        <color rgb="FF000000"/>
        <rFont val="Calibri"/>
        <family val="2"/>
        <scheme val="minor"/>
      </rPr>
      <t xml:space="preserve">Biology Lab </t>
    </r>
    <r>
      <rPr>
        <b/>
        <sz val="10"/>
        <color rgb="FF000000"/>
        <rFont val="Calibri"/>
        <family val="2"/>
        <scheme val="minor"/>
      </rPr>
      <t>(B107)</t>
    </r>
  </si>
  <si>
    <t>BIOG 140, BIOG 240</t>
  </si>
  <si>
    <r>
      <t/>
    </r>
    <r>
      <rPr>
        <sz val="10"/>
        <color rgb="FF000000"/>
        <rFont val="Calibri"/>
        <family val="2"/>
        <scheme val="minor"/>
      </rPr>
      <t xml:space="preserve">Chemistry Lab </t>
    </r>
    <r>
      <rPr>
        <b/>
        <sz val="10"/>
        <color rgb="FF000000"/>
        <rFont val="Calibri"/>
        <family val="2"/>
        <scheme val="minor"/>
      </rPr>
      <t>(B106)</t>
    </r>
  </si>
  <si>
    <t>CHMG 145, CHMG 146</t>
  </si>
  <si>
    <r>
      <t/>
    </r>
    <r>
      <rPr>
        <sz val="10"/>
        <color rgb="FF000000"/>
        <rFont val="Calibri"/>
        <family val="2"/>
        <scheme val="minor"/>
      </rPr>
      <t xml:space="preserve">Physics Lab </t>
    </r>
    <r>
      <rPr>
        <b/>
        <sz val="10"/>
        <color rgb="FF000000"/>
        <rFont val="Calibri"/>
        <family val="2"/>
        <scheme val="minor"/>
      </rPr>
      <t>(B108)</t>
    </r>
  </si>
  <si>
    <t>PHYS 211, PHYS 212</t>
  </si>
  <si>
    <r>
      <t/>
    </r>
    <r>
      <rPr>
        <sz val="10"/>
        <color rgb="FF000000"/>
        <rFont val="Calibri"/>
        <family val="2"/>
        <scheme val="minor"/>
      </rPr>
      <t>Mechanical Innovation center:(</t>
    </r>
    <r>
      <rPr>
        <b/>
        <sz val="10"/>
        <color rgb="FF000000"/>
        <rFont val="Calibri"/>
        <family val="2"/>
        <scheme val="minor"/>
      </rPr>
      <t>Machining center</t>
    </r>
    <r>
      <rPr>
        <sz val="10"/>
        <color rgb="FF000000"/>
        <rFont val="Calibri"/>
        <family val="2"/>
        <scheme val="minor"/>
      </rPr>
      <t>)</t>
    </r>
  </si>
  <si>
    <t>MECE 104 WS, ISEE 140 WS</t>
  </si>
  <si>
    <r>
      <t/>
    </r>
    <r>
      <rPr>
        <sz val="10"/>
        <color rgb="FF000000"/>
        <rFont val="Calibri"/>
        <family val="2"/>
        <scheme val="minor"/>
      </rPr>
      <t>Mechanical Innovation center: (</t>
    </r>
    <r>
      <rPr>
        <b/>
        <sz val="10"/>
        <color rgb="FF000000"/>
        <rFont val="Calibri"/>
        <family val="2"/>
        <scheme val="minor"/>
      </rPr>
      <t>Research Center)</t>
    </r>
  </si>
  <si>
    <t>MECE 301, MECE 498</t>
  </si>
  <si>
    <r>
      <t/>
    </r>
    <r>
      <rPr>
        <sz val="10"/>
        <color rgb="FF000000"/>
        <rFont val="Calibri"/>
        <family val="2"/>
        <scheme val="minor"/>
      </rPr>
      <t>Industry 4.0 and Robotics Lab (</t>
    </r>
    <r>
      <rPr>
        <b/>
        <sz val="10"/>
        <color rgb="FF000000"/>
        <rFont val="Calibri"/>
        <family val="2"/>
        <scheme val="minor"/>
      </rPr>
      <t>E018</t>
    </r>
    <r>
      <rPr>
        <sz val="10"/>
        <color rgb="FF000000"/>
        <rFont val="Calibri"/>
        <family val="2"/>
        <scheme val="minor"/>
      </rPr>
      <t>)</t>
    </r>
  </si>
  <si>
    <t>MECE404, ISEE 120, ISEE420, ISEE323</t>
  </si>
  <si>
    <r>
      <t/>
    </r>
    <r>
      <rPr>
        <sz val="10"/>
        <color rgb="FF000000"/>
        <rFont val="Calibri"/>
        <family val="2"/>
        <scheme val="minor"/>
      </rPr>
      <t>Solid mechanics Lab (</t>
    </r>
    <r>
      <rPr>
        <b/>
        <sz val="10"/>
        <color rgb="FF000000"/>
        <rFont val="Calibri"/>
        <family val="2"/>
        <scheme val="minor"/>
      </rPr>
      <t>E009</t>
    </r>
    <r>
      <rPr>
        <sz val="10"/>
        <color rgb="FF000000"/>
        <rFont val="Calibri"/>
        <family val="2"/>
        <scheme val="minor"/>
      </rPr>
      <t>)</t>
    </r>
  </si>
  <si>
    <t>MECE 204</t>
  </si>
  <si>
    <r>
      <t/>
    </r>
    <r>
      <rPr>
        <sz val="10"/>
        <color rgb="FF000000"/>
        <rFont val="Calibri"/>
        <family val="2"/>
        <scheme val="minor"/>
      </rPr>
      <t>Thermo-Fluids Lab (</t>
    </r>
    <r>
      <rPr>
        <b/>
        <sz val="10"/>
        <color rgb="FF000000"/>
        <rFont val="Calibri"/>
        <family val="2"/>
        <scheme val="minor"/>
      </rPr>
      <t>E110</t>
    </r>
    <r>
      <rPr>
        <sz val="10"/>
        <color rgb="FF000000"/>
        <rFont val="Calibri"/>
        <family val="2"/>
        <scheme val="minor"/>
      </rPr>
      <t>)</t>
    </r>
  </si>
  <si>
    <t>MECE 211, MECE352, MECE402</t>
  </si>
  <si>
    <r>
      <t/>
    </r>
    <r>
      <rPr>
        <sz val="10"/>
        <color rgb="FF000000"/>
        <rFont val="Calibri"/>
        <family val="2"/>
        <scheme val="minor"/>
      </rPr>
      <t>Material Scinces Lab (</t>
    </r>
    <r>
      <rPr>
        <b/>
        <sz val="10"/>
        <color rgb="FF000000"/>
        <rFont val="Calibri"/>
        <family val="2"/>
        <scheme val="minor"/>
      </rPr>
      <t>E219</t>
    </r>
    <r>
      <rPr>
        <sz val="10"/>
        <color rgb="FF000000"/>
        <rFont val="Calibri"/>
        <family val="2"/>
        <scheme val="minor"/>
      </rPr>
      <t>)</t>
    </r>
  </si>
  <si>
    <t>MECE 306</t>
  </si>
  <si>
    <r>
      <t/>
    </r>
    <r>
      <rPr>
        <sz val="10"/>
        <color rgb="FF000000"/>
        <rFont val="Calibri"/>
        <family val="2"/>
        <scheme val="minor"/>
      </rPr>
      <t>Engineering mechanics &amp; Instrumentation Lab (</t>
    </r>
    <r>
      <rPr>
        <b/>
        <sz val="10"/>
        <color rgb="FF000000"/>
        <rFont val="Calibri"/>
        <family val="2"/>
        <scheme val="minor"/>
      </rPr>
      <t>E212</t>
    </r>
    <r>
      <rPr>
        <sz val="10"/>
        <color rgb="FF000000"/>
        <rFont val="Calibri"/>
        <family val="2"/>
        <scheme val="minor"/>
      </rPr>
      <t>)</t>
    </r>
  </si>
  <si>
    <t>12/12 (Studio/Exp)</t>
  </si>
  <si>
    <t>MECE 102 Lab, MECE 104 Studio, MECE 117</t>
  </si>
  <si>
    <t>ISEE 200, ISEE 510, ISEE 560, ISEE 561</t>
  </si>
  <si>
    <r>
      <t/>
    </r>
    <r>
      <rPr>
        <sz val="10"/>
        <color rgb="FF000000"/>
        <rFont val="Calibri"/>
        <family val="2"/>
        <scheme val="minor"/>
      </rPr>
      <t>Human Factors Lab (</t>
    </r>
    <r>
      <rPr>
        <b/>
        <sz val="10"/>
        <color rgb="FF000000"/>
        <rFont val="Calibri"/>
        <family val="2"/>
        <scheme val="minor"/>
      </rPr>
      <t>E318</t>
    </r>
    <r>
      <rPr>
        <sz val="10"/>
        <color rgb="FF000000"/>
        <rFont val="Calibri"/>
        <family val="2"/>
        <scheme val="minor"/>
      </rPr>
      <t>)</t>
    </r>
  </si>
  <si>
    <t>ISEE 330</t>
  </si>
  <si>
    <r>
      <t/>
    </r>
    <r>
      <rPr>
        <sz val="10"/>
        <color rgb="FF000000"/>
        <rFont val="Calibri"/>
        <family val="2"/>
        <scheme val="minor"/>
      </rPr>
      <t>Open Computer Lab (</t>
    </r>
    <r>
      <rPr>
        <b/>
        <sz val="10"/>
        <color rgb="FF000000"/>
        <rFont val="Calibri"/>
        <family val="2"/>
        <scheme val="minor"/>
      </rPr>
      <t>E218</t>
    </r>
    <r>
      <rPr>
        <sz val="10"/>
        <color rgb="FF000000"/>
        <rFont val="Calibri"/>
        <family val="2"/>
        <scheme val="minor"/>
      </rPr>
      <t>)</t>
    </r>
  </si>
  <si>
    <t>MECE 320,MECE 104 Studio, MECE 117,ISEE 200, ISEE 325, ISEE 510, ISEE 560, ISEE 561</t>
  </si>
  <si>
    <t>ISEE 301</t>
  </si>
  <si>
    <t>Days</t>
  </si>
  <si>
    <t>start Time</t>
  </si>
  <si>
    <t>End Time</t>
  </si>
  <si>
    <t>Classroom</t>
  </si>
  <si>
    <t>Course</t>
  </si>
  <si>
    <t>D113</t>
  </si>
  <si>
    <t>ECON101.605/Azad</t>
  </si>
  <si>
    <t>Done</t>
  </si>
  <si>
    <t>C311</t>
  </si>
  <si>
    <t>UWRT150.614/Thomas</t>
  </si>
  <si>
    <t>D107</t>
  </si>
  <si>
    <t>ECON101.606/Azad</t>
  </si>
  <si>
    <t>E217</t>
  </si>
  <si>
    <t>MATH 101 / Mohamad Abou Assali</t>
  </si>
  <si>
    <t>C210</t>
  </si>
  <si>
    <t>ANTH275.601/Haidar</t>
  </si>
  <si>
    <t>E103</t>
  </si>
  <si>
    <t xml:space="preserve">INTB 225 </t>
  </si>
  <si>
    <t xml:space="preserve">MKTG 230 </t>
  </si>
  <si>
    <t>ACSC 80 / Haroon</t>
  </si>
  <si>
    <t>D217</t>
  </si>
  <si>
    <t>We ned to move YOPS-617 to G216</t>
  </si>
  <si>
    <t>WF</t>
  </si>
  <si>
    <t>D114</t>
  </si>
  <si>
    <t>D309</t>
  </si>
  <si>
    <t>Roula (Friday on Zoom)</t>
  </si>
  <si>
    <t>MF</t>
  </si>
  <si>
    <t>E114</t>
  </si>
  <si>
    <t>F</t>
  </si>
  <si>
    <t>B211</t>
  </si>
  <si>
    <t>C108</t>
  </si>
  <si>
    <t>C109</t>
  </si>
  <si>
    <t>W</t>
  </si>
  <si>
    <t>M</t>
  </si>
  <si>
    <t>Shama - ECON</t>
  </si>
  <si>
    <t>E305</t>
  </si>
  <si>
    <t xml:space="preserve">Maria (Tues/Thurs) - Wednesday 10:55-12:50 </t>
  </si>
  <si>
    <t>T</t>
  </si>
  <si>
    <t>CAPACITY</t>
  </si>
  <si>
    <t>Wednesday</t>
  </si>
  <si>
    <t>BIOL-101-603-Gen Biology I</t>
  </si>
  <si>
    <t>GCIS-123-604-Software Dev &amp; ProbSolv_I</t>
  </si>
  <si>
    <t xml:space="preserve">EEEE-497-600-Senior Design I/EEEE-498-600-Senior Design II/ISTE-500/ </t>
  </si>
  <si>
    <t>B210</t>
  </si>
  <si>
    <t>CHMG-141-604-General and Analytical Chemistry I</t>
  </si>
  <si>
    <t>MLAR-201-600-Beginning Arabic I</t>
  </si>
  <si>
    <t>BIOl-102-600-General Biology II</t>
  </si>
  <si>
    <t>BIOl-102-601-General Biology II</t>
  </si>
  <si>
    <t xml:space="preserve">MATH-190-600-Discrete Math for Computing
</t>
  </si>
  <si>
    <t>ECON-201-600-Macroeconomics</t>
  </si>
  <si>
    <t xml:space="preserve">CHMG-142-600-General and Analytical Chemistry II
</t>
  </si>
  <si>
    <t>BIOL-101-600-Gen Biology I</t>
  </si>
  <si>
    <t>MATH-219-600-Multivariable Calculus</t>
  </si>
  <si>
    <t>BIOL-101-601-Gen Biology I</t>
  </si>
  <si>
    <t xml:space="preserve">MATH-190-60R2-Recitation
</t>
  </si>
  <si>
    <t>MATH-190-60R1-Recitation</t>
  </si>
  <si>
    <t>MLFR-202-600-Beginning French II</t>
  </si>
  <si>
    <t>ISTE-99-601-IST 2nd Year Seminar</t>
  </si>
  <si>
    <t xml:space="preserve">PSYC-241-602-Health Psychology
</t>
  </si>
  <si>
    <t xml:space="preserve">MATH-251-601-Probability &amp; Stats I
</t>
  </si>
  <si>
    <t>MLSP-201A -600-Beginning Spanish I /From 9:30 to 11:20</t>
  </si>
  <si>
    <t>MLSP-201A-601-Beginning Spanish I /From 11:30 to 1:20</t>
  </si>
  <si>
    <t>MGIS-130-601-Information Systems &amp; Tech</t>
  </si>
  <si>
    <t>MLAR-201-601-Beginning Arabic I</t>
  </si>
  <si>
    <t>YOPS-10-609-RIT 365</t>
  </si>
  <si>
    <t>ISTE-99-600-IST 2nd Year Seminar</t>
  </si>
  <si>
    <t xml:space="preserve">YOPS-10-615-RIT 365 </t>
  </si>
  <si>
    <t>ACSC-61-601-Applied Study Strategies</t>
  </si>
  <si>
    <t>MATH-111-600-Precalculus</t>
  </si>
  <si>
    <t xml:space="preserve">STAT-145-603-Intro Statistics I </t>
  </si>
  <si>
    <t>PHIL-202-601-Found of Moral Philosophy</t>
  </si>
  <si>
    <t>DECS-310-601-Operations Management</t>
  </si>
  <si>
    <t>MATH-101-601-College Algebra</t>
  </si>
  <si>
    <t xml:space="preserve">MATH-161-603-Applied Calculus 
</t>
  </si>
  <si>
    <t>EGEN-99-601-Engineering Coop Prep</t>
  </si>
  <si>
    <t>MATH-101-600-College Algebra</t>
  </si>
  <si>
    <t>INTB-550-600-Global Entry and Competitive Strat</t>
  </si>
  <si>
    <t>PSYC-241-600-Health Psychology</t>
  </si>
  <si>
    <t>MATH-111-601-Precalculus</t>
  </si>
  <si>
    <t>STAT-145-601-Intro Statistics I</t>
  </si>
  <si>
    <t xml:space="preserve">MATH-101-601-College Algebra
</t>
  </si>
  <si>
    <t>YOPS-10-612-RIT 365 From 9:25</t>
  </si>
  <si>
    <t>C106</t>
  </si>
  <si>
    <t>ACCT-110-600-Financial Acct</t>
  </si>
  <si>
    <t>MGMT-101-603-Business I</t>
  </si>
  <si>
    <t xml:space="preserve">ACCT-110-601-Financial Acct
</t>
  </si>
  <si>
    <t xml:space="preserve">MATH-190-601-Discrete Math for Computing
</t>
  </si>
  <si>
    <t>MATH-381-600-Complex Variables</t>
  </si>
  <si>
    <t>BIOL-101-602-Gen Biology I</t>
  </si>
  <si>
    <t>DECS-310-600-Operations Management</t>
  </si>
  <si>
    <t>DECS-350-600-Project Management</t>
  </si>
  <si>
    <t>ISTE-430-600-Information Requirement Modeling</t>
  </si>
  <si>
    <t>MGMT-215-601-Organizational Behavior</t>
  </si>
  <si>
    <t>INTB-225-601-Global Business Environment</t>
  </si>
  <si>
    <t xml:space="preserve">MATH-251-600-Probability &amp; Stats I
</t>
  </si>
  <si>
    <t xml:space="preserve">ACCT-110-600-Financial Acct
</t>
  </si>
  <si>
    <t>MATH-190-601-Discrete Math for Computing</t>
  </si>
  <si>
    <t>MATH-251-600-Probability &amp; Stats I</t>
  </si>
  <si>
    <t>C107</t>
  </si>
  <si>
    <t>NSSA-370-600-Project Management</t>
  </si>
  <si>
    <t>ACCT-110-602-Financial Acct</t>
  </si>
  <si>
    <t>MATH-231-600-Differential Equations</t>
  </si>
  <si>
    <t>ACCT-210-600-Management Accounting</t>
  </si>
  <si>
    <t xml:space="preserve">ACCT-210-601-Management Accounting
</t>
  </si>
  <si>
    <t>FINC-220-600-Financial Management I</t>
  </si>
  <si>
    <t>FINC-352-600-Financial Management II</t>
  </si>
  <si>
    <t>UWRT-150-601-Writing</t>
  </si>
  <si>
    <t>MGMT-101-601-Business I</t>
  </si>
  <si>
    <t>MATH-221-600-Multivar &amp; Vector Calculus</t>
  </si>
  <si>
    <t>YOPS-10-607-RIT 365</t>
  </si>
  <si>
    <t xml:space="preserve">MATH-231-600-Differential Equations
</t>
  </si>
  <si>
    <t>ACCT-210-601-Management Accounting</t>
  </si>
  <si>
    <t xml:space="preserve">MATH-231-60R1-Differential Equations
</t>
  </si>
  <si>
    <t>MATH-161-600-Applied Calculus</t>
  </si>
  <si>
    <t>INTB-315-600-Exporting and Global Sourcing</t>
  </si>
  <si>
    <t>MATH-161-601-Applied Calculus</t>
  </si>
  <si>
    <t>YOPS-10-601-RIT 365</t>
  </si>
  <si>
    <t xml:space="preserve">STAT-145-604-Intro Statistics I </t>
  </si>
  <si>
    <t>MATH-101-602-College Algebra</t>
  </si>
  <si>
    <t>PSYC-101-601-Intro Psychology</t>
  </si>
  <si>
    <t>COMM-253-603-Communication (WI) in Arabic</t>
  </si>
  <si>
    <t>EEEE-281-600-Circuits I</t>
  </si>
  <si>
    <t>HIST-150-600-World History since 1500</t>
  </si>
  <si>
    <t>HIST-275-600-Screening the Trenches</t>
  </si>
  <si>
    <t>NSSA-102-600-Comp System Concepts</t>
  </si>
  <si>
    <t>COMM-253-605-Communication (WI)</t>
  </si>
  <si>
    <t>FINC-361-600-Financial Institutions and Markets</t>
  </si>
  <si>
    <t>MGMT-310-600-Leading Cross Cultural Virtual Teams</t>
  </si>
  <si>
    <t>MGMT-215-600-Organizational Behavior</t>
  </si>
  <si>
    <t>MGMT-101-600-Business I</t>
  </si>
  <si>
    <t>PUBL-363-601-Cyber Policy and Law</t>
  </si>
  <si>
    <t>CSEC-140-602</t>
  </si>
  <si>
    <t>NSSA-102-601-Comp System Concepts</t>
  </si>
  <si>
    <t>NSSA-102-60L1-Comp System Concepts Lab</t>
  </si>
  <si>
    <t>NSSA-102-60L2-Comp System Concepts Lab</t>
  </si>
  <si>
    <t xml:space="preserve">YOPS-10-619-RIT 365 </t>
  </si>
  <si>
    <t>C209</t>
  </si>
  <si>
    <t>MATH-181-604-Calculus I</t>
  </si>
  <si>
    <t>MKTG-350-600-Consumer Behavior</t>
  </si>
  <si>
    <t>FINC-220-601-Financial Management I</t>
  </si>
  <si>
    <t>STAT-145-602-Intro Statistics I</t>
  </si>
  <si>
    <t>PSYC-241-601-Health Psychology</t>
  </si>
  <si>
    <t>MATH-181-600-Calculus I</t>
  </si>
  <si>
    <t>MATH-181-600 - Recitation</t>
  </si>
  <si>
    <t xml:space="preserve">MATH-161-602-Applied Calculus </t>
  </si>
  <si>
    <t>YOPS-10-603-RIT 365</t>
  </si>
  <si>
    <t>STAT-145-600-Intro Statistics I</t>
  </si>
  <si>
    <t>PSYC-101-605-Intro Psychology</t>
  </si>
  <si>
    <t>YOPS-10-613-RIT 365 To 11:25</t>
  </si>
  <si>
    <t>CSEC-99-600-Coop Education Seminar</t>
  </si>
  <si>
    <t>MATH-181-604-Recitation</t>
  </si>
  <si>
    <t>PSYC-101-600-Intro Psychology</t>
  </si>
  <si>
    <t>MATH-182-601-Calculus II</t>
  </si>
  <si>
    <t>INTB-225-600-Global Business Environment</t>
  </si>
  <si>
    <t>MATH-181-601-Calculus I</t>
  </si>
  <si>
    <t xml:space="preserve">MATH-182-600-Calculus II </t>
  </si>
  <si>
    <t>MATH-182-602-Calculus I</t>
  </si>
  <si>
    <t>ANTH-275-601-Global Islam</t>
  </si>
  <si>
    <t>MATH-182-600-Recitation</t>
  </si>
  <si>
    <t>MATH-181-602-Recitation</t>
  </si>
  <si>
    <t>EEEE-497-600-Senior Design I/EEEE-498-600-Senior Design II/ISTE-500</t>
  </si>
  <si>
    <t>MATH-182-601-Calculus II- Recitation</t>
  </si>
  <si>
    <t>EEEE-484-600-Communication Systems</t>
  </si>
  <si>
    <t>CSCI-462-601-Introduction to cryptograhpy</t>
  </si>
  <si>
    <t>EEEE-105-600-EE Practicum</t>
  </si>
  <si>
    <t>ISEE-140-600-Materials Processing</t>
  </si>
  <si>
    <t>CSEC-140-601-Introduction to Cybersecurity</t>
  </si>
  <si>
    <t>ECON-101-606-Microeconomics</t>
  </si>
  <si>
    <t>MECE-205-600-Dynamics</t>
  </si>
  <si>
    <t>PHIL-403-600-Social and Political Philosophy</t>
  </si>
  <si>
    <t>NSSA-221-600-Systems Administration I</t>
  </si>
  <si>
    <t xml:space="preserve">ECON-101-607-Microeconomics						</t>
  </si>
  <si>
    <t>SWEN-261-600-Intro to Software Engineering</t>
  </si>
  <si>
    <t>MATH-111-602-Precalculus</t>
  </si>
  <si>
    <t>ECON-405-600-Intl Trade &amp; Finance</t>
  </si>
  <si>
    <t xml:space="preserve">MATH-241-601-Linear Algebra
</t>
  </si>
  <si>
    <t>YOPS-10-605-RIT 365</t>
  </si>
  <si>
    <t>YOPS-10-606-RIT 365</t>
  </si>
  <si>
    <t>NSSA-221-602-Systems Administration I</t>
  </si>
  <si>
    <t xml:space="preserve">SCBI-35-602-Careers in Business                                                </t>
  </si>
  <si>
    <t>ECON-101-605-Microeconomics</t>
  </si>
  <si>
    <t>EEEE-374-600-EM Fields</t>
  </si>
  <si>
    <t>ACSC-80-600-Core Physics Concepts</t>
  </si>
  <si>
    <t>MGMT-350-600-Entrepreneurship</t>
  </si>
  <si>
    <t>EEEE-480-600-Analog Electronics</t>
  </si>
  <si>
    <t>PHIL-305-600-Philosophy of Peace</t>
  </si>
  <si>
    <t>EEEE-260-600-Semi Dev I</t>
  </si>
  <si>
    <t>EEEE-353-600-Linear Systems</t>
  </si>
  <si>
    <t>MECE-104-602-Engineering Design Tools TO 12:55</t>
  </si>
  <si>
    <t xml:space="preserve">EEEE-414-600-Classical Control/ MECE -543-600-Classic Controls
</t>
  </si>
  <si>
    <t>EEEE-414-600-Classical Control/ MECE -543-600-Classic Controls</t>
  </si>
  <si>
    <t>EEEE-281-600-Circuits I Recitation</t>
  </si>
  <si>
    <t>NSSA-241-602-Intro Routing &amp; Switching</t>
  </si>
  <si>
    <t>MATH-220-600-Vector Calculus</t>
  </si>
  <si>
    <t>CSEC-201-601-Programming for Information Security</t>
  </si>
  <si>
    <t>ISTE-470-600-Data Mining and Exploration</t>
  </si>
  <si>
    <t>MGIS-130-600-Information Systems &amp; Tech</t>
  </si>
  <si>
    <t>NSSA-102-602-Comp System Concepts</t>
  </si>
  <si>
    <t>ISTE-99-602-IST 2nd Year Seminar</t>
  </si>
  <si>
    <t>GCIS-123-605-Software Dev &amp; ProbSolv_I</t>
  </si>
  <si>
    <t>MGMT-489-600-Seminar in Management</t>
  </si>
  <si>
    <t>INTB-225-602-Global Business Environment</t>
  </si>
  <si>
    <t>MLFR-201-603-Beginning French I</t>
  </si>
  <si>
    <t>NSSA-102-60L3-Comp System Concepts Lab</t>
  </si>
  <si>
    <t>D207</t>
  </si>
  <si>
    <t>MGMT-101-602-Business I</t>
  </si>
  <si>
    <t>YOPS-10-617-RIT 365</t>
  </si>
  <si>
    <t>ECON-101-604-Microeconomics</t>
  </si>
  <si>
    <t>CSCI-462-600-Introduction to cryptograhpy</t>
  </si>
  <si>
    <t>PUBL-363-600-Cyber Policy and Law</t>
  </si>
  <si>
    <t>CSEC-140-602-Introduction to Cybersecurity</t>
  </si>
  <si>
    <t>CMPR-271-601-Computational Prob Slv for Engnr</t>
  </si>
  <si>
    <t>CSEC-201-600-Programming for Information Security</t>
  </si>
  <si>
    <t>CSEC-140-600-Introduction to Cybersecurity</t>
  </si>
  <si>
    <t>UWRT-150-612-Writing</t>
  </si>
  <si>
    <t>MECE-355-600-Fluids II</t>
  </si>
  <si>
    <t xml:space="preserve">SCBI-35-600-Careers in Business                                                </t>
  </si>
  <si>
    <t>SCBI-35-601-Careers in Business</t>
  </si>
  <si>
    <t>ISEE-510-600-Systems Simulation - To 12 :55PM</t>
  </si>
  <si>
    <t>MECE-301-600-Engineering Applications Lab/ Lecture</t>
  </si>
  <si>
    <t>MECE-301-601-Engineering Applications Lab/ Lecture</t>
  </si>
  <si>
    <t>ISEE-498-600-Senior Design II/MECE-498-600-Senior Design II</t>
  </si>
  <si>
    <t>PHIL-202-600-Found of Moral Philosophy</t>
  </si>
  <si>
    <t xml:space="preserve">MATH-161-604-Applied Calculus </t>
  </si>
  <si>
    <t>HIST-104-600-Themes in Euro Hist: The Viking Age</t>
  </si>
  <si>
    <t xml:space="preserve">PSYC-101-604-Intro Psychology </t>
  </si>
  <si>
    <t>MECE-103-601-Statics</t>
  </si>
  <si>
    <t>ISTE-140-602-Web &amp; Mobile I</t>
  </si>
  <si>
    <t>MECE-310-600-Heat Transfer</t>
  </si>
  <si>
    <t>MECE-110-600-Thermodynamics I</t>
  </si>
  <si>
    <t>NSSA-241-601-Intro Routing &amp; Switching</t>
  </si>
  <si>
    <t xml:space="preserve">ELCA-062-601-Intro to Academic English                                        </t>
  </si>
  <si>
    <t>E113</t>
  </si>
  <si>
    <t>PHYS-212-600-Univ Physics II</t>
  </si>
  <si>
    <t>PSYC-101-602-Intro Psychology</t>
  </si>
  <si>
    <t>MLFR-201-602-Beginning French I</t>
  </si>
  <si>
    <t>MECE-104-601-Engineering Design Tools</t>
  </si>
  <si>
    <t>MECE-320-600-System Dynamics</t>
  </si>
  <si>
    <t>ISEE-120-600-Fund of Industrial Engineering</t>
  </si>
  <si>
    <t>PHYS-211-Univ Physics I</t>
  </si>
  <si>
    <t xml:space="preserve">ANTH-365-601-Culture and Politics in the ME
</t>
  </si>
  <si>
    <t>GCIS-123-606-Software Dev &amp; ProbSolv_I</t>
  </si>
  <si>
    <t>EGEN-99-600-Engineering Coop Prep</t>
  </si>
  <si>
    <t>frm 8:30 AM MECE-103-600-Statics</t>
  </si>
  <si>
    <t>MECE-104-600-Engineering Design Tools</t>
  </si>
  <si>
    <t xml:space="preserve">MECE-305-600-Materials Science + Apps </t>
  </si>
  <si>
    <t>ANTH-380-600-Nationalism and Identity</t>
  </si>
  <si>
    <t>ANTH-365-600-Culture and Politics in the ME</t>
  </si>
  <si>
    <t>ENGL-316-600-Global Literature</t>
  </si>
  <si>
    <t>MATH-326-600-BVPs</t>
  </si>
  <si>
    <t>ANTH-275-600-Global Islam</t>
  </si>
  <si>
    <t>MATH-251-602-Probability &amp; Stats I</t>
  </si>
  <si>
    <t xml:space="preserve">GCIS-123-602-Software Dev &amp; ProbSolv_I
</t>
  </si>
  <si>
    <t xml:space="preserve">ACSC-80-601-Core Physics Concepts                                                </t>
  </si>
  <si>
    <t>ECON-101-601-Microeconomics</t>
  </si>
  <si>
    <t>COMM-253-600-Communication (WI)</t>
  </si>
  <si>
    <t>MECE-110-601-Thermodynamics I</t>
  </si>
  <si>
    <t>ISEE-420-600-Production Planning &amp; Scheduling-30 Cap</t>
  </si>
  <si>
    <t>MATH-101-603-College Algebra</t>
  </si>
  <si>
    <t>ANTH-365-602-Culture and Politics in the ME</t>
  </si>
  <si>
    <t>MKTG-230-600-Principles of Marketing</t>
  </si>
  <si>
    <t>PSYC-101-603-Intro Psychology</t>
  </si>
  <si>
    <t>MKTG-230-601-Principles of Marketing</t>
  </si>
  <si>
    <t>MKTG-230-602-Principles of Marketing</t>
  </si>
  <si>
    <t>ECON-101-607-Microeconomics</t>
  </si>
  <si>
    <t>G216</t>
  </si>
  <si>
    <t>ACSC-61-600-Applied Study Strategies</t>
  </si>
  <si>
    <t>YOPS-10-600-RIT 365</t>
  </si>
  <si>
    <t>ACSC-61-602-Applied Study Strategies</t>
  </si>
  <si>
    <t>YOPS-10-611-RIT 365</t>
  </si>
  <si>
    <t>YOPS-10-602-RIT 365</t>
  </si>
  <si>
    <t>ACSC-61-603-Applied Study Strategies to11:25</t>
  </si>
  <si>
    <t xml:space="preserve">YOPS-10-604-RIT 365                                                        </t>
  </si>
  <si>
    <t>YOPS-10-616-RIT 365</t>
  </si>
  <si>
    <t>YOPS-10-608-RIT 365</t>
  </si>
  <si>
    <t>YOPS-10-610-RIT 365</t>
  </si>
  <si>
    <t>YOPS-10-614-RIT 365 To 12:55</t>
  </si>
  <si>
    <t xml:space="preserve">YOPS-10-618-RIT 365 </t>
  </si>
  <si>
    <t>UWRT-150-606-Critical Reading and Writing</t>
  </si>
  <si>
    <t>UWRT-100-603-Critical Reading and Writing</t>
  </si>
  <si>
    <t>UWRT-100-602-Critical Reading and Writing</t>
  </si>
  <si>
    <t>ENGL-211-600-Intro Creative Writing (WI)</t>
  </si>
  <si>
    <t>COMM-253-602-Communication (WI) in Arabic</t>
  </si>
  <si>
    <t>UWRT-100-607-Critical Reading and Writing</t>
  </si>
  <si>
    <t>UWRT-150-600-Writing</t>
  </si>
  <si>
    <t>UWRT-100-601-Critical Reading and Writing</t>
  </si>
  <si>
    <t>MLFR-201-601-Beginning French I</t>
  </si>
  <si>
    <t>UWRT-100-604-Critical Reading and Writing</t>
  </si>
  <si>
    <t>MECE-350-600-Strengths II</t>
  </si>
  <si>
    <t xml:space="preserve">D309 </t>
  </si>
  <si>
    <t>UWRT-100-600-Critical Reading and Writing</t>
  </si>
  <si>
    <t>ELCA-062-600-Intro to Academic English</t>
  </si>
  <si>
    <t>COMM-253-604-Communication (WI)</t>
  </si>
  <si>
    <t xml:space="preserve">UWRT-150-611-Writing </t>
  </si>
  <si>
    <t>ENGL-210-600-Literature, Culture and Media (WI)</t>
  </si>
  <si>
    <t>ENGL-376-600-Experimental Writing</t>
  </si>
  <si>
    <t>UWRT-150-610-Writing</t>
  </si>
  <si>
    <t>COMM-253-601-Communication (WI)</t>
  </si>
  <si>
    <t>UWRT-100-605-Critical Reading and Writing</t>
  </si>
  <si>
    <t>UWRT-150-607-Writing</t>
  </si>
  <si>
    <t xml:space="preserve">E305 </t>
  </si>
  <si>
    <t xml:space="preserve">UWRT-150-609-Writing </t>
  </si>
  <si>
    <t xml:space="preserve">UWRT-150-605-Writing </t>
  </si>
  <si>
    <t xml:space="preserve">UWRT-150-604-Writing </t>
  </si>
  <si>
    <t>UWRT-150-602-Writing</t>
  </si>
  <si>
    <t>ISEE-345-600-Engineering Economy-30 Cap</t>
  </si>
  <si>
    <t xml:space="preserve">UWRT-150-613-Writing </t>
  </si>
  <si>
    <t>MLFR-201-600-Beginning French I</t>
  </si>
  <si>
    <t>ENGL-210-601-Literature, Culture and Media (WI)</t>
  </si>
  <si>
    <t>UWRT-150-603-Writing</t>
  </si>
  <si>
    <t>MECE-543-600-Classic Controls</t>
  </si>
  <si>
    <t>UWRT-150-608-Writing</t>
  </si>
  <si>
    <t>GCIS-124-600-Software Dev &amp; ProbSolv_II</t>
  </si>
  <si>
    <t>MECE-104-EDT Studio 2</t>
  </si>
  <si>
    <t>CSEC-201-602-Programming for Information Security</t>
  </si>
  <si>
    <t>MECE-104-EDT Studio 1</t>
  </si>
  <si>
    <t xml:space="preserve">GCIS-123-601-Software Dev &amp; ProbSolv_I
</t>
  </si>
  <si>
    <t>MECE-117-602-Intro to Programming for Engnrs</t>
  </si>
  <si>
    <t>GCIS-123-601-Software Dev &amp; ProbSolv_I</t>
  </si>
  <si>
    <t>ISEE-510-600-Systems Simulation LAB</t>
  </si>
  <si>
    <t xml:space="preserve">GCIS-123-600-Software Dev &amp; ProbSolv_I
</t>
  </si>
  <si>
    <t>MECE-117-600-Intro to Programming for Engnrs</t>
  </si>
  <si>
    <t>ISEE-560-600-Statistical Quality Control</t>
  </si>
  <si>
    <t>MECE-317-600-Numerical Methods</t>
  </si>
  <si>
    <t>ISEE-561-600-Linear Regression Analysis</t>
  </si>
  <si>
    <t>ISEE-140-Mat Proc Studio</t>
  </si>
  <si>
    <t>MECE-320-System Dynamics Lab</t>
  </si>
  <si>
    <t>D316</t>
  </si>
  <si>
    <t>CSEC-461-600-Computer System Security</t>
  </si>
  <si>
    <t>GCIS-123-603-Software Dev &amp; ProbSolv_I</t>
  </si>
  <si>
    <t>ISTE-140-600-Web &amp; Mobile I</t>
  </si>
  <si>
    <t>GCIS-124-601-Software Dev &amp; ProbSolv_II</t>
  </si>
  <si>
    <t>ISTE-140-601-Web &amp; Mobile I</t>
  </si>
  <si>
    <t>NSSA-244-600-Virtualization</t>
  </si>
  <si>
    <t>CSEC-461-60L1-Computer System Security Lab</t>
  </si>
  <si>
    <t>D313</t>
  </si>
  <si>
    <t>NSSA-241-60L4-Intro Routing &amp; Switching Lab</t>
  </si>
  <si>
    <t>NSSA-221-60L3-Systems Administration I Lab</t>
  </si>
  <si>
    <t>NSSA-241-60L3-Intro Routing &amp; Switching Lab</t>
  </si>
  <si>
    <r>
      <t/>
    </r>
    <r>
      <rPr>
        <b/>
        <sz val="8"/>
        <color rgb="FF000000"/>
        <rFont val="Calibri"/>
        <family val="2"/>
        <scheme val="minor"/>
      </rPr>
      <t xml:space="preserve">NSSA-221-60L2-Systems Administration I Lab - </t>
    </r>
    <r>
      <rPr>
        <b/>
        <sz val="8"/>
        <color rgb="FF00ff00"/>
        <rFont val="Calibri"/>
        <family val="2"/>
        <scheme val="minor"/>
      </rPr>
      <t>To 3:05</t>
    </r>
  </si>
  <si>
    <t>NSSA-221-60L1-Systems Administration I Lab</t>
  </si>
  <si>
    <t>NSSA-241-60L2-Intro Routing &amp; Switching Lab</t>
  </si>
  <si>
    <t>B107</t>
  </si>
  <si>
    <t>BIOG-140-600-Cell &amp; Molecular Biology for Engnrs I</t>
  </si>
  <si>
    <t>BIOL-103-600-Gen Biology I Lab</t>
  </si>
  <si>
    <t>BIOL-103-601-Gen Biology I Lab</t>
  </si>
  <si>
    <t>BIOG-140-60L1-Cell &amp; Molecular Biology for Engnrs I Lab</t>
  </si>
  <si>
    <t>B106</t>
  </si>
  <si>
    <t xml:space="preserve">CHMG-141-602-General and Analytical Chemistry I
</t>
  </si>
  <si>
    <t>CHMG-141-603-General and Analytical Chemistry I</t>
  </si>
  <si>
    <t xml:space="preserve">CHMG-141-600-General and Analytical Chemistry I
</t>
  </si>
  <si>
    <t>CHMG-141-601-General and Analytical Chemistry I</t>
  </si>
  <si>
    <t>CHMG-145-600-General and Analytical Chemistry I Lab</t>
  </si>
  <si>
    <t>CHMG-141-602-General and Analytical Chemistry I</t>
  </si>
  <si>
    <t>D210</t>
  </si>
  <si>
    <t>EEEE-480-60L1-Analog Electronics Lab</t>
  </si>
  <si>
    <t>EEEE-281-60L2-Circuits I Lab</t>
  </si>
  <si>
    <t>EEEE-281-60L1-Circuits I Lab</t>
  </si>
  <si>
    <t>EEEE-105-60L1-EE Practicum Lab</t>
  </si>
  <si>
    <t>EEEE-414-60L1-Classical Control Lab</t>
  </si>
  <si>
    <t>EEEE-105-60L2-EE Practicum Lab</t>
  </si>
  <si>
    <t>D214</t>
  </si>
  <si>
    <t>EEEE-420-600-Embedded System Design</t>
  </si>
  <si>
    <t>EEEE-420-60L1-ESD Lab</t>
  </si>
  <si>
    <t>EEEE-420-60L2-ESD Lab</t>
  </si>
  <si>
    <t>EEEE-484-60L1-Comm Lab</t>
  </si>
  <si>
    <t>EEEE-374-60L2-EM Fields Lab</t>
  </si>
  <si>
    <t>EEEE-374-60L1-EM Fields Lab</t>
  </si>
  <si>
    <t>D018</t>
  </si>
  <si>
    <t xml:space="preserve">CSEC-490-600-Capstone in Csec/ISTE-500-600-CIT Senior Devel Project </t>
  </si>
  <si>
    <t>M center</t>
  </si>
  <si>
    <t>ISEE-140-60L1-Mat Proc Workshop 1</t>
  </si>
  <si>
    <t>ISEE-140-60L2-Mat Proc Workshop 2</t>
  </si>
  <si>
    <t>MECE-104-60L2-EDT-Workshop 2</t>
  </si>
  <si>
    <t>MECE-104-60L3-EDT-Workshop 3</t>
  </si>
  <si>
    <t xml:space="preserve">MECE-104-60L1-EDT-Workshop 1 </t>
  </si>
  <si>
    <t>MECE-104-60L6-EDT-Workshop 6</t>
  </si>
  <si>
    <t>MECE-104-60L5-EDT-Workshop 5</t>
  </si>
  <si>
    <t>R center</t>
  </si>
  <si>
    <t>MECE-301-60L1-Engineering Applications Lab/ Lab</t>
  </si>
  <si>
    <r>
      <t/>
    </r>
    <r>
      <rPr>
        <b/>
        <sz val="8"/>
        <color rgb="FFff0000"/>
        <rFont val="Calibri"/>
        <family val="2"/>
        <scheme val="minor"/>
      </rPr>
      <t xml:space="preserve">Starts at 2:05 </t>
    </r>
    <r>
      <rPr>
        <b/>
        <sz val="8"/>
        <color rgb="FF000000"/>
        <rFont val="Calibri"/>
        <family val="2"/>
        <scheme val="minor"/>
      </rPr>
      <t>MECE-301-60L2-Engineering Applications Lab/ Lab</t>
    </r>
  </si>
  <si>
    <t>E219</t>
  </si>
  <si>
    <t>MECE-306-601-Materials Science Lab</t>
  </si>
  <si>
    <t>MECE-306-602-Materials Science Lab</t>
  </si>
  <si>
    <t>ACSC/Coop/Car/YOPS</t>
  </si>
  <si>
    <t>50284-MLFR-202-600</t>
  </si>
  <si>
    <t>50083-EGEN-99-600</t>
  </si>
  <si>
    <t>57295-GCIS-123-603</t>
  </si>
  <si>
    <t>50290-CSEC-472-600</t>
  </si>
  <si>
    <t>50265-ANTH-380-600</t>
  </si>
  <si>
    <t xml:space="preserve">57639-SCBI -35-603
</t>
  </si>
  <si>
    <t>50438-ISTE-99-601</t>
  </si>
  <si>
    <t xml:space="preserve">50205-ACSC-80-600
</t>
  </si>
  <si>
    <t xml:space="preserve">50044-STAT-205-600
</t>
  </si>
  <si>
    <t>50397-UWRT-150-611</t>
  </si>
  <si>
    <t>50266-BIOL-102-600</t>
  </si>
  <si>
    <t>50118-PSYC-221-600</t>
  </si>
  <si>
    <t xml:space="preserve">57225-PSYC-236-602
</t>
  </si>
  <si>
    <t>56649-PSYC-222-600</t>
  </si>
  <si>
    <t>50301-ENGL-301-600</t>
  </si>
  <si>
    <t>50418-PSYC-221-601</t>
  </si>
  <si>
    <t>57791-MGMT-101-601</t>
  </si>
  <si>
    <t>50315-CSEC-99-601</t>
  </si>
  <si>
    <t xml:space="preserve">50118-PSYC-221-600
</t>
  </si>
  <si>
    <t xml:space="preserve">56649-PSYC-222-600
</t>
  </si>
  <si>
    <t xml:space="preserve">50301-ENGL-301-600
</t>
  </si>
  <si>
    <t xml:space="preserve">50019-MLFR-201-600
</t>
  </si>
  <si>
    <t>50458-CSEC-99-602</t>
  </si>
  <si>
    <t>50182-UWRT-150-600</t>
  </si>
  <si>
    <t>57200-BIOL-102-601</t>
  </si>
  <si>
    <t>50349-COMM-253-602</t>
  </si>
  <si>
    <t xml:space="preserve">57227-PHIL-305-600
</t>
  </si>
  <si>
    <t>50331-MATH-182-602</t>
  </si>
  <si>
    <t>57403-BIOL-102-602</t>
  </si>
  <si>
    <t>50385-STAT-146-602</t>
  </si>
  <si>
    <t xml:space="preserve">57568-MATH-182-602-Recitation                                                                </t>
  </si>
  <si>
    <t xml:space="preserve">50385-STAT-146-602
</t>
  </si>
  <si>
    <t xml:space="preserve">50244-MATH-220-600
</t>
  </si>
  <si>
    <t>50428-ISTE-430-600</t>
  </si>
  <si>
    <t>50150-UWRT-100-600</t>
  </si>
  <si>
    <t>50459-MATH-190-600</t>
  </si>
  <si>
    <t>50030-MATH-90-600</t>
  </si>
  <si>
    <t>50352-ECON-101-602</t>
  </si>
  <si>
    <t xml:space="preserve">50014-ECON-101-600
</t>
  </si>
  <si>
    <t xml:space="preserve">57544-ANTH-102-600
</t>
  </si>
  <si>
    <t>50156-ANTH-275-601</t>
  </si>
  <si>
    <t>50229-MKTG-330-600</t>
  </si>
  <si>
    <t xml:space="preserve">50011-MKTG-550-600
</t>
  </si>
  <si>
    <t>50227-MGMT-450-600</t>
  </si>
  <si>
    <t>50282-MKTG-365-600</t>
  </si>
  <si>
    <t>50456-MGMT-450-601</t>
  </si>
  <si>
    <t>50034-MATH-181-601</t>
  </si>
  <si>
    <t>57571-MATH-181R -601</t>
  </si>
  <si>
    <t>57223-PSYC-221-602</t>
  </si>
  <si>
    <t xml:space="preserve">57223-PSYC-221-602
</t>
  </si>
  <si>
    <t>50004-FINC-362-600</t>
  </si>
  <si>
    <t>50396-UWRT-150-610</t>
  </si>
  <si>
    <t>50005-FINC-420-600</t>
  </si>
  <si>
    <t>50008-MGMT-340-600</t>
  </si>
  <si>
    <t>50379-BANA-255-602</t>
  </si>
  <si>
    <t>50461-BANA-255-603</t>
  </si>
  <si>
    <t>50003 -ACCT-110-601</t>
  </si>
  <si>
    <t>50380-ACCT-210-600</t>
  </si>
  <si>
    <t>50002-ACCT-110 -600</t>
  </si>
  <si>
    <t>50401-INTB-225-601</t>
  </si>
  <si>
    <t>50264-ACCT-110-602</t>
  </si>
  <si>
    <t>57304-ACCT-210-601</t>
  </si>
  <si>
    <t>50002-ACCT-110-600</t>
  </si>
  <si>
    <t>50401-INTB-225 -601</t>
  </si>
  <si>
    <t xml:space="preserve">50035-MATH-181-602
</t>
  </si>
  <si>
    <t>50032-MATH-111-600</t>
  </si>
  <si>
    <t>50228-MKTG-320-600</t>
  </si>
  <si>
    <t>50302-INTB-225-600</t>
  </si>
  <si>
    <t>57311-HRDE-386-600</t>
  </si>
  <si>
    <t>50392-FINC-220-600</t>
  </si>
  <si>
    <t>50377-BANA-255-600</t>
  </si>
  <si>
    <t>50378-BANA-255-601</t>
  </si>
  <si>
    <t>57312-INTB-225-602</t>
  </si>
  <si>
    <t>50248-MGMT-101-600</t>
  </si>
  <si>
    <t>57307-MGIS-360-600</t>
  </si>
  <si>
    <t>50035-MATH-181-602</t>
  </si>
  <si>
    <t xml:space="preserve">50032-MATH-111-600
</t>
  </si>
  <si>
    <t>50377-BANA-255 -600</t>
  </si>
  <si>
    <t xml:space="preserve">50144-MGMT-102-600
</t>
  </si>
  <si>
    <t>50035-MATH-181-602-Recitation</t>
  </si>
  <si>
    <t xml:space="preserve">50372-PHIL-202-600
</t>
  </si>
  <si>
    <t>50443-PSYC-101-603</t>
  </si>
  <si>
    <t>50231-PHIL-306-600</t>
  </si>
  <si>
    <t>50402-MATH-182-603</t>
  </si>
  <si>
    <t>57232-MATH-131-602</t>
  </si>
  <si>
    <t xml:space="preserve">50374-MKTG-230-600
</t>
  </si>
  <si>
    <t>50405-MATH-131-601</t>
  </si>
  <si>
    <t>50344-YOPS-10-602</t>
  </si>
  <si>
    <t>50021-PSYC-101-601</t>
  </si>
  <si>
    <t>50010-MGMT-560-600</t>
  </si>
  <si>
    <t xml:space="preserve">57408-MATH-101-603
</t>
  </si>
  <si>
    <t>57569-MATH-182R -603</t>
  </si>
  <si>
    <t>50395-UWRT-150-609</t>
  </si>
  <si>
    <t>57235-MATH-221-600</t>
  </si>
  <si>
    <t>50382-CSEC-202-601</t>
  </si>
  <si>
    <t>50009-MGMT-340-601</t>
  </si>
  <si>
    <t>50177-MGIS-130-601</t>
  </si>
  <si>
    <t>50386 -MGMT-215-600</t>
  </si>
  <si>
    <t>50168-FINC-460-600</t>
  </si>
  <si>
    <t>57313-MGMT-215-601</t>
  </si>
  <si>
    <t>50356-MATH-111-601</t>
  </si>
  <si>
    <t>50314-ECON-406-600</t>
  </si>
  <si>
    <t xml:space="preserve">57226-STAT-145-603
</t>
  </si>
  <si>
    <t xml:space="preserve">50395-UWRT-150-609
</t>
  </si>
  <si>
    <t xml:space="preserve">50382-CSEC-202-601
</t>
  </si>
  <si>
    <t>50386-MGMT-215-600</t>
  </si>
  <si>
    <t>50167-ELCA-062-600</t>
  </si>
  <si>
    <t>50020-PSYC-101-600</t>
  </si>
  <si>
    <t>57548-SOCI-102-600</t>
  </si>
  <si>
    <t>50384-STAT-145-602</t>
  </si>
  <si>
    <t>50039-MATH-231-600</t>
  </si>
  <si>
    <t>50251-PSYC-101-602</t>
  </si>
  <si>
    <t>50300-ENGL-304-600</t>
  </si>
  <si>
    <t xml:space="preserve">50041-MATH-241-600
</t>
  </si>
  <si>
    <t>50136-ANTH-275-600</t>
  </si>
  <si>
    <t>50176-MATH-241-601</t>
  </si>
  <si>
    <t>57549-SOCI-102-601</t>
  </si>
  <si>
    <t>50441-PHIL-202-601</t>
  </si>
  <si>
    <t xml:space="preserve">57545-ANTH-102-601							</t>
  </si>
  <si>
    <t xml:space="preserve">50251-PSYC-101-602
</t>
  </si>
  <si>
    <t xml:space="preserve">50300-ENGL-304-600
</t>
  </si>
  <si>
    <t>50022-PSYC-236-600</t>
  </si>
  <si>
    <t xml:space="preserve">50036-MATH-182-600
</t>
  </si>
  <si>
    <t>50313-HIST-255-600</t>
  </si>
  <si>
    <t>57224-PSYC-234-600</t>
  </si>
  <si>
    <t>57733-MATH-241-602</t>
  </si>
  <si>
    <t>50444-PSYC-236-601</t>
  </si>
  <si>
    <t>50015-ECON-201-600</t>
  </si>
  <si>
    <t>50466-PSYC-101-604</t>
  </si>
  <si>
    <t>50333-STAT-145-601</t>
  </si>
  <si>
    <t>57233-MATH-190-601</t>
  </si>
  <si>
    <t>57222-PSYC-101-605</t>
  </si>
  <si>
    <t>50036-MATH-182-600</t>
  </si>
  <si>
    <t xml:space="preserve">50313-HIST-255-600
</t>
  </si>
  <si>
    <t xml:space="preserve">57224-PSYC-234-600
</t>
  </si>
  <si>
    <t xml:space="preserve">57233-MATH-190-601
</t>
  </si>
  <si>
    <t>50036-MATH-182-600-Recitation</t>
  </si>
  <si>
    <t xml:space="preserve">50278-MGMT-102-602
</t>
  </si>
  <si>
    <t>50025-EEEE-105-600</t>
  </si>
  <si>
    <t>57703-MECE-103-600</t>
  </si>
  <si>
    <t>57315-NSSA-102-601</t>
  </si>
  <si>
    <t>50316-EEEE-120-601</t>
  </si>
  <si>
    <t xml:space="preserve">50465-GCIS-123-602
</t>
  </si>
  <si>
    <t>57207-NSSA-245-602</t>
  </si>
  <si>
    <t>50250-YOPS-10-601-To 11:25</t>
  </si>
  <si>
    <t>50027-EEEE-120-600</t>
  </si>
  <si>
    <t>57306-ISTE-230-603</t>
  </si>
  <si>
    <t>50053-EEEE -221-600</t>
  </si>
  <si>
    <t>50184-CSEC -462-600</t>
  </si>
  <si>
    <t>57208-NSSA-245-603</t>
  </si>
  <si>
    <t xml:space="preserve">57306-ISTE-230-603
</t>
  </si>
  <si>
    <t>50303-GCIS-123-600</t>
  </si>
  <si>
    <t>57302-CSEC-102-604</t>
  </si>
  <si>
    <t>50399-ISTE-240-601</t>
  </si>
  <si>
    <t>50012-ANTH-365-600</t>
  </si>
  <si>
    <t>50230-NSSA-443-600</t>
  </si>
  <si>
    <t>50055-EEEE-281-600</t>
  </si>
  <si>
    <t>50050-EEEE-220-600</t>
  </si>
  <si>
    <t>50070-EEEE-282-600</t>
  </si>
  <si>
    <t>50246-CSEC-140-600</t>
  </si>
  <si>
    <t xml:space="preserve">57296-GCIS-123-604
</t>
  </si>
  <si>
    <t xml:space="preserve">50230-NSSA-443-600
</t>
  </si>
  <si>
    <t xml:space="preserve">50050-EEEE-220-600
</t>
  </si>
  <si>
    <t xml:space="preserve">50304-GCIS-124-600
</t>
  </si>
  <si>
    <t>50175-MATAH-181-600</t>
  </si>
  <si>
    <t>57570-MATAH-181R -600</t>
  </si>
  <si>
    <t>57412-MECE-203-601</t>
  </si>
  <si>
    <t>50388-CSEC-471-600</t>
  </si>
  <si>
    <t>57256-CSEC-380-601</t>
  </si>
  <si>
    <t>50277-CHMG-142-600</t>
  </si>
  <si>
    <t>57546-CSEC-201-600</t>
  </si>
  <si>
    <t xml:space="preserve">57238-MLAR-201-601
</t>
  </si>
  <si>
    <t>50304-GCIS-124-600</t>
  </si>
  <si>
    <t>50116-EGEN-99-601</t>
  </si>
  <si>
    <t xml:space="preserve">50017-MLAR-201-600
</t>
  </si>
  <si>
    <t>50391-ENGL-302-601</t>
  </si>
  <si>
    <t>50411-CHMG-141-602</t>
  </si>
  <si>
    <t>57230-ISTE-240-602</t>
  </si>
  <si>
    <t>50414-NSSA-241-603</t>
  </si>
  <si>
    <t>50141-ISTE-240-600</t>
  </si>
  <si>
    <t>50275-CSEC-102-600</t>
  </si>
  <si>
    <t>57303-CSEC-202-602</t>
  </si>
  <si>
    <t>57746-SOCI-102-602</t>
  </si>
  <si>
    <t>57547-ENGL-304-601</t>
  </si>
  <si>
    <t>57837-EGEN-99-602</t>
  </si>
  <si>
    <t>50129-ISEE-323-600</t>
  </si>
  <si>
    <t>50094-MECE-205-600</t>
  </si>
  <si>
    <t>50127-ISEE-301-600</t>
  </si>
  <si>
    <t>50132-ISEE-350-600</t>
  </si>
  <si>
    <t>50298-ISEE-304-600</t>
  </si>
  <si>
    <t>57745-PSYC-234-601</t>
  </si>
  <si>
    <t>57317-NSSA-102-602</t>
  </si>
  <si>
    <t>50031-MATH-101-600</t>
  </si>
  <si>
    <t>50042-STAT-145-600</t>
  </si>
  <si>
    <t>50165-COMM-235-600</t>
  </si>
  <si>
    <t>50047-PHYS-211-600</t>
  </si>
  <si>
    <t>57318-NSSA-102-60L3</t>
  </si>
  <si>
    <t xml:space="preserve">50031-MATH-101-600
</t>
  </si>
  <si>
    <t xml:space="preserve">50047-PHYS-211-600
</t>
  </si>
  <si>
    <t>50056-CSEC-99-600</t>
  </si>
  <si>
    <t>50406-MATH-101-601</t>
  </si>
  <si>
    <t>56650-PSYC-222-601</t>
  </si>
  <si>
    <t>50040-MATH-233-600</t>
  </si>
  <si>
    <t>50131-ISEE-330-600</t>
  </si>
  <si>
    <t>50091-MECE-200-600</t>
  </si>
  <si>
    <t>50404-MATH-161-602</t>
  </si>
  <si>
    <t>50174-MATH-161-600</t>
  </si>
  <si>
    <t>50330-MATH-161-601</t>
  </si>
  <si>
    <t>50276-CSEC-102-601</t>
  </si>
  <si>
    <t>57676-EEEE-795-600</t>
  </si>
  <si>
    <t>50140-ISTE-230-600</t>
  </si>
  <si>
    <t>50376-ANTH-365-601</t>
  </si>
  <si>
    <t>50375-ECON-101-603</t>
  </si>
  <si>
    <t>57236-MECE-210-601</t>
  </si>
  <si>
    <t>50138-STAT-146-601</t>
  </si>
  <si>
    <t xml:space="preserve">50330-MATH-161-601
</t>
  </si>
  <si>
    <t xml:space="preserve">57236-MECE-210-601
</t>
  </si>
  <si>
    <t>50033-MATH-131-600</t>
  </si>
  <si>
    <t>57407-MATH-101-602</t>
  </si>
  <si>
    <t>50043-STAT-146-600</t>
  </si>
  <si>
    <t>50149-MECE-409-600</t>
  </si>
  <si>
    <t>50454-MLSP-201A-600</t>
  </si>
  <si>
    <t>50442-PHIL-202-602</t>
  </si>
  <si>
    <t>50400-ISTE-330-600</t>
  </si>
  <si>
    <t>50359-MLFR-201-602</t>
  </si>
  <si>
    <t xml:space="preserve">50033-MATH-131-600
</t>
  </si>
  <si>
    <t>57308-MGMT-106-603</t>
  </si>
  <si>
    <t xml:space="preserve">50442-PHIL-202-602
</t>
  </si>
  <si>
    <t>50370-SCBI -35-600</t>
  </si>
  <si>
    <t>50057-ISTE-99-600</t>
  </si>
  <si>
    <t>50472-ACSC-61-601</t>
  </si>
  <si>
    <t>50258-UWRT-100-603</t>
  </si>
  <si>
    <t>50398-UWRT-150-612</t>
  </si>
  <si>
    <t>From 9:25-50234-YOPS-10-600</t>
  </si>
  <si>
    <t>50024-UWRT-150-602</t>
  </si>
  <si>
    <t>50151-UWRT-100-601</t>
  </si>
  <si>
    <t>50233-UWRT-150-603</t>
  </si>
  <si>
    <t>50457-SCBI-35-602</t>
  </si>
  <si>
    <t xml:space="preserve">50233-UWRT-150-603
</t>
  </si>
  <si>
    <t>50183-UWRT-150-604</t>
  </si>
  <si>
    <t>57800-ELCA-62-601</t>
  </si>
  <si>
    <t>50468-COMM-142-601</t>
  </si>
  <si>
    <t>50013-COMM-253-601</t>
  </si>
  <si>
    <t>50016-ENGL-211-600</t>
  </si>
  <si>
    <t>50200-MLFR-201-601</t>
  </si>
  <si>
    <t>50394-UWRT-150-608</t>
  </si>
  <si>
    <t>50181-UWRT-100-602</t>
  </si>
  <si>
    <t>57552-UWRT-150-614</t>
  </si>
  <si>
    <t>57550-UWRT-100-605</t>
  </si>
  <si>
    <t xml:space="preserve">50167-ELCA-062-600
</t>
  </si>
  <si>
    <t xml:space="preserve">50183-UWRT-150-604
</t>
  </si>
  <si>
    <t>57209-NSSA-245-604</t>
  </si>
  <si>
    <t>50142-NSSA-245-600</t>
  </si>
  <si>
    <t>50063-NSSA-241-600</t>
  </si>
  <si>
    <t>50473-ACSC-61-602</t>
  </si>
  <si>
    <t>50358-UWRT-100-604</t>
  </si>
  <si>
    <t>50061-NSSA-102-600</t>
  </si>
  <si>
    <t>50413-NSSA-241-602 to 1PM</t>
  </si>
  <si>
    <t>50223-ENGL-260-600</t>
  </si>
  <si>
    <t>50219-ENGL-302-60</t>
  </si>
  <si>
    <t>57553-UWRT-150-615</t>
  </si>
  <si>
    <t>50434-NSSA-245-601</t>
  </si>
  <si>
    <t>50430-NSSA-221-601</t>
  </si>
  <si>
    <t>50062-NSSA-102-60L1</t>
  </si>
  <si>
    <t xml:space="preserve">50145-MGMT-102-601
</t>
  </si>
  <si>
    <t>50471-ACSC-61-600</t>
  </si>
  <si>
    <t xml:space="preserve">50318-UWRT-150-606
</t>
  </si>
  <si>
    <t>50192-MECE-102-601</t>
  </si>
  <si>
    <t>57551-UWRT-150-613</t>
  </si>
  <si>
    <t>50319-UWRT-150-607</t>
  </si>
  <si>
    <t>50137-COMM-142-600</t>
  </si>
  <si>
    <t>50283-MLAR-202-601</t>
  </si>
  <si>
    <t>50474-ACSC-61-603</t>
  </si>
  <si>
    <t xml:space="preserve">50193-MECE-102-602
</t>
  </si>
  <si>
    <t>50254-NSSA-241-601</t>
  </si>
  <si>
    <t xml:space="preserve">50319-UWRT-150-607
</t>
  </si>
  <si>
    <t xml:space="preserve">50137-COMM-142-600
</t>
  </si>
  <si>
    <t>50191-MECE-102-600</t>
  </si>
  <si>
    <t xml:space="preserve">57228-ISEE-200-600
</t>
  </si>
  <si>
    <t>50427-GCIS-124-605</t>
  </si>
  <si>
    <t>50084-ISEE-325-600</t>
  </si>
  <si>
    <t>50426-GCIS-124-604</t>
  </si>
  <si>
    <t>50305-GCIS-124-601</t>
  </si>
  <si>
    <t>50128-ISEE-301-60L1</t>
  </si>
  <si>
    <t>50139-CSEC-380-600</t>
  </si>
  <si>
    <t>50306-GCIS-124-602</t>
  </si>
  <si>
    <t>50350-GCIS-123-601</t>
  </si>
  <si>
    <t>50307-GCIS-124-603</t>
  </si>
  <si>
    <t>50293-EEEE-346-600</t>
  </si>
  <si>
    <t>57316-NSSA-102-60L2</t>
  </si>
  <si>
    <t xml:space="preserve">50306-GCIS-124-602
</t>
  </si>
  <si>
    <t>50194-CSEC -462-600</t>
  </si>
  <si>
    <t xml:space="preserve">50431-NSSA-221-60L2
</t>
  </si>
  <si>
    <t>50432-NSSA-221-602</t>
  </si>
  <si>
    <t>57416-NSSA-244-600</t>
  </si>
  <si>
    <t>50286-NSSA-221-60L1</t>
  </si>
  <si>
    <t>50433-NSSA-221-60L3</t>
  </si>
  <si>
    <t>57212-NSSA-245-60L5</t>
  </si>
  <si>
    <t xml:space="preserve">50435-NSSA-245-60L2
</t>
  </si>
  <si>
    <t xml:space="preserve">50255-NSSA-241-60L2
</t>
  </si>
  <si>
    <t xml:space="preserve">57211-NSSA-245-60L4
</t>
  </si>
  <si>
    <t>50416-NSSA-241-60L4 to 1PM</t>
  </si>
  <si>
    <t>57299-NSSA-241-604</t>
  </si>
  <si>
    <t>50143-NSSA-245-60L1</t>
  </si>
  <si>
    <t>50064-NSSA-241-60L1</t>
  </si>
  <si>
    <t>57210-NSSA-245-60L3</t>
  </si>
  <si>
    <t>50415-NSSA-241-60L3 to 1PM</t>
  </si>
  <si>
    <t xml:space="preserve">57300-NSSA-241-60L5
</t>
  </si>
  <si>
    <t xml:space="preserve">50206-BIOG-140-600
</t>
  </si>
  <si>
    <t>57404-BIOG-140-601-to 2:55</t>
  </si>
  <si>
    <t>50239-CSEC-202-600</t>
  </si>
  <si>
    <t xml:space="preserve">50267-BIOL-104-600
</t>
  </si>
  <si>
    <t>50207-BIOG-140-60L1</t>
  </si>
  <si>
    <t>57405-BIOG-140-60L2</t>
  </si>
  <si>
    <t>57201-BIOL-104-601</t>
  </si>
  <si>
    <t>50209-CHMG-141-600</t>
  </si>
  <si>
    <t>50463-BIOL-101-602</t>
  </si>
  <si>
    <t>50049-BIOL-101-600</t>
  </si>
  <si>
    <t>50164-BIOL-01-601</t>
  </si>
  <si>
    <t xml:space="preserve">57203-CHMG-141-603
</t>
  </si>
  <si>
    <t xml:space="preserve">50412-CHMG-146-600
</t>
  </si>
  <si>
    <t>50068-EEEE-281-60L1</t>
  </si>
  <si>
    <t>50069-EEEE-281-60L2</t>
  </si>
  <si>
    <t>50026-EEEE-105-60L1</t>
  </si>
  <si>
    <t>50285-NSSA-221-600</t>
  </si>
  <si>
    <t>50028-EEEE-120-60L1</t>
  </si>
  <si>
    <t>50029-EEEE-120-60L2 to 1:00PM</t>
  </si>
  <si>
    <t xml:space="preserve">50052-EEEE-220-60L2
</t>
  </si>
  <si>
    <t>50288-EEEE-120-60L3</t>
  </si>
  <si>
    <t>50348-EEEE-120-60L4 to 1:00PM</t>
  </si>
  <si>
    <t xml:space="preserve">50051-EEEE-220-60L1
</t>
  </si>
  <si>
    <t>50059-ISTE-501-600/ 57219-CSEC -490-600</t>
  </si>
  <si>
    <t>50336-ISEE-304-60L1</t>
  </si>
  <si>
    <t>E018</t>
  </si>
  <si>
    <t>50130-ISEE-323-60L1</t>
  </si>
  <si>
    <t>E318</t>
  </si>
  <si>
    <t>50131-ISEE-330-600-Lab</t>
  </si>
  <si>
    <t>E212</t>
  </si>
  <si>
    <t>50191-MECE-102-600-Studio</t>
  </si>
  <si>
    <t xml:space="preserve">50191-MECE-102-600-Lab
</t>
  </si>
  <si>
    <t xml:space="preserve">50192-MECE-102-601-Lab
</t>
  </si>
  <si>
    <t xml:space="preserve">50193-MECE-102-602-Studio
</t>
  </si>
  <si>
    <t>50192-MECE-102-601-Studio</t>
  </si>
  <si>
    <t>50193-MECE-102-602-Lab</t>
  </si>
  <si>
    <t>E110</t>
  </si>
  <si>
    <t>50103-MECE-352-600</t>
  </si>
  <si>
    <t>50095-MECE-210-600</t>
  </si>
  <si>
    <t>50097-MECE-211-601</t>
  </si>
  <si>
    <t>50097-MECE-211-60L2</t>
  </si>
  <si>
    <t>50096-MECE-211-600</t>
  </si>
  <si>
    <t xml:space="preserve">50096-MECE-211-60L1
</t>
  </si>
  <si>
    <t>E009</t>
  </si>
  <si>
    <t>50093-MECE-204-600</t>
  </si>
  <si>
    <t>57413-MECE-204-602</t>
  </si>
  <si>
    <t>D110</t>
  </si>
  <si>
    <t xml:space="preserve">50215-EEEE-585-60L1
</t>
  </si>
  <si>
    <t>B108</t>
  </si>
  <si>
    <t>50048-PHYS-212-600</t>
  </si>
  <si>
    <t>50038-MATH-219-600</t>
  </si>
  <si>
    <t xml:space="preserve">50048-PHYS-212-600
</t>
  </si>
  <si>
    <t>D212</t>
  </si>
  <si>
    <t>50171-ISEE-498-600/50104-MECE-498-600</t>
  </si>
  <si>
    <t>Spring 20223-24 (2235)</t>
  </si>
  <si>
    <t xml:space="preserve">Old Timing/From last semester </t>
  </si>
  <si>
    <t>New Timing</t>
  </si>
  <si>
    <t>Course Attribute</t>
  </si>
  <si>
    <t>Class #</t>
  </si>
  <si>
    <t>Subject</t>
  </si>
  <si>
    <t>Cat#</t>
  </si>
  <si>
    <t>Sect#</t>
  </si>
  <si>
    <t>Course Name</t>
  </si>
  <si>
    <t>Crdt</t>
  </si>
  <si>
    <t>Hrs</t>
  </si>
  <si>
    <t>Instructor</t>
  </si>
  <si>
    <t>Enr Cap</t>
  </si>
  <si>
    <t>Estimated NEED</t>
  </si>
  <si>
    <t>Estimated ELIGIBLE</t>
  </si>
  <si>
    <t>Time Start</t>
  </si>
  <si>
    <t>Time End</t>
  </si>
  <si>
    <t>Room #</t>
  </si>
  <si>
    <t>Zoom Links (for Hybrid courses and students granted exceptions to attend online ONLY)</t>
  </si>
  <si>
    <t>ENGINEERING</t>
  </si>
  <si>
    <t>2/3</t>
  </si>
  <si>
    <t>EGEN</t>
  </si>
  <si>
    <t>Coop Preparation</t>
  </si>
  <si>
    <t>0</t>
  </si>
  <si>
    <t>1</t>
  </si>
  <si>
    <t>Al Hariri</t>
  </si>
  <si>
    <r>
      <t/>
    </r>
    <r>
      <rPr>
        <sz val="10"/>
        <color rgb="FF9900ff"/>
        <rFont val="Calibri"/>
        <family val="2"/>
        <scheme val="minor"/>
      </rPr>
      <t>13+</t>
    </r>
    <r>
      <rPr>
        <sz val="10"/>
        <color rgb="FF34a853"/>
        <rFont val="Calibri"/>
        <family val="2"/>
        <scheme val="minor"/>
      </rPr>
      <t>23+</t>
    </r>
    <r>
      <rPr>
        <sz val="10"/>
        <color rgb="FFff0000"/>
        <rFont val="Calibri"/>
        <family val="2"/>
        <scheme val="minor"/>
      </rPr>
      <t xml:space="preserve">10 </t>
    </r>
    <r>
      <rPr>
        <sz val="10"/>
        <color rgb="FF000000"/>
        <rFont val="Calibri"/>
        <family val="2"/>
        <scheme val="minor"/>
      </rPr>
      <t>= 46</t>
    </r>
  </si>
  <si>
    <r>
      <t/>
    </r>
    <r>
      <rPr>
        <sz val="10"/>
        <color rgb="FF9900ff"/>
        <rFont val="Calibri"/>
        <family val="2"/>
        <scheme val="minor"/>
      </rPr>
      <t>39+</t>
    </r>
    <r>
      <rPr>
        <sz val="10"/>
        <color rgb="FF34a853"/>
        <rFont val="Calibri"/>
        <family val="2"/>
        <scheme val="minor"/>
      </rPr>
      <t>32+</t>
    </r>
    <r>
      <rPr>
        <sz val="10"/>
        <color rgb="FFff0000"/>
        <rFont val="Calibri"/>
        <family val="2"/>
        <scheme val="minor"/>
      </rPr>
      <t xml:space="preserve">17 </t>
    </r>
    <r>
      <rPr>
        <sz val="10"/>
        <color rgb="FF000000"/>
        <rFont val="Calibri"/>
        <family val="2"/>
        <scheme val="minor"/>
      </rPr>
      <t>= 88</t>
    </r>
  </si>
  <si>
    <t>9:00 AM</t>
  </si>
  <si>
    <t>9:55 AM</t>
  </si>
  <si>
    <t>Regular Classroom (30 Cap)</t>
  </si>
  <si>
    <t>4:05 PM</t>
  </si>
  <si>
    <t>5:00 PM</t>
  </si>
  <si>
    <t>EEEE</t>
  </si>
  <si>
    <t>105</t>
  </si>
  <si>
    <t>EE Practicum</t>
  </si>
  <si>
    <t>Amer</t>
  </si>
  <si>
    <t>new</t>
  </si>
  <si>
    <t>"</t>
  </si>
  <si>
    <t>60L1</t>
  </si>
  <si>
    <t>EE Practicum Lab</t>
  </si>
  <si>
    <t>Amer/Begum</t>
  </si>
  <si>
    <t>1/IE PE</t>
  </si>
  <si>
    <t>120</t>
  </si>
  <si>
    <t>Digital Systems I</t>
  </si>
  <si>
    <t>3</t>
  </si>
  <si>
    <t>Mounsef</t>
  </si>
  <si>
    <t>25</t>
  </si>
  <si>
    <t>44+new</t>
  </si>
  <si>
    <t>DSI Lab 1</t>
  </si>
  <si>
    <t>2</t>
  </si>
  <si>
    <t>Begum</t>
  </si>
  <si>
    <t>15</t>
  </si>
  <si>
    <t>Electronics and Control Lab (D210)</t>
  </si>
  <si>
    <t>60L3</t>
  </si>
  <si>
    <t>DSI Lab 3</t>
  </si>
  <si>
    <t>TBD</t>
  </si>
  <si>
    <t>60L2</t>
  </si>
  <si>
    <t>DSI Lab 2</t>
  </si>
  <si>
    <t>60L4</t>
  </si>
  <si>
    <t>DSI Lab 4</t>
  </si>
  <si>
    <t>R</t>
  </si>
  <si>
    <t>2/IE PE</t>
  </si>
  <si>
    <t>220</t>
  </si>
  <si>
    <t>Digital Systems II</t>
  </si>
  <si>
    <t>37</t>
  </si>
  <si>
    <t>Regular Classroom (46 Cap)</t>
  </si>
  <si>
    <t>DSII Lab 1</t>
  </si>
  <si>
    <t>DSII Lab 2</t>
  </si>
  <si>
    <t>nss</t>
  </si>
  <si>
    <t>Energy/IE PE</t>
  </si>
  <si>
    <t xml:space="preserve">EEEE </t>
  </si>
  <si>
    <t>221</t>
  </si>
  <si>
    <t>Clean &amp; Renewable Energy</t>
  </si>
  <si>
    <t>Ismail, A</t>
  </si>
  <si>
    <t>30</t>
  </si>
  <si>
    <t>2/ME/IE PE</t>
  </si>
  <si>
    <t>281</t>
  </si>
  <si>
    <t>Circuits I</t>
  </si>
  <si>
    <t>Tlili</t>
  </si>
  <si>
    <t>30*</t>
  </si>
  <si>
    <r>
      <t/>
    </r>
    <r>
      <rPr>
        <sz val="10"/>
        <color rgb="FF000000"/>
        <rFont val="Calibri"/>
        <family val="2"/>
        <scheme val="minor"/>
      </rPr>
      <t>5+</t>
    </r>
    <r>
      <rPr>
        <sz val="10"/>
        <color rgb="FF000000"/>
        <rFont val="Calibri"/>
        <family val="2"/>
        <scheme val="minor"/>
      </rPr>
      <t>4</t>
    </r>
    <r>
      <rPr>
        <sz val="10"/>
        <color rgb="FF000000"/>
        <rFont val="Calibri"/>
        <family val="2"/>
        <scheme val="minor"/>
      </rPr>
      <t>=9</t>
    </r>
  </si>
  <si>
    <r>
      <t/>
    </r>
    <r>
      <rPr>
        <sz val="10"/>
        <color rgb="FF000000"/>
        <rFont val="Calibri"/>
        <family val="2"/>
        <scheme val="minor"/>
      </rPr>
      <t>8+</t>
    </r>
    <r>
      <rPr>
        <sz val="10"/>
        <color rgb="FF000000"/>
        <rFont val="Calibri"/>
        <family val="2"/>
        <scheme val="minor"/>
      </rPr>
      <t>107</t>
    </r>
    <r>
      <rPr>
        <sz val="10"/>
        <color rgb="FF000000"/>
        <rFont val="Calibri"/>
        <family val="2"/>
        <scheme val="minor"/>
      </rPr>
      <t>=115</t>
    </r>
  </si>
  <si>
    <t>Circuits I Recitation</t>
  </si>
  <si>
    <t>Circuits I Lab 1</t>
  </si>
  <si>
    <t>Zeina Bahij</t>
  </si>
  <si>
    <t>Circuits I Lab 2</t>
  </si>
  <si>
    <t>282</t>
  </si>
  <si>
    <t>Circuits II</t>
  </si>
  <si>
    <t>33</t>
  </si>
  <si>
    <t>60R1</t>
  </si>
  <si>
    <t xml:space="preserve">Circuits II Recitation </t>
  </si>
  <si>
    <t>346</t>
  </si>
  <si>
    <t>Advanced Programming</t>
  </si>
  <si>
    <t>20</t>
  </si>
  <si>
    <t>73</t>
  </si>
  <si>
    <t>Open Computer Lab (D112)</t>
  </si>
  <si>
    <t>Omar Abdul Latif</t>
  </si>
  <si>
    <t>5</t>
  </si>
  <si>
    <t>498</t>
  </si>
  <si>
    <t>Senior Design II</t>
  </si>
  <si>
    <t>Osama Abdulrahman</t>
  </si>
  <si>
    <t>17</t>
  </si>
  <si>
    <t>3/4</t>
  </si>
  <si>
    <t>499</t>
  </si>
  <si>
    <t>Coop</t>
  </si>
  <si>
    <t>NA</t>
  </si>
  <si>
    <t>N/A</t>
  </si>
  <si>
    <t>19</t>
  </si>
  <si>
    <t>546</t>
  </si>
  <si>
    <t>Power Electronics</t>
  </si>
  <si>
    <t>18</t>
  </si>
  <si>
    <t>522</t>
  </si>
  <si>
    <t>600</t>
  </si>
  <si>
    <t xml:space="preserve">Elec Pwr Trans &amp; Dist </t>
  </si>
  <si>
    <t>Ismail</t>
  </si>
  <si>
    <t>585</t>
  </si>
  <si>
    <t>Principles of Robotics</t>
  </si>
  <si>
    <t>AI and Robotics Lab (D110)</t>
  </si>
  <si>
    <t>CSec/CIT I</t>
  </si>
  <si>
    <t>GCIS</t>
  </si>
  <si>
    <t>123</t>
  </si>
  <si>
    <t>Software Devel and Problem Solving I</t>
  </si>
  <si>
    <t>4</t>
  </si>
  <si>
    <t>6</t>
  </si>
  <si>
    <t>Mehtab</t>
  </si>
  <si>
    <r>
      <t/>
    </r>
    <r>
      <rPr>
        <sz val="10"/>
        <color rgb="FFff9900"/>
        <rFont val="Calibri"/>
        <family val="2"/>
        <scheme val="minor"/>
      </rPr>
      <t>24+</t>
    </r>
    <r>
      <rPr>
        <sz val="10"/>
        <color rgb="FF40a9ff"/>
        <rFont val="Calibri"/>
        <family val="2"/>
        <scheme val="minor"/>
      </rPr>
      <t>25</t>
    </r>
    <r>
      <rPr>
        <sz val="10"/>
        <color rgb="FF000000"/>
        <rFont val="Calibri"/>
        <family val="2"/>
        <scheme val="minor"/>
      </rPr>
      <t>+new</t>
    </r>
  </si>
  <si>
    <r>
      <t/>
    </r>
    <r>
      <rPr>
        <sz val="10"/>
        <color rgb="FFff9900"/>
        <rFont val="Calibri"/>
        <family val="2"/>
        <scheme val="minor"/>
      </rPr>
      <t>24+</t>
    </r>
    <r>
      <rPr>
        <sz val="10"/>
        <color rgb="FF40a9ff"/>
        <rFont val="Calibri"/>
        <family val="2"/>
        <scheme val="minor"/>
      </rPr>
      <t>25</t>
    </r>
  </si>
  <si>
    <t>Ali Assi</t>
  </si>
  <si>
    <t>Danilo Kovacevic</t>
  </si>
  <si>
    <t>DB</t>
  </si>
  <si>
    <t>124</t>
  </si>
  <si>
    <t>Software Devel and Problem Solving II</t>
  </si>
  <si>
    <r>
      <t/>
    </r>
    <r>
      <rPr>
        <sz val="10"/>
        <color rgb="FFff9900"/>
        <rFont val="Calibri"/>
        <family val="2"/>
        <scheme val="minor"/>
      </rPr>
      <t>138</t>
    </r>
    <r>
      <rPr>
        <sz val="10"/>
        <color rgb="FF40a9ff"/>
        <rFont val="Calibri"/>
        <family val="2"/>
        <scheme val="minor"/>
      </rPr>
      <t xml:space="preserve">+97 </t>
    </r>
    <r>
      <rPr>
        <sz val="10"/>
        <color rgb="FF000000"/>
        <rFont val="Calibri"/>
        <family val="2"/>
        <scheme val="minor"/>
      </rPr>
      <t>=235</t>
    </r>
  </si>
  <si>
    <t>NSSA-labs</t>
  </si>
  <si>
    <t>SWEN</t>
  </si>
  <si>
    <t>CSEC</t>
  </si>
  <si>
    <t>Akpinar</t>
  </si>
  <si>
    <t>MSc-CSEC</t>
  </si>
  <si>
    <t>All</t>
  </si>
  <si>
    <t>CSEC 3/CIT 2</t>
  </si>
  <si>
    <t>ISTE</t>
  </si>
  <si>
    <t>230</t>
  </si>
  <si>
    <t>Intro to Database</t>
  </si>
  <si>
    <t>Al-Tawli</t>
  </si>
  <si>
    <r>
      <t/>
    </r>
    <r>
      <rPr>
        <sz val="10"/>
        <color rgb="FFff9900"/>
        <rFont val="Calibri"/>
        <family val="2"/>
        <scheme val="minor"/>
      </rPr>
      <t>106+</t>
    </r>
    <r>
      <rPr>
        <sz val="10"/>
        <color rgb="FF40a9ff"/>
        <rFont val="Calibri"/>
        <family val="2"/>
        <scheme val="minor"/>
      </rPr>
      <t xml:space="preserve">7 </t>
    </r>
    <r>
      <rPr>
        <sz val="10"/>
        <color rgb="FF000000"/>
        <rFont val="Calibri"/>
        <family val="2"/>
        <scheme val="minor"/>
      </rPr>
      <t>=113</t>
    </r>
  </si>
  <si>
    <r>
      <t/>
    </r>
    <r>
      <rPr>
        <sz val="10"/>
        <color rgb="FFff9900"/>
        <rFont val="Calibri"/>
        <family val="2"/>
        <scheme val="minor"/>
      </rPr>
      <t>106</t>
    </r>
    <r>
      <rPr>
        <sz val="10"/>
        <color rgb="FF40a9ff"/>
        <rFont val="Calibri"/>
        <family val="2"/>
        <scheme val="minor"/>
      </rPr>
      <t>+62</t>
    </r>
    <r>
      <rPr>
        <sz val="10"/>
        <color rgb="FF000000"/>
        <rFont val="Calibri"/>
        <family val="2"/>
        <scheme val="minor"/>
      </rPr>
      <t>=168</t>
    </r>
  </si>
  <si>
    <t>online</t>
  </si>
  <si>
    <t>Year 1 (353) F+S</t>
  </si>
  <si>
    <t>Fall</t>
  </si>
  <si>
    <t>Spring</t>
  </si>
  <si>
    <t>GCIS 123+GCIS 124</t>
  </si>
  <si>
    <t>NSSA 102+CSEC 102</t>
  </si>
  <si>
    <t>Csec/CIT 2</t>
  </si>
  <si>
    <t>NSSA</t>
  </si>
  <si>
    <t>Systems Administration I</t>
  </si>
  <si>
    <t>Qatawneh</t>
  </si>
  <si>
    <r>
      <t/>
    </r>
    <r>
      <rPr>
        <sz val="10"/>
        <color rgb="FFff9900"/>
        <rFont val="Calibri"/>
        <family val="2"/>
        <scheme val="minor"/>
      </rPr>
      <t>78</t>
    </r>
    <r>
      <rPr>
        <sz val="10"/>
        <color rgb="FF40a9ff"/>
        <rFont val="Calibri"/>
        <family val="2"/>
        <scheme val="minor"/>
      </rPr>
      <t xml:space="preserve">+30 </t>
    </r>
    <r>
      <rPr>
        <sz val="10"/>
        <color rgb="FF000000"/>
        <rFont val="Calibri"/>
        <family val="2"/>
        <scheme val="minor"/>
      </rPr>
      <t>=108</t>
    </r>
  </si>
  <si>
    <r>
      <t/>
    </r>
    <r>
      <rPr>
        <sz val="10"/>
        <color rgb="FFff9900"/>
        <rFont val="Calibri"/>
        <family val="2"/>
        <scheme val="minor"/>
      </rPr>
      <t>78</t>
    </r>
    <r>
      <rPr>
        <sz val="10"/>
        <color rgb="FF40a9ff"/>
        <rFont val="Calibri"/>
        <family val="2"/>
        <scheme val="minor"/>
      </rPr>
      <t xml:space="preserve">+41 </t>
    </r>
    <r>
      <rPr>
        <sz val="10"/>
        <color rgb="FF000000"/>
        <rFont val="Calibri"/>
        <family val="2"/>
        <scheme val="minor"/>
      </rPr>
      <t>=119</t>
    </r>
  </si>
  <si>
    <t>CSEC 14-+NSSA 241</t>
  </si>
  <si>
    <t>Systems Administration I Lab</t>
  </si>
  <si>
    <t>Hassib</t>
  </si>
  <si>
    <t>Computing Security Lab (D316)</t>
  </si>
  <si>
    <t xml:space="preserve">Year 2 </t>
  </si>
  <si>
    <t>CIT-150</t>
  </si>
  <si>
    <t>NSSA 241+NSSA 221</t>
  </si>
  <si>
    <t>NSSA 220</t>
  </si>
  <si>
    <t>CSEC 1/CIT 2</t>
  </si>
  <si>
    <t>241</t>
  </si>
  <si>
    <t>Intro to Routing and Switching</t>
  </si>
  <si>
    <r>
      <t/>
    </r>
    <r>
      <rPr>
        <sz val="10"/>
        <color rgb="FFff9900"/>
        <rFont val="Calibri"/>
        <family val="2"/>
        <scheme val="minor"/>
      </rPr>
      <t>17</t>
    </r>
    <r>
      <rPr>
        <sz val="10"/>
        <color rgb="FF40a9ff"/>
        <rFont val="Calibri"/>
        <family val="2"/>
        <scheme val="minor"/>
      </rPr>
      <t>+120</t>
    </r>
    <r>
      <rPr>
        <sz val="10"/>
        <color rgb="FF000000"/>
        <rFont val="Calibri"/>
        <family val="2"/>
        <scheme val="minor"/>
      </rPr>
      <t>=137</t>
    </r>
  </si>
  <si>
    <r>
      <t/>
    </r>
    <r>
      <rPr>
        <sz val="10"/>
        <color rgb="FFff9900"/>
        <rFont val="Calibri"/>
        <family val="2"/>
        <scheme val="minor"/>
      </rPr>
      <t>101</t>
    </r>
    <r>
      <rPr>
        <sz val="10"/>
        <color rgb="FF40a9ff"/>
        <rFont val="Calibri"/>
        <family val="2"/>
        <scheme val="minor"/>
      </rPr>
      <t>+120</t>
    </r>
    <r>
      <rPr>
        <sz val="10"/>
        <color rgb="FF000000"/>
        <rFont val="Calibri"/>
        <family val="2"/>
        <scheme val="minor"/>
      </rPr>
      <t>=221</t>
    </r>
  </si>
  <si>
    <t>ISTE 140+ ISTE 240</t>
  </si>
  <si>
    <t>Intro to Routing and Switching Lab</t>
  </si>
  <si>
    <t>Computer Networking Lab (D313)</t>
  </si>
  <si>
    <t>CSEC-140</t>
  </si>
  <si>
    <t>CSEC 201+CSEC202</t>
  </si>
  <si>
    <t>NSSA221+NSSA245</t>
  </si>
  <si>
    <t>Year 3</t>
  </si>
  <si>
    <t>CIT-95</t>
  </si>
  <si>
    <t>ISTE 260+ISTE 430</t>
  </si>
  <si>
    <t>Concen+Concen</t>
  </si>
  <si>
    <t>60L5</t>
  </si>
  <si>
    <t>CSEC-95</t>
  </si>
  <si>
    <t>CSec 2/CIT Conc</t>
  </si>
  <si>
    <t>245</t>
  </si>
  <si>
    <t>Network Services</t>
  </si>
  <si>
    <r>
      <t/>
    </r>
    <r>
      <rPr>
        <sz val="10"/>
        <color rgb="FFff9900"/>
        <rFont val="Calibri"/>
        <family val="2"/>
        <scheme val="minor"/>
      </rPr>
      <t>22+</t>
    </r>
    <r>
      <rPr>
        <sz val="10"/>
        <color rgb="FF40a9ff"/>
        <rFont val="Calibri"/>
        <family val="2"/>
        <scheme val="minor"/>
      </rPr>
      <t>99</t>
    </r>
    <r>
      <rPr>
        <sz val="10"/>
        <color rgb="FF000000"/>
        <rFont val="Calibri"/>
        <family val="2"/>
        <scheme val="minor"/>
      </rPr>
      <t>=121</t>
    </r>
  </si>
  <si>
    <r>
      <t/>
    </r>
    <r>
      <rPr>
        <sz val="10"/>
        <color rgb="FFff9900"/>
        <rFont val="Calibri"/>
        <family val="2"/>
        <scheme val="minor"/>
      </rPr>
      <t>84+</t>
    </r>
    <r>
      <rPr>
        <sz val="10"/>
        <color rgb="FF40a9ff"/>
        <rFont val="Calibri"/>
        <family val="2"/>
        <scheme val="minor"/>
      </rPr>
      <t>101</t>
    </r>
    <r>
      <rPr>
        <sz val="10"/>
        <color rgb="FF000000"/>
        <rFont val="Calibri"/>
        <family val="2"/>
        <scheme val="minor"/>
      </rPr>
      <t>=185</t>
    </r>
  </si>
  <si>
    <t>CSCI 462 + CSEC 472</t>
  </si>
  <si>
    <t>Network Services Lab</t>
  </si>
  <si>
    <t>ISTE 230+ CSEC 380</t>
  </si>
  <si>
    <t>Advan+Advan</t>
  </si>
  <si>
    <t>Year 4</t>
  </si>
  <si>
    <t>CIT- 65</t>
  </si>
  <si>
    <t>CSEC-63</t>
  </si>
  <si>
    <t>SWEN Minor</t>
  </si>
  <si>
    <t>256</t>
  </si>
  <si>
    <t>Software Process and Project Management</t>
  </si>
  <si>
    <t>Almajali ???</t>
  </si>
  <si>
    <t>262</t>
  </si>
  <si>
    <t>Engineering of Software Subsystems</t>
  </si>
  <si>
    <t>Saadeh</t>
  </si>
  <si>
    <t>BS COMPUTING SECURITY</t>
  </si>
  <si>
    <t>99</t>
  </si>
  <si>
    <t>Coop Education Seminar</t>
  </si>
  <si>
    <t>601</t>
  </si>
  <si>
    <t>1,GE</t>
  </si>
  <si>
    <t>140</t>
  </si>
  <si>
    <t>Introduction to Cybersecurity</t>
  </si>
  <si>
    <t>Qusai Hassan</t>
  </si>
  <si>
    <r>
      <t/>
    </r>
    <r>
      <rPr>
        <sz val="10"/>
        <color rgb="FF40a9ff"/>
        <rFont val="Calibri"/>
        <family val="2"/>
        <scheme val="minor"/>
      </rPr>
      <t>12</t>
    </r>
    <r>
      <rPr>
        <sz val="10"/>
        <color rgb="FF000000"/>
        <rFont val="Calibri"/>
        <family val="2"/>
        <scheme val="minor"/>
      </rPr>
      <t>+new students</t>
    </r>
  </si>
  <si>
    <t>201</t>
  </si>
  <si>
    <t>Programming for Information Security</t>
  </si>
  <si>
    <t>202</t>
  </si>
  <si>
    <t>Reverse Engineering Fundamentals</t>
  </si>
  <si>
    <t>Abu Khusa ?</t>
  </si>
  <si>
    <t>x`x``</t>
  </si>
  <si>
    <t>602</t>
  </si>
  <si>
    <t>380</t>
  </si>
  <si>
    <t>Prin Web Application Security</t>
  </si>
  <si>
    <t>Wesam Almobaideen</t>
  </si>
  <si>
    <t>Adv Opt</t>
  </si>
  <si>
    <t xml:space="preserve">CSEC </t>
  </si>
  <si>
    <t>462</t>
  </si>
  <si>
    <t>Network Security and Forensics</t>
  </si>
  <si>
    <t>600L</t>
  </si>
  <si>
    <t>NW Security and Forensics Lab</t>
  </si>
  <si>
    <t>464</t>
  </si>
  <si>
    <t>Computer Systems Forensics</t>
  </si>
  <si>
    <t>Khalil AlHussaeni</t>
  </si>
  <si>
    <t xml:space="preserve">470 </t>
  </si>
  <si>
    <t>Covert Communications</t>
  </si>
  <si>
    <t>471</t>
  </si>
  <si>
    <t>Penetration Testing Frameworks &amp; Methodologies</t>
  </si>
  <si>
    <t>Hidden</t>
  </si>
  <si>
    <t>472</t>
  </si>
  <si>
    <t>Authent. &amp; Security Models</t>
  </si>
  <si>
    <t>490</t>
  </si>
  <si>
    <t>Capstone in CSEC</t>
  </si>
  <si>
    <t xml:space="preserve">Osama Abdulrahman </t>
  </si>
  <si>
    <t>Coop Ed in CSEC</t>
  </si>
  <si>
    <t>520</t>
  </si>
  <si>
    <t>Cyber Analytics and Machine Learning</t>
  </si>
  <si>
    <t>BS CIT</t>
  </si>
  <si>
    <t>102</t>
  </si>
  <si>
    <t>Information Assurance and Security</t>
  </si>
  <si>
    <t>603</t>
  </si>
  <si>
    <t>604</t>
  </si>
  <si>
    <t>IST 2nd Year Seminar</t>
  </si>
  <si>
    <t>240</t>
  </si>
  <si>
    <t>Web &amp; Mobile II</t>
  </si>
  <si>
    <t>CIT Conc</t>
  </si>
  <si>
    <t>330</t>
  </si>
  <si>
    <r>
      <t/>
    </r>
    <r>
      <rPr>
        <sz val="10"/>
        <color rgb="FF000000"/>
        <rFont val="Calibri"/>
        <family val="2"/>
        <scheme val="minor"/>
      </rPr>
      <t xml:space="preserve">Database Connectivity and Access </t>
    </r>
    <r>
      <rPr>
        <b/>
        <sz val="10"/>
        <color rgb="FF000000"/>
        <rFont val="Calibri"/>
        <family val="2"/>
        <scheme val="minor"/>
      </rPr>
      <t>(concentration)</t>
    </r>
  </si>
  <si>
    <t>430</t>
  </si>
  <si>
    <t>Information Requirement Modeling</t>
  </si>
  <si>
    <t>Martin Zager</t>
  </si>
  <si>
    <t>Undergrad Coop</t>
  </si>
  <si>
    <t>CIT Senior Devel Project II</t>
  </si>
  <si>
    <t>Digital Transformation Lab (D018)</t>
  </si>
  <si>
    <t xml:space="preserve">Comp System Concepts </t>
  </si>
  <si>
    <t>62+new</t>
  </si>
  <si>
    <t>(62 =47 from fall + 15 pre intake)+ (26 in 2235)</t>
  </si>
  <si>
    <t>Comp System Concepts Lab</t>
  </si>
  <si>
    <t>lab is preferrable</t>
  </si>
  <si>
    <t>244</t>
  </si>
  <si>
    <t>Virtualization</t>
  </si>
  <si>
    <t xml:space="preserve">hidden section </t>
  </si>
  <si>
    <t>370</t>
  </si>
  <si>
    <t>Project management</t>
  </si>
  <si>
    <t>Almajali</t>
  </si>
  <si>
    <t>Online</t>
  </si>
  <si>
    <t>441</t>
  </si>
  <si>
    <t>Advanced Routing and Switching</t>
  </si>
  <si>
    <t>443</t>
  </si>
  <si>
    <t>Network design and performance</t>
  </si>
  <si>
    <t>MSC CSEC</t>
  </si>
  <si>
    <t>Cryptography and Authentication</t>
  </si>
  <si>
    <t>730</t>
  </si>
  <si>
    <t>Advanced Computer Forensics</t>
  </si>
  <si>
    <t>m</t>
  </si>
  <si>
    <t>core coures MSc CSEC</t>
  </si>
  <si>
    <t>790</t>
  </si>
  <si>
    <t>MS Thesis</t>
  </si>
  <si>
    <t>1-6</t>
  </si>
  <si>
    <t>791</t>
  </si>
  <si>
    <t>MS Project</t>
  </si>
  <si>
    <t>1-3</t>
  </si>
  <si>
    <t>793</t>
  </si>
  <si>
    <t>Capstone for Computing Security</t>
  </si>
  <si>
    <t>ANTH</t>
  </si>
  <si>
    <t>Cultural Anthropology</t>
  </si>
  <si>
    <t>Al Barazi</t>
  </si>
  <si>
    <t>Glb,IslCult, Imm:Anth,ArbLangCult,Rel</t>
  </si>
  <si>
    <t>275</t>
  </si>
  <si>
    <t>Global Islam</t>
  </si>
  <si>
    <t>Haider</t>
  </si>
  <si>
    <t>IslCult, Imm:Anth,ArbLangCult,Rel</t>
  </si>
  <si>
    <t>365</t>
  </si>
  <si>
    <t>Culture &amp; Politics in ME</t>
  </si>
  <si>
    <t>Razem</t>
  </si>
  <si>
    <t>Imm:Anth</t>
  </si>
  <si>
    <t>Nationalism and Identity</t>
  </si>
  <si>
    <t>CIT, WI</t>
  </si>
  <si>
    <t>COMM</t>
  </si>
  <si>
    <t>142</t>
  </si>
  <si>
    <r>
      <t/>
    </r>
    <r>
      <rPr>
        <sz val="10"/>
        <color rgb="FF000000"/>
        <rFont val="Calibri"/>
        <family val="2"/>
        <scheme val="minor"/>
      </rPr>
      <t xml:space="preserve">Intro to Technical Comm (WI) </t>
    </r>
    <r>
      <rPr>
        <sz val="10"/>
        <color rgb="FFff0000"/>
        <rFont val="Calibri"/>
        <family val="2"/>
        <scheme val="minor"/>
      </rPr>
      <t>(reserve 20 seats for CIT students 4th year standing)</t>
    </r>
  </si>
  <si>
    <t>Kerbage</t>
  </si>
  <si>
    <t>Intro to Technical Comm (WI)</t>
  </si>
  <si>
    <t>Bus</t>
  </si>
  <si>
    <t>253</t>
  </si>
  <si>
    <t>Communication (WI)</t>
  </si>
  <si>
    <r>
      <t/>
    </r>
    <r>
      <rPr>
        <sz val="10"/>
        <color rgb="FF000000"/>
        <rFont val="Calibri"/>
        <family val="2"/>
        <scheme val="minor"/>
      </rPr>
      <t xml:space="preserve">Communication (WI) </t>
    </r>
    <r>
      <rPr>
        <sz val="10"/>
        <color rgb="FFff0000"/>
        <rFont val="Calibri"/>
        <family val="2"/>
        <scheme val="minor"/>
      </rPr>
      <t>in Arabic</t>
    </r>
  </si>
  <si>
    <t>Osmanovic</t>
  </si>
  <si>
    <t>Glb,Soc</t>
  </si>
  <si>
    <t>ECON</t>
  </si>
  <si>
    <t>101</t>
  </si>
  <si>
    <t>Microeconomics</t>
  </si>
  <si>
    <t>Aamina</t>
  </si>
  <si>
    <r>
      <t/>
    </r>
    <r>
      <rPr>
        <sz val="10"/>
        <color rgb="FF000000"/>
        <rFont val="Calibri"/>
        <family val="2"/>
        <scheme val="minor"/>
      </rPr>
      <t>Shama Azad</t>
    </r>
    <r>
      <rPr>
        <sz val="10"/>
        <color rgb="FF000000"/>
        <rFont val="Calibri"/>
        <family val="2"/>
        <scheme val="minor"/>
      </rPr>
      <t xml:space="preserve"> Jasminka Samardizja</t>
    </r>
  </si>
  <si>
    <t>FULLY ONLINE</t>
  </si>
  <si>
    <r>
      <t/>
    </r>
    <r>
      <rPr>
        <sz val="10"/>
        <color rgb="FF000000"/>
        <rFont val="Calibri"/>
        <family val="2"/>
        <scheme val="minor"/>
      </rPr>
      <t>Shama Azad</t>
    </r>
    <r>
      <rPr>
        <sz val="10"/>
        <color rgb="FF000000"/>
        <rFont val="Calibri"/>
        <family val="2"/>
        <scheme val="minor"/>
      </rPr>
      <t xml:space="preserve"> Aamina Ajaz</t>
    </r>
  </si>
  <si>
    <t>Shama Azad</t>
  </si>
  <si>
    <t>Glb,Soc, Imm:Econ</t>
  </si>
  <si>
    <t>Macroeconomics</t>
  </si>
  <si>
    <t>Sanjay Modak</t>
  </si>
  <si>
    <t>Imm:Econ</t>
  </si>
  <si>
    <t>406</t>
  </si>
  <si>
    <t>Global Economic Issues</t>
  </si>
  <si>
    <t>ELCA</t>
  </si>
  <si>
    <t>062</t>
  </si>
  <si>
    <t>Intro to Academic English</t>
  </si>
  <si>
    <t>Phillip Lombardo</t>
  </si>
  <si>
    <t xml:space="preserve">"  " </t>
  </si>
  <si>
    <t xml:space="preserve">" " </t>
  </si>
  <si>
    <t>Saba</t>
  </si>
  <si>
    <t>" "</t>
  </si>
  <si>
    <t>Art, Imm:CrtWr, WI</t>
  </si>
  <si>
    <t>ENGL</t>
  </si>
  <si>
    <t>211</t>
  </si>
  <si>
    <t>Intro Creative Writing (WI)</t>
  </si>
  <si>
    <t>Calfo-Kalfopoulou</t>
  </si>
  <si>
    <t>Art,Eth, WI</t>
  </si>
  <si>
    <t>260</t>
  </si>
  <si>
    <t>Written Argument(WI)</t>
  </si>
  <si>
    <t>Dayton</t>
  </si>
  <si>
    <t>Art,Imm:Engl</t>
  </si>
  <si>
    <t>301</t>
  </si>
  <si>
    <t>Art of Poetry</t>
  </si>
  <si>
    <t>Art, Imm:Eng, WI</t>
  </si>
  <si>
    <t>302</t>
  </si>
  <si>
    <t>The Short Story (WI)</t>
  </si>
  <si>
    <t>304</t>
  </si>
  <si>
    <t>Drama and Theater</t>
  </si>
  <si>
    <t>Glb, Art,Imm:Engl</t>
  </si>
  <si>
    <t>307</t>
  </si>
  <si>
    <t>Mythology and Literature</t>
  </si>
  <si>
    <t>Glb,Imm:Hist</t>
  </si>
  <si>
    <t>HIST</t>
  </si>
  <si>
    <t>255</t>
  </si>
  <si>
    <t>History of WWII</t>
  </si>
  <si>
    <t>MLAR</t>
  </si>
  <si>
    <t>Introduction to Arabic</t>
  </si>
  <si>
    <t>OL</t>
  </si>
  <si>
    <t>Glb, Imm:ArbLangCult</t>
  </si>
  <si>
    <t>Beginning Arabic I</t>
  </si>
  <si>
    <t>Beginning Arabic II</t>
  </si>
  <si>
    <t>Glb, Imm:FrLangCult</t>
  </si>
  <si>
    <t>MLFR</t>
  </si>
  <si>
    <t>Beginning French I</t>
  </si>
  <si>
    <t>Kadi</t>
  </si>
  <si>
    <t>Beginning French II</t>
  </si>
  <si>
    <t>Glb</t>
  </si>
  <si>
    <t>MLSP</t>
  </si>
  <si>
    <t>201A</t>
  </si>
  <si>
    <t>Beginning Spanish IA</t>
  </si>
  <si>
    <t>Pandor</t>
  </si>
  <si>
    <t>Eth, Imm:Ethics*</t>
  </si>
  <si>
    <t>PHIL</t>
  </si>
  <si>
    <t>Found of Moral Philosophy</t>
  </si>
  <si>
    <t>Pitt</t>
  </si>
  <si>
    <t>Eth, Glb, Soc, Imm:Ethics</t>
  </si>
  <si>
    <t>305</t>
  </si>
  <si>
    <t>Philosophy of Peace</t>
  </si>
  <si>
    <t>Eth, Soc, Imm: Ethics</t>
  </si>
  <si>
    <t>306</t>
  </si>
  <si>
    <t>Professional Ethics</t>
  </si>
  <si>
    <t>Soc, SciPrin (Bus,CIT)</t>
  </si>
  <si>
    <t>PSYC</t>
  </si>
  <si>
    <r>
      <t/>
    </r>
    <r>
      <rPr>
        <sz val="10"/>
        <color rgb="FF000000"/>
        <rFont val="Calibri"/>
        <family val="2"/>
        <scheme val="minor"/>
      </rPr>
      <t xml:space="preserve">Intro Psychology </t>
    </r>
    <r>
      <rPr>
        <sz val="10"/>
        <color rgb="FFff0000"/>
        <rFont val="Calibri"/>
        <family val="2"/>
        <scheme val="minor"/>
      </rPr>
      <t>(reserve 3 seats for Psych majors)</t>
    </r>
  </si>
  <si>
    <t>Maswood</t>
  </si>
  <si>
    <t>Sat</t>
  </si>
  <si>
    <t>Anitha Menon</t>
  </si>
  <si>
    <t>Soc,SciPrin,Imm:Psyc</t>
  </si>
  <si>
    <r>
      <t/>
    </r>
    <r>
      <rPr>
        <sz val="10"/>
        <color rgb="FF000000"/>
        <rFont val="Calibri"/>
        <family val="2"/>
        <scheme val="minor"/>
      </rPr>
      <t>Psychological Disorders</t>
    </r>
    <r>
      <rPr>
        <sz val="10"/>
        <color rgb="FFff0000"/>
        <rFont val="Calibri"/>
        <family val="2"/>
        <scheme val="minor"/>
      </rPr>
      <t xml:space="preserve"> (reserve 20 seats for Psych majors)</t>
    </r>
  </si>
  <si>
    <t>McCarthy</t>
  </si>
  <si>
    <t>58+non-majors</t>
  </si>
  <si>
    <r>
      <t/>
    </r>
    <r>
      <rPr>
        <sz val="10"/>
        <color rgb="FF000000"/>
        <rFont val="Calibri"/>
        <family val="2"/>
        <scheme val="minor"/>
      </rPr>
      <t>Psychological Disorders</t>
    </r>
    <r>
      <rPr>
        <sz val="10"/>
        <color rgb="FFff0000"/>
        <rFont val="Calibri"/>
        <family val="2"/>
        <scheme val="minor"/>
      </rPr>
      <t xml:space="preserve"> (reserve 18 seats for Psych majors)</t>
    </r>
  </si>
  <si>
    <t>Psych; Imm:Psyc</t>
  </si>
  <si>
    <t>222</t>
  </si>
  <si>
    <r>
      <t/>
    </r>
    <r>
      <rPr>
        <sz val="10"/>
        <color rgb="FF000000"/>
        <rFont val="Calibri"/>
        <family val="2"/>
        <scheme val="minor"/>
      </rPr>
      <t xml:space="preserve">Biopsychology </t>
    </r>
    <r>
      <rPr>
        <sz val="10"/>
        <color rgb="FFff0000"/>
        <rFont val="Calibri"/>
        <family val="2"/>
        <scheme val="minor"/>
      </rPr>
      <t>(reserve 15 seats for 2nd year Psych majors)</t>
    </r>
  </si>
  <si>
    <t>78+non-majors</t>
  </si>
  <si>
    <t>234</t>
  </si>
  <si>
    <r>
      <t/>
    </r>
    <r>
      <rPr>
        <sz val="10"/>
        <color rgb="FF000000"/>
        <rFont val="Calibri"/>
        <family val="2"/>
        <scheme val="minor"/>
      </rPr>
      <t xml:space="preserve">Industrial and Organizational Psychology </t>
    </r>
    <r>
      <rPr>
        <sz val="10"/>
        <color rgb="FFff0000"/>
        <rFont val="Calibri"/>
        <family val="2"/>
        <scheme val="minor"/>
      </rPr>
      <t>(reserve ALL seats for 2nd year Psych majors)</t>
    </r>
  </si>
  <si>
    <t xml:space="preserve">Industrial and Organizational Psychology </t>
  </si>
  <si>
    <t>Imm:Psyc</t>
  </si>
  <si>
    <t>236</t>
  </si>
  <si>
    <r>
      <t/>
    </r>
    <r>
      <rPr>
        <sz val="10"/>
        <color rgb="FF000000"/>
        <rFont val="Calibri"/>
        <family val="2"/>
        <scheme val="minor"/>
      </rPr>
      <t xml:space="preserve">Personality Psychology </t>
    </r>
    <r>
      <rPr>
        <sz val="10"/>
        <color rgb="FFff0000"/>
        <rFont val="Calibri"/>
        <family val="2"/>
        <scheme val="minor"/>
      </rPr>
      <t>(reserve 20 seats for Psych majors)</t>
    </r>
  </si>
  <si>
    <t>Jihane Ghorayeb</t>
  </si>
  <si>
    <t>59</t>
  </si>
  <si>
    <t>59+non-majors</t>
  </si>
  <si>
    <r>
      <t/>
    </r>
    <r>
      <rPr>
        <sz val="10"/>
        <color rgb="FF000000"/>
        <rFont val="Calibri"/>
        <family val="2"/>
        <scheme val="minor"/>
      </rPr>
      <t xml:space="preserve">Personality Psychology </t>
    </r>
    <r>
      <rPr>
        <sz val="10"/>
        <color rgb="FFff0000"/>
        <rFont val="Calibri"/>
        <family val="2"/>
        <scheme val="minor"/>
      </rPr>
      <t>(reserve 19 seats for Psych majors)</t>
    </r>
  </si>
  <si>
    <t>SOCI</t>
  </si>
  <si>
    <t>Foundations of Sociology</t>
  </si>
  <si>
    <t>UWRT</t>
  </si>
  <si>
    <t>100</t>
  </si>
  <si>
    <t>Critical Reading and Writing</t>
  </si>
  <si>
    <r>
      <t/>
    </r>
    <r>
      <rPr>
        <sz val="10"/>
        <color rgb="FF000000"/>
        <rFont val="Calibri"/>
        <family val="2"/>
        <scheme val="minor"/>
      </rPr>
      <t>Mirosh Thomas</t>
    </r>
    <r>
      <rPr>
        <sz val="10"/>
        <color rgb="FF000000"/>
        <rFont val="Calibri"/>
        <family val="2"/>
        <scheme val="minor"/>
      </rPr>
      <t xml:space="preserve"> Phillip Lombardo</t>
    </r>
  </si>
  <si>
    <t xml:space="preserve">Critical Reading and Writing </t>
  </si>
  <si>
    <r>
      <t/>
    </r>
    <r>
      <rPr>
        <sz val="10"/>
        <color rgb="FF000000"/>
        <rFont val="Calibri"/>
        <family val="2"/>
        <scheme val="minor"/>
      </rPr>
      <t>Jessica Saba</t>
    </r>
    <r>
      <rPr>
        <sz val="10"/>
        <color rgb="FF000000"/>
        <rFont val="Calibri"/>
        <family val="2"/>
        <scheme val="minor"/>
      </rPr>
      <t xml:space="preserve"> Ferzana Aslam</t>
    </r>
  </si>
  <si>
    <t>Ferzana Aslam</t>
  </si>
  <si>
    <t>all</t>
  </si>
  <si>
    <t>150</t>
  </si>
  <si>
    <t>Writing</t>
  </si>
  <si>
    <t>Mirosh Thomas</t>
  </si>
  <si>
    <r>
      <t/>
    </r>
    <r>
      <rPr>
        <sz val="10"/>
        <color rgb="FF000000"/>
        <rFont val="Calibri"/>
        <family val="2"/>
        <scheme val="minor"/>
      </rPr>
      <t xml:space="preserve">Jessica Saba </t>
    </r>
    <r>
      <rPr>
        <sz val="10"/>
        <color rgb="FF000000"/>
        <rFont val="Calibri"/>
        <family val="2"/>
        <scheme val="minor"/>
      </rPr>
      <t>Mirosh Thomas</t>
    </r>
  </si>
  <si>
    <r>
      <t/>
    </r>
    <r>
      <rPr>
        <sz val="10"/>
        <color rgb="FF000000"/>
        <rFont val="Calibri"/>
        <family val="2"/>
        <scheme val="minor"/>
      </rPr>
      <t>Phillip Lombardo</t>
    </r>
    <r>
      <rPr>
        <sz val="10"/>
        <color rgb="FF000000"/>
        <rFont val="Calibri"/>
        <family val="2"/>
        <scheme val="minor"/>
      </rPr>
      <t xml:space="preserve"> Jessica Saba</t>
    </r>
  </si>
  <si>
    <t>Jessica Saba</t>
  </si>
  <si>
    <t>Panteha Radmehr</t>
  </si>
  <si>
    <t xml:space="preserve">Writing </t>
  </si>
  <si>
    <r>
      <t/>
    </r>
    <r>
      <rPr>
        <sz val="10"/>
        <color rgb="FF000000"/>
        <rFont val="Calibri"/>
        <family val="2"/>
        <scheme val="minor"/>
      </rPr>
      <t>Nikeeta Barrow</t>
    </r>
    <r>
      <rPr>
        <sz val="10"/>
        <color rgb="FF000000"/>
        <rFont val="Calibri"/>
        <family val="2"/>
        <scheme val="minor"/>
      </rPr>
      <t xml:space="preserve"> Mirosh Thomas</t>
    </r>
  </si>
  <si>
    <r>
      <t/>
    </r>
    <r>
      <rPr>
        <sz val="10"/>
        <color rgb="FF000000"/>
        <rFont val="Calibri"/>
        <family val="2"/>
        <scheme val="minor"/>
      </rPr>
      <t>Nikeeta Barrow</t>
    </r>
    <r>
      <rPr>
        <sz val="10"/>
        <color rgb="FF000000"/>
        <rFont val="Calibri"/>
        <family val="2"/>
        <scheme val="minor"/>
      </rPr>
      <t xml:space="preserve">  Leen Bou Nassereddine</t>
    </r>
  </si>
  <si>
    <t>WGST</t>
  </si>
  <si>
    <t>449</t>
  </si>
  <si>
    <t>Women as Spacemakers (Online Synchronous)</t>
  </si>
  <si>
    <t>Potestà</t>
  </si>
  <si>
    <t>NatSci (Bus,CIT), SciPrin (Bus,CIT,ME)</t>
  </si>
  <si>
    <t>50206</t>
  </si>
  <si>
    <t>BIOG</t>
  </si>
  <si>
    <t>Cell &amp; Molecular Biology for Engnrs I</t>
  </si>
  <si>
    <t>Abushirdaneh</t>
  </si>
  <si>
    <t>24</t>
  </si>
  <si>
    <t>Biology Lab (B107)</t>
  </si>
  <si>
    <t>50207</t>
  </si>
  <si>
    <t>Cell &amp; Molecular Biology for Engnrs I Lab</t>
  </si>
  <si>
    <t>57776</t>
  </si>
  <si>
    <t>57777</t>
  </si>
  <si>
    <t>NatSci, SciPrin (ME)</t>
  </si>
  <si>
    <t>50409</t>
  </si>
  <si>
    <t>Cell &amp; Molecular Biology for Engnrs II</t>
  </si>
  <si>
    <t>50410</t>
  </si>
  <si>
    <t>Cell &amp; Molecular Biology for Engnrs II Lab</t>
  </si>
  <si>
    <t>SciPrin (ME), LabSci(CSec)</t>
  </si>
  <si>
    <t>50049</t>
  </si>
  <si>
    <t>BIOL</t>
  </si>
  <si>
    <t>General Biology I</t>
  </si>
  <si>
    <t>Hassan</t>
  </si>
  <si>
    <t xml:space="preserve">50164
</t>
  </si>
  <si>
    <t>50463</t>
  </si>
  <si>
    <t>Vahora</t>
  </si>
  <si>
    <t>50266</t>
  </si>
  <si>
    <t>Gen Biology II</t>
  </si>
  <si>
    <t>Amawi</t>
  </si>
  <si>
    <t xml:space="preserve">57200
</t>
  </si>
  <si>
    <t>57403</t>
  </si>
  <si>
    <t>SciPrin, LabSci (CSec), Psyc</t>
  </si>
  <si>
    <t>50267</t>
  </si>
  <si>
    <t>104</t>
  </si>
  <si>
    <t>Gen Biology II Lab</t>
  </si>
  <si>
    <t>57201</t>
  </si>
  <si>
    <t>EE, IE, SciPrin (Bus,ME), LabSci(CSec)</t>
  </si>
  <si>
    <t>50209</t>
  </si>
  <si>
    <t>CHMG</t>
  </si>
  <si>
    <t>141</t>
  </si>
  <si>
    <t>General and Analytical Chemistry I</t>
  </si>
  <si>
    <t>Chemistry Lab (B106)</t>
  </si>
  <si>
    <t>50210</t>
  </si>
  <si>
    <t>Durrani</t>
  </si>
  <si>
    <t xml:space="preserve">50411
</t>
  </si>
  <si>
    <t>57203</t>
  </si>
  <si>
    <t xml:space="preserve">50277
</t>
  </si>
  <si>
    <t>General and Analytical Chemistry II</t>
  </si>
  <si>
    <t>SciPrin, LabSci (CSec)</t>
  </si>
  <si>
    <t>50412</t>
  </si>
  <si>
    <t>146</t>
  </si>
  <si>
    <t>General and Analytical Chemistry II Lab</t>
  </si>
  <si>
    <t>50030</t>
  </si>
  <si>
    <t>MATH</t>
  </si>
  <si>
    <t>90</t>
  </si>
  <si>
    <t>Algebra</t>
  </si>
  <si>
    <t>Madiha Farman</t>
  </si>
  <si>
    <r>
      <t/>
    </r>
    <r>
      <rPr>
        <sz val="10"/>
        <color rgb="FF000000"/>
        <rFont val="Calibri"/>
        <family val="2"/>
        <scheme val="minor"/>
      </rPr>
      <t>new +</t>
    </r>
    <r>
      <rPr>
        <sz val="10"/>
        <color rgb="FFff9900"/>
        <rFont val="Calibri"/>
        <family val="2"/>
        <scheme val="minor"/>
      </rPr>
      <t>1</t>
    </r>
  </si>
  <si>
    <t>50031</t>
  </si>
  <si>
    <t>College Algebra</t>
  </si>
  <si>
    <t>Nagshineh</t>
  </si>
  <si>
    <r>
      <t/>
    </r>
    <r>
      <rPr>
        <sz val="10"/>
        <color rgb="FFff00ff"/>
        <rFont val="Calibri"/>
        <family val="2"/>
        <scheme val="minor"/>
      </rPr>
      <t>18</t>
    </r>
    <r>
      <rPr>
        <sz val="10"/>
        <color rgb="FF000000"/>
        <rFont val="Calibri"/>
        <family val="2"/>
        <scheme val="minor"/>
      </rPr>
      <t>+</t>
    </r>
    <r>
      <rPr>
        <sz val="10"/>
        <color rgb="FF9900ff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>+</t>
    </r>
    <r>
      <rPr>
        <sz val="10"/>
        <color rgb="FF34a853"/>
        <rFont val="Calibri"/>
        <family val="2"/>
        <scheme val="minor"/>
      </rPr>
      <t>3</t>
    </r>
    <r>
      <rPr>
        <sz val="10"/>
        <color rgb="FFff0000"/>
        <rFont val="Calibri"/>
        <family val="2"/>
        <scheme val="minor"/>
      </rPr>
      <t>+1+</t>
    </r>
    <r>
      <rPr>
        <sz val="10"/>
        <color rgb="FF0000ff"/>
        <rFont val="Calibri"/>
        <family val="2"/>
        <scheme val="minor"/>
      </rPr>
      <t>39+</t>
    </r>
    <r>
      <rPr>
        <sz val="10"/>
        <color rgb="FFff9900"/>
        <rFont val="Calibri"/>
        <family val="2"/>
        <scheme val="minor"/>
      </rPr>
      <t>10</t>
    </r>
    <r>
      <rPr>
        <sz val="10"/>
        <color rgb="FF40a9ff"/>
        <rFont val="Calibri"/>
        <family val="2"/>
        <scheme val="minor"/>
      </rPr>
      <t xml:space="preserve">+20 </t>
    </r>
    <r>
      <rPr>
        <sz val="10"/>
        <color rgb="FF000000"/>
        <rFont val="Calibri"/>
        <family val="2"/>
        <scheme val="minor"/>
      </rPr>
      <t>=94+new</t>
    </r>
  </si>
  <si>
    <t>50406</t>
  </si>
  <si>
    <t>Haroon Moidu</t>
  </si>
  <si>
    <t xml:space="preserve">57407
</t>
  </si>
  <si>
    <t>57408</t>
  </si>
  <si>
    <t>1 EE, ME, CSec</t>
  </si>
  <si>
    <t>50032</t>
  </si>
  <si>
    <t>111</t>
  </si>
  <si>
    <t>Precalculus</t>
  </si>
  <si>
    <r>
      <t/>
    </r>
    <r>
      <rPr>
        <sz val="10"/>
        <color rgb="FF9900ff"/>
        <rFont val="Calibri"/>
        <family val="2"/>
        <scheme val="minor"/>
      </rPr>
      <t>5+</t>
    </r>
    <r>
      <rPr>
        <sz val="10"/>
        <color rgb="FF34a853"/>
        <rFont val="Calibri"/>
        <family val="2"/>
        <scheme val="minor"/>
      </rPr>
      <t>7</t>
    </r>
    <r>
      <rPr>
        <sz val="10"/>
        <color rgb="FFff0000"/>
        <rFont val="Calibri"/>
        <family val="2"/>
        <scheme val="minor"/>
      </rPr>
      <t>+4</t>
    </r>
    <r>
      <rPr>
        <sz val="10"/>
        <color rgb="FF40a9ff"/>
        <rFont val="Calibri"/>
        <family val="2"/>
        <scheme val="minor"/>
      </rPr>
      <t>+23</t>
    </r>
    <r>
      <rPr>
        <sz val="10"/>
        <color rgb="FF000000"/>
        <rFont val="Calibri"/>
        <family val="2"/>
        <scheme val="minor"/>
      </rPr>
      <t>=39+new</t>
    </r>
  </si>
  <si>
    <t>50198</t>
  </si>
  <si>
    <t>Precalculus Recitation</t>
  </si>
  <si>
    <t>50356</t>
  </si>
  <si>
    <t>Ali Sayyad</t>
  </si>
  <si>
    <t>50357</t>
  </si>
  <si>
    <t>60R2</t>
  </si>
  <si>
    <t>50033</t>
  </si>
  <si>
    <t>131</t>
  </si>
  <si>
    <t>Discrete Math</t>
  </si>
  <si>
    <t>Al-Khamaiseh</t>
  </si>
  <si>
    <t>235</t>
  </si>
  <si>
    <t>50405</t>
  </si>
  <si>
    <t>57232</t>
  </si>
  <si>
    <t>Muhammad Jamil</t>
  </si>
  <si>
    <t>1 Bus, CIT</t>
  </si>
  <si>
    <t>50174</t>
  </si>
  <si>
    <t>161</t>
  </si>
  <si>
    <t>Applied Calculus</t>
  </si>
  <si>
    <r>
      <t/>
    </r>
    <r>
      <rPr>
        <sz val="10"/>
        <color rgb="FF0000ff"/>
        <rFont val="Calibri"/>
        <family val="2"/>
        <scheme val="minor"/>
      </rPr>
      <t>63+</t>
    </r>
    <r>
      <rPr>
        <sz val="10"/>
        <color rgb="FFff9900"/>
        <rFont val="Calibri"/>
        <family val="2"/>
        <scheme val="minor"/>
      </rPr>
      <t>47</t>
    </r>
    <r>
      <rPr>
        <sz val="10"/>
        <color rgb="FF000000"/>
        <rFont val="Calibri"/>
        <family val="2"/>
        <scheme val="minor"/>
      </rPr>
      <t>=110+new</t>
    </r>
  </si>
  <si>
    <r>
      <t/>
    </r>
    <r>
      <rPr>
        <sz val="10"/>
        <color rgb="FF0000ff"/>
        <rFont val="Calibri"/>
        <family val="2"/>
        <scheme val="minor"/>
      </rPr>
      <t>218+</t>
    </r>
    <r>
      <rPr>
        <sz val="10"/>
        <color rgb="FFff9900"/>
        <rFont val="Calibri"/>
        <family val="2"/>
        <scheme val="minor"/>
      </rPr>
      <t>111</t>
    </r>
    <r>
      <rPr>
        <sz val="10"/>
        <color rgb="FF000000"/>
        <rFont val="Calibri"/>
        <family val="2"/>
        <scheme val="minor"/>
      </rPr>
      <t>=329+new</t>
    </r>
  </si>
  <si>
    <t>50330</t>
  </si>
  <si>
    <t>50404</t>
  </si>
  <si>
    <t>EE,ME,IE, Csec</t>
  </si>
  <si>
    <t>50175</t>
  </si>
  <si>
    <t>181</t>
  </si>
  <si>
    <t>Calculus I</t>
  </si>
  <si>
    <t>Belal Alkhamaiseh</t>
  </si>
  <si>
    <r>
      <t/>
    </r>
    <r>
      <rPr>
        <sz val="10"/>
        <color rgb="FF9900ff"/>
        <rFont val="Calibri"/>
        <family val="2"/>
        <scheme val="minor"/>
      </rPr>
      <t>26+</t>
    </r>
    <r>
      <rPr>
        <sz val="10"/>
        <color rgb="FF34a853"/>
        <rFont val="Calibri"/>
        <family val="2"/>
        <scheme val="minor"/>
      </rPr>
      <t>31+</t>
    </r>
    <r>
      <rPr>
        <sz val="10"/>
        <color rgb="FFff0000"/>
        <rFont val="Calibri"/>
        <family val="2"/>
        <scheme val="minor"/>
      </rPr>
      <t>29</t>
    </r>
    <r>
      <rPr>
        <sz val="10"/>
        <color rgb="FF40a9ff"/>
        <rFont val="Calibri"/>
        <family val="2"/>
        <scheme val="minor"/>
      </rPr>
      <t>+58</t>
    </r>
    <r>
      <rPr>
        <sz val="10"/>
        <color rgb="FF000000"/>
        <rFont val="Calibri"/>
        <family val="2"/>
        <scheme val="minor"/>
      </rPr>
      <t>=144+new</t>
    </r>
  </si>
  <si>
    <t>Recitation</t>
  </si>
  <si>
    <t>50034</t>
  </si>
  <si>
    <t>57571</t>
  </si>
  <si>
    <t>50035</t>
  </si>
  <si>
    <t>57409</t>
  </si>
  <si>
    <t xml:space="preserve">(To  hide unless Required) Pending </t>
  </si>
  <si>
    <t>'</t>
  </si>
  <si>
    <t>50036</t>
  </si>
  <si>
    <t>182</t>
  </si>
  <si>
    <t>Calculus II</t>
  </si>
  <si>
    <t>Jameel Maki</t>
  </si>
  <si>
    <r>
      <t/>
    </r>
    <r>
      <rPr>
        <sz val="10"/>
        <color rgb="FF9900ff"/>
        <rFont val="Calibri"/>
        <family val="2"/>
        <scheme val="minor"/>
      </rPr>
      <t>27+</t>
    </r>
    <r>
      <rPr>
        <sz val="10"/>
        <color rgb="FF34a853"/>
        <rFont val="Calibri"/>
        <family val="2"/>
        <scheme val="minor"/>
      </rPr>
      <t>16+</t>
    </r>
    <r>
      <rPr>
        <sz val="10"/>
        <color rgb="FFff0000"/>
        <rFont val="Calibri"/>
        <family val="2"/>
        <scheme val="minor"/>
      </rPr>
      <t>16</t>
    </r>
    <r>
      <rPr>
        <sz val="10"/>
        <color rgb="FF40a9ff"/>
        <rFont val="Calibri"/>
        <family val="2"/>
        <scheme val="minor"/>
      </rPr>
      <t>+61</t>
    </r>
    <r>
      <rPr>
        <sz val="10"/>
        <color rgb="FF000000"/>
        <rFont val="Calibri"/>
        <family val="2"/>
        <scheme val="minor"/>
      </rPr>
      <t>=120</t>
    </r>
  </si>
  <si>
    <t xml:space="preserve">C-209 or C-210 </t>
  </si>
  <si>
    <t>50037</t>
  </si>
  <si>
    <t>hide the section untilfurther notice)</t>
  </si>
  <si>
    <t>57567</t>
  </si>
  <si>
    <t>50331</t>
  </si>
  <si>
    <t>57568</t>
  </si>
  <si>
    <t>50402</t>
  </si>
  <si>
    <t>CSec</t>
  </si>
  <si>
    <t>50459</t>
  </si>
  <si>
    <t>190</t>
  </si>
  <si>
    <t>Discrete Mathematics for Computing</t>
  </si>
  <si>
    <t>Jeya Kumar</t>
  </si>
  <si>
    <t>81</t>
  </si>
  <si>
    <t>50460</t>
  </si>
  <si>
    <t>57233</t>
  </si>
  <si>
    <t>Abdul Kareem Yaseen</t>
  </si>
  <si>
    <t>57234</t>
  </si>
  <si>
    <r>
      <t/>
    </r>
    <r>
      <rPr>
        <sz val="10"/>
        <color rgb="FF9900ff"/>
        <rFont val="Calibri"/>
        <family val="2"/>
        <scheme val="minor"/>
      </rPr>
      <t>(</t>
    </r>
    <r>
      <rPr>
        <sz val="10"/>
        <color rgb="FFff0000"/>
        <rFont val="Calibri"/>
        <family val="2"/>
        <scheme val="minor"/>
      </rPr>
      <t>To  hide unless Required</t>
    </r>
    <r>
      <rPr>
        <sz val="10"/>
        <color rgb="FF9900ff"/>
        <rFont val="Calibri"/>
        <family val="2"/>
        <scheme val="minor"/>
      </rPr>
      <t xml:space="preserve">) pending  </t>
    </r>
  </si>
  <si>
    <t>60R3</t>
  </si>
  <si>
    <t>ME</t>
  </si>
  <si>
    <t>50038</t>
  </si>
  <si>
    <t>219</t>
  </si>
  <si>
    <t>Multivariable Calculus</t>
  </si>
  <si>
    <t>Salameh Ahmad</t>
  </si>
  <si>
    <r>
      <t/>
    </r>
    <r>
      <rPr>
        <sz val="10"/>
        <color rgb="FF9900ff"/>
        <rFont val="Calibri"/>
        <family val="2"/>
        <scheme val="minor"/>
      </rPr>
      <t>30+</t>
    </r>
    <r>
      <rPr>
        <sz val="10"/>
        <color rgb="FF34a853"/>
        <rFont val="Calibri"/>
        <family val="2"/>
        <scheme val="minor"/>
      </rPr>
      <t>1</t>
    </r>
    <r>
      <rPr>
        <sz val="10"/>
        <color rgb="FF000000"/>
        <rFont val="Calibri"/>
        <family val="2"/>
        <scheme val="minor"/>
      </rPr>
      <t>=31</t>
    </r>
  </si>
  <si>
    <t>EE, IE</t>
  </si>
  <si>
    <t>50244</t>
  </si>
  <si>
    <t>Vector Calculus</t>
  </si>
  <si>
    <t>Manisha Kankarej</t>
  </si>
  <si>
    <r>
      <t/>
    </r>
    <r>
      <rPr>
        <sz val="10"/>
        <color rgb="FF34a853"/>
        <rFont val="Calibri"/>
        <family val="2"/>
        <scheme val="minor"/>
      </rPr>
      <t>5+</t>
    </r>
    <r>
      <rPr>
        <sz val="10"/>
        <color rgb="FFff0000"/>
        <rFont val="Calibri"/>
        <family val="2"/>
        <scheme val="minor"/>
      </rPr>
      <t>7</t>
    </r>
    <r>
      <rPr>
        <sz val="10"/>
        <color rgb="FF000000"/>
        <rFont val="Calibri"/>
        <family val="2"/>
        <scheme val="minor"/>
      </rPr>
      <t>=12</t>
    </r>
  </si>
  <si>
    <t>EE,IE</t>
  </si>
  <si>
    <t>57235</t>
  </si>
  <si>
    <t>Multivar &amp; Vector Calculus</t>
  </si>
  <si>
    <t>13</t>
  </si>
  <si>
    <r>
      <t/>
    </r>
    <r>
      <rPr>
        <sz val="10"/>
        <color rgb="FF34a853"/>
        <rFont val="Calibri"/>
        <family val="2"/>
        <scheme val="minor"/>
      </rPr>
      <t>13+</t>
    </r>
    <r>
      <rPr>
        <sz val="10"/>
        <color rgb="FFff0000"/>
        <rFont val="Calibri"/>
        <family val="2"/>
        <scheme val="minor"/>
      </rPr>
      <t>27</t>
    </r>
    <r>
      <rPr>
        <sz val="10"/>
        <color rgb="FF000000"/>
        <rFont val="Calibri"/>
        <family val="2"/>
        <scheme val="minor"/>
      </rPr>
      <t>=40</t>
    </r>
  </si>
  <si>
    <t>ME,EE</t>
  </si>
  <si>
    <t>50039</t>
  </si>
  <si>
    <t>231</t>
  </si>
  <si>
    <t>Differential Equations</t>
  </si>
  <si>
    <t>Borghol</t>
  </si>
  <si>
    <r>
      <t/>
    </r>
    <r>
      <rPr>
        <sz val="10"/>
        <color rgb="FF9900ff"/>
        <rFont val="Calibri"/>
        <family val="2"/>
        <scheme val="minor"/>
      </rPr>
      <t>25?+</t>
    </r>
    <r>
      <rPr>
        <sz val="10"/>
        <color rgb="FF34a853"/>
        <rFont val="Calibri"/>
        <family val="2"/>
        <scheme val="minor"/>
      </rPr>
      <t>17?</t>
    </r>
    <r>
      <rPr>
        <sz val="10"/>
        <color rgb="FF000000"/>
        <rFont val="Calibri"/>
        <family val="2"/>
        <scheme val="minor"/>
      </rPr>
      <t>=42?</t>
    </r>
  </si>
  <si>
    <r>
      <t/>
    </r>
    <r>
      <rPr>
        <sz val="10"/>
        <color rgb="FF9900ff"/>
        <rFont val="Calibri"/>
        <family val="2"/>
        <scheme val="minor"/>
      </rPr>
      <t>51+</t>
    </r>
    <r>
      <rPr>
        <sz val="10"/>
        <color rgb="FF34a853"/>
        <rFont val="Calibri"/>
        <family val="2"/>
        <scheme val="minor"/>
      </rPr>
      <t>29</t>
    </r>
    <r>
      <rPr>
        <sz val="10"/>
        <color rgb="FF000000"/>
        <rFont val="Calibri"/>
        <family val="2"/>
        <scheme val="minor"/>
      </rPr>
      <t>=80</t>
    </r>
  </si>
  <si>
    <t>IE</t>
  </si>
  <si>
    <t xml:space="preserve">50040
</t>
  </si>
  <si>
    <t>233</t>
  </si>
  <si>
    <t>Linear Systems and Diff Eq</t>
  </si>
  <si>
    <t>34</t>
  </si>
  <si>
    <t>ME, EE, Csec</t>
  </si>
  <si>
    <t>50041</t>
  </si>
  <si>
    <t>Linear Algebra</t>
  </si>
  <si>
    <r>
      <t/>
    </r>
    <r>
      <rPr>
        <sz val="10"/>
        <color rgb="FF9900ff"/>
        <rFont val="Calibri"/>
        <family val="2"/>
        <scheme val="minor"/>
      </rPr>
      <t>5+</t>
    </r>
    <r>
      <rPr>
        <sz val="10"/>
        <color rgb="FF34a853"/>
        <rFont val="Calibri"/>
        <family val="2"/>
        <scheme val="minor"/>
      </rPr>
      <t>2</t>
    </r>
    <r>
      <rPr>
        <sz val="10"/>
        <color rgb="FF40a9ff"/>
        <rFont val="Calibri"/>
        <family val="2"/>
        <scheme val="minor"/>
      </rPr>
      <t>+55</t>
    </r>
    <r>
      <rPr>
        <sz val="10"/>
        <color rgb="FF000000"/>
        <rFont val="Calibri"/>
        <family val="2"/>
        <scheme val="minor"/>
      </rPr>
      <t>=62</t>
    </r>
  </si>
  <si>
    <r>
      <t/>
    </r>
    <r>
      <rPr>
        <sz val="10"/>
        <color rgb="FF9900ff"/>
        <rFont val="Calibri"/>
        <family val="2"/>
        <scheme val="minor"/>
      </rPr>
      <t>51+</t>
    </r>
    <r>
      <rPr>
        <sz val="10"/>
        <color rgb="FF34a853"/>
        <rFont val="Calibri"/>
        <family val="2"/>
        <scheme val="minor"/>
      </rPr>
      <t>41</t>
    </r>
    <r>
      <rPr>
        <sz val="10"/>
        <color rgb="FF40a9ff"/>
        <rFont val="Calibri"/>
        <family val="2"/>
        <scheme val="minor"/>
      </rPr>
      <t>+68</t>
    </r>
    <r>
      <rPr>
        <sz val="10"/>
        <color rgb="FF000000"/>
        <rFont val="Calibri"/>
        <family val="2"/>
        <scheme val="minor"/>
      </rPr>
      <t>=160</t>
    </r>
  </si>
  <si>
    <t>50176</t>
  </si>
  <si>
    <t>ME,EE,Csec</t>
  </si>
  <si>
    <t>57733</t>
  </si>
  <si>
    <t>any class to have 15 to 18 seats if possible.</t>
  </si>
  <si>
    <t>NatSci</t>
  </si>
  <si>
    <t>50045</t>
  </si>
  <si>
    <t>PHYS</t>
  </si>
  <si>
    <r>
      <t/>
    </r>
    <r>
      <rPr>
        <sz val="10"/>
        <color rgb="FF000000"/>
        <rFont val="Calibri"/>
        <family val="2"/>
        <scheme val="minor"/>
      </rPr>
      <t xml:space="preserve">College Physics I </t>
    </r>
    <r>
      <rPr>
        <sz val="10"/>
        <color rgb="FFff0000"/>
        <rFont val="Calibri"/>
        <family val="2"/>
        <scheme val="minor"/>
      </rPr>
      <t>(will not be offered)</t>
    </r>
  </si>
  <si>
    <t>Ahmad</t>
  </si>
  <si>
    <t>We   are not  aiming to offer this course in sping , rather for students to take Sceience courses</t>
  </si>
  <si>
    <t xml:space="preserve">50046
</t>
  </si>
  <si>
    <r>
      <t/>
    </r>
    <r>
      <rPr>
        <sz val="10"/>
        <color rgb="FF000000"/>
        <rFont val="Calibri"/>
        <family val="2"/>
        <scheme val="minor"/>
      </rPr>
      <t xml:space="preserve">College Physics I Workshop </t>
    </r>
    <r>
      <rPr>
        <sz val="10"/>
        <color rgb="FFff0000"/>
        <rFont val="Calibri"/>
        <family val="2"/>
        <scheme val="minor"/>
      </rPr>
      <t>(will not be offered)</t>
    </r>
  </si>
  <si>
    <t>EE, IE, LabSci(CSec)</t>
  </si>
  <si>
    <t>50047</t>
  </si>
  <si>
    <t>Univ Physics I</t>
  </si>
  <si>
    <r>
      <t/>
    </r>
    <r>
      <rPr>
        <sz val="10"/>
        <color rgb="FF34a853"/>
        <rFont val="Calibri"/>
        <family val="2"/>
        <scheme val="minor"/>
      </rPr>
      <t>22+</t>
    </r>
    <r>
      <rPr>
        <sz val="10"/>
        <color rgb="FFff0000"/>
        <rFont val="Calibri"/>
        <family val="2"/>
        <scheme val="minor"/>
      </rPr>
      <t>27</t>
    </r>
    <r>
      <rPr>
        <sz val="10"/>
        <color rgb="FF000000"/>
        <rFont val="Calibri"/>
        <family val="2"/>
        <scheme val="minor"/>
      </rPr>
      <t>=49</t>
    </r>
  </si>
  <si>
    <t>EE, IE, ME, LabSci(CSec)</t>
  </si>
  <si>
    <t>50048</t>
  </si>
  <si>
    <t>212</t>
  </si>
  <si>
    <t>Univ Physics II</t>
  </si>
  <si>
    <r>
      <t/>
    </r>
    <r>
      <rPr>
        <sz val="10"/>
        <color rgb="FF9900ff"/>
        <rFont val="Calibri"/>
        <family val="2"/>
        <scheme val="minor"/>
      </rPr>
      <t>11+</t>
    </r>
    <r>
      <rPr>
        <sz val="10"/>
        <color rgb="FF34a853"/>
        <rFont val="Calibri"/>
        <family val="2"/>
        <scheme val="minor"/>
      </rPr>
      <t>9+</t>
    </r>
    <r>
      <rPr>
        <sz val="10"/>
        <color rgb="FFff0000"/>
        <rFont val="Calibri"/>
        <family val="2"/>
        <scheme val="minor"/>
      </rPr>
      <t>13</t>
    </r>
    <r>
      <rPr>
        <sz val="10"/>
        <color rgb="FF000000"/>
        <rFont val="Calibri"/>
        <family val="2"/>
        <scheme val="minor"/>
      </rPr>
      <t>=33</t>
    </r>
  </si>
  <si>
    <r>
      <t/>
    </r>
    <r>
      <rPr>
        <sz val="10"/>
        <color rgb="FF9900ff"/>
        <rFont val="Calibri"/>
        <family val="2"/>
        <scheme val="minor"/>
      </rPr>
      <t>57+</t>
    </r>
    <r>
      <rPr>
        <sz val="10"/>
        <color rgb="FF34a853"/>
        <rFont val="Calibri"/>
        <family val="2"/>
        <scheme val="minor"/>
      </rPr>
      <t>9+</t>
    </r>
    <r>
      <rPr>
        <sz val="10"/>
        <color rgb="FFff0000"/>
        <rFont val="Calibri"/>
        <family val="2"/>
        <scheme val="minor"/>
      </rPr>
      <t>25</t>
    </r>
    <r>
      <rPr>
        <sz val="10"/>
        <color rgb="FF000000"/>
        <rFont val="Calibri"/>
        <family val="2"/>
        <scheme val="minor"/>
      </rPr>
      <t>=96</t>
    </r>
  </si>
  <si>
    <t xml:space="preserve">57417
</t>
  </si>
  <si>
    <t>Ahmad (please cancel this section as per agreed with Ellen</t>
  </si>
  <si>
    <t>Bus, CIT, Psyc</t>
  </si>
  <si>
    <t>50042</t>
  </si>
  <si>
    <t>STAT</t>
  </si>
  <si>
    <t>145</t>
  </si>
  <si>
    <t>Introduction to Statistics I</t>
  </si>
  <si>
    <r>
      <t/>
    </r>
    <r>
      <rPr>
        <sz val="10"/>
        <color rgb="FFff00ff"/>
        <rFont val="Calibri"/>
        <family val="2"/>
        <scheme val="minor"/>
      </rPr>
      <t>12</t>
    </r>
    <r>
      <rPr>
        <sz val="10"/>
        <color rgb="FF1155cc"/>
        <rFont val="Calibri"/>
        <family val="2"/>
        <scheme val="minor"/>
      </rPr>
      <t>+96</t>
    </r>
    <r>
      <rPr>
        <sz val="10"/>
        <color rgb="FF000000"/>
        <rFont val="Calibri"/>
        <family val="2"/>
        <scheme val="minor"/>
      </rPr>
      <t>+</t>
    </r>
    <r>
      <rPr>
        <sz val="10"/>
        <color rgb="FFff9900"/>
        <rFont val="Calibri"/>
        <family val="2"/>
        <scheme val="minor"/>
      </rPr>
      <t>45</t>
    </r>
    <r>
      <rPr>
        <sz val="10"/>
        <color rgb="FF000000"/>
        <rFont val="Calibri"/>
        <family val="2"/>
        <scheme val="minor"/>
      </rPr>
      <t>=153+new</t>
    </r>
  </si>
  <si>
    <r>
      <t/>
    </r>
    <r>
      <rPr>
        <sz val="10"/>
        <color rgb="FFff00ff"/>
        <rFont val="Calibri"/>
        <family val="2"/>
        <scheme val="minor"/>
      </rPr>
      <t>14+</t>
    </r>
    <r>
      <rPr>
        <sz val="10"/>
        <color rgb="FF0000ff"/>
        <rFont val="Calibri"/>
        <family val="2"/>
        <scheme val="minor"/>
      </rPr>
      <t>156</t>
    </r>
    <r>
      <rPr>
        <sz val="10"/>
        <color rgb="FF000000"/>
        <rFont val="Calibri"/>
        <family val="2"/>
        <scheme val="minor"/>
      </rPr>
      <t>+</t>
    </r>
    <r>
      <rPr>
        <sz val="10"/>
        <color rgb="FFff9900"/>
        <rFont val="Calibri"/>
        <family val="2"/>
        <scheme val="minor"/>
      </rPr>
      <t>150</t>
    </r>
    <r>
      <rPr>
        <sz val="10"/>
        <color rgb="FF000000"/>
        <rFont val="Calibri"/>
        <family val="2"/>
        <scheme val="minor"/>
      </rPr>
      <t>=320+new</t>
    </r>
  </si>
  <si>
    <t>50333</t>
  </si>
  <si>
    <t>50384</t>
  </si>
  <si>
    <t>57226</t>
  </si>
  <si>
    <t>pending  (to be hidden unless  required)</t>
  </si>
  <si>
    <t>Bus, Psyc</t>
  </si>
  <si>
    <t>50043</t>
  </si>
  <si>
    <t>Introduction to Statistics II</t>
  </si>
  <si>
    <r>
      <t/>
    </r>
    <r>
      <rPr>
        <sz val="10"/>
        <color rgb="FFff00ff"/>
        <rFont val="Calibri"/>
        <family val="2"/>
        <scheme val="minor"/>
      </rPr>
      <t>40+</t>
    </r>
    <r>
      <rPr>
        <sz val="10"/>
        <color rgb="FF0000ff"/>
        <rFont val="Calibri"/>
        <family val="2"/>
        <scheme val="minor"/>
      </rPr>
      <t>59</t>
    </r>
    <r>
      <rPr>
        <sz val="10"/>
        <color rgb="FF000000"/>
        <rFont val="Calibri"/>
        <family val="2"/>
        <scheme val="minor"/>
      </rPr>
      <t>=99</t>
    </r>
  </si>
  <si>
    <r>
      <t/>
    </r>
    <r>
      <rPr>
        <sz val="10"/>
        <color rgb="FFff00ff"/>
        <rFont val="Calibri"/>
        <family val="2"/>
        <scheme val="minor"/>
      </rPr>
      <t>17</t>
    </r>
    <r>
      <rPr>
        <sz val="10"/>
        <color rgb="FF000000"/>
        <rFont val="Calibri"/>
        <family val="2"/>
        <scheme val="minor"/>
      </rPr>
      <t>+</t>
    </r>
    <r>
      <rPr>
        <sz val="10"/>
        <color rgb="FF0000ff"/>
        <rFont val="Calibri"/>
        <family val="2"/>
        <scheme val="minor"/>
      </rPr>
      <t>141</t>
    </r>
    <r>
      <rPr>
        <sz val="10"/>
        <color rgb="FF000000"/>
        <rFont val="Calibri"/>
        <family val="2"/>
        <scheme val="minor"/>
      </rPr>
      <t>=158</t>
    </r>
  </si>
  <si>
    <t>Open Computer Lab (E218)</t>
  </si>
  <si>
    <t>one of the computer labs</t>
  </si>
  <si>
    <t xml:space="preserve">50138
</t>
  </si>
  <si>
    <t>50385</t>
  </si>
  <si>
    <t>50044</t>
  </si>
  <si>
    <t>205</t>
  </si>
  <si>
    <t>Applied Statistics</t>
  </si>
  <si>
    <t>110</t>
  </si>
  <si>
    <t>ASC</t>
  </si>
  <si>
    <t>Applied Study Strategies</t>
  </si>
  <si>
    <t>80</t>
  </si>
  <si>
    <t>Core Physics Concepts</t>
  </si>
  <si>
    <t>YOPS</t>
  </si>
  <si>
    <t>RIT 365</t>
  </si>
  <si>
    <t>Psyc</t>
  </si>
  <si>
    <t>EE</t>
  </si>
  <si>
    <t>Fall 2023-24 (2231)</t>
  </si>
  <si>
    <t xml:space="preserve">  </t>
  </si>
  <si>
    <t>Yr Level/ Reqrmt</t>
  </si>
  <si>
    <t>BUSINESS</t>
  </si>
  <si>
    <t>ACCT</t>
  </si>
  <si>
    <t>Financial Acct</t>
  </si>
  <si>
    <t xml:space="preserve">Alfadli </t>
  </si>
  <si>
    <t>Management Accounting</t>
  </si>
  <si>
    <t>DECS</t>
  </si>
  <si>
    <t>Operations Management</t>
  </si>
  <si>
    <t>Klincar</t>
  </si>
  <si>
    <t>Project Management</t>
  </si>
  <si>
    <t>FINC</t>
  </si>
  <si>
    <t>Financial Management I</t>
  </si>
  <si>
    <t>Maydybura</t>
  </si>
  <si>
    <t>352</t>
  </si>
  <si>
    <t>Financial Management II</t>
  </si>
  <si>
    <t>361</t>
  </si>
  <si>
    <t>Financial Institutions and Markets</t>
  </si>
  <si>
    <t>Finance Coop</t>
  </si>
  <si>
    <t>2,GE</t>
  </si>
  <si>
    <t>INTB</t>
  </si>
  <si>
    <t>Global Business Environment</t>
  </si>
  <si>
    <t>Tahir</t>
  </si>
  <si>
    <t>Intl Business Coop</t>
  </si>
  <si>
    <t>315</t>
  </si>
  <si>
    <t>Exporting and Global Sourcing</t>
  </si>
  <si>
    <t>INTB/MGMT</t>
  </si>
  <si>
    <t>550</t>
  </si>
  <si>
    <t>Global Entry and Competitive Strat</t>
  </si>
  <si>
    <t>MGIS</t>
  </si>
  <si>
    <t>130</t>
  </si>
  <si>
    <t>Information Systems &amp; Tech</t>
  </si>
  <si>
    <t>Al Hussaeni</t>
  </si>
  <si>
    <t xml:space="preserve">MGIS </t>
  </si>
  <si>
    <t>SCBI</t>
  </si>
  <si>
    <t>35</t>
  </si>
  <si>
    <t>Careers in Business</t>
  </si>
  <si>
    <t>Hariri</t>
  </si>
  <si>
    <t>MGMT</t>
  </si>
  <si>
    <t>Business I</t>
  </si>
  <si>
    <t>Strate</t>
  </si>
  <si>
    <t>215</t>
  </si>
  <si>
    <t>Organizational Behavior</t>
  </si>
  <si>
    <t>Kokkalis</t>
  </si>
  <si>
    <t>310</t>
  </si>
  <si>
    <t>Leading Cross Cultural Virtual Teams</t>
  </si>
  <si>
    <t>350</t>
  </si>
  <si>
    <t>Entrepreneurship</t>
  </si>
  <si>
    <t>489</t>
  </si>
  <si>
    <t>Seminar in Management</t>
  </si>
  <si>
    <r>
      <t/>
    </r>
    <r>
      <rPr>
        <i/>
        <sz val="10"/>
        <color rgb="FF000000"/>
        <rFont val="Calibri"/>
        <family val="2"/>
        <scheme val="minor"/>
      </rPr>
      <t>Kokkalis/</t>
    </r>
    <r>
      <rPr>
        <i/>
        <sz val="10"/>
        <color rgb="FF000000"/>
        <rFont val="Calibri"/>
        <family val="2"/>
        <scheme val="minor"/>
      </rPr>
      <t>Shakhseer</t>
    </r>
  </si>
  <si>
    <t>Management Coop</t>
  </si>
  <si>
    <t>2, DigBus</t>
  </si>
  <si>
    <t>MKTG</t>
  </si>
  <si>
    <t>Principles of Marketing</t>
  </si>
  <si>
    <t>Consumer Behavior</t>
  </si>
  <si>
    <t>11:10 AM</t>
  </si>
  <si>
    <t>Marketing Coop</t>
  </si>
  <si>
    <t>Engineering Coop Prep</t>
  </si>
  <si>
    <t>CMPR</t>
  </si>
  <si>
    <t>271</t>
  </si>
  <si>
    <t>Computational Prob Slv for Engnr</t>
  </si>
  <si>
    <t>Circuits I Lab</t>
  </si>
  <si>
    <t>Semi Dev I</t>
  </si>
  <si>
    <t>Energy/EE PE</t>
  </si>
  <si>
    <t>321</t>
  </si>
  <si>
    <t>Energy Conversion</t>
  </si>
  <si>
    <t>3/IE PE</t>
  </si>
  <si>
    <t>353</t>
  </si>
  <si>
    <t>Linear Systems</t>
  </si>
  <si>
    <t>04-Mar</t>
  </si>
  <si>
    <t>374</t>
  </si>
  <si>
    <t>EM Fields</t>
  </si>
  <si>
    <t>EM Fields Lab</t>
  </si>
  <si>
    <t>Communication Digital Systems Lab (D214)</t>
  </si>
  <si>
    <t>414</t>
  </si>
  <si>
    <t>Classical Control</t>
  </si>
  <si>
    <t>Classical Control Lab</t>
  </si>
  <si>
    <t>420</t>
  </si>
  <si>
    <t>Embedded System Design</t>
  </si>
  <si>
    <r>
      <t/>
    </r>
    <r>
      <rPr>
        <sz val="10"/>
        <color rgb="FF000000"/>
        <rFont val="Calibri"/>
        <family val="2"/>
        <scheme val="minor"/>
      </rPr>
      <t xml:space="preserve">54 </t>
    </r>
    <r>
      <rPr>
        <b/>
        <sz val="10"/>
        <color rgb="FFff0000"/>
        <rFont val="Calibri"/>
        <family val="2"/>
        <scheme val="minor"/>
      </rPr>
      <t>47</t>
    </r>
  </si>
  <si>
    <t>ESD Lab</t>
  </si>
  <si>
    <t>480</t>
  </si>
  <si>
    <t>Analog Electronics</t>
  </si>
  <si>
    <t>Analog Electronics Lab</t>
  </si>
  <si>
    <t>Digital Electronics</t>
  </si>
  <si>
    <t>Digital Electronics Lab</t>
  </si>
  <si>
    <t>484</t>
  </si>
  <si>
    <t>Communication Systems</t>
  </si>
  <si>
    <t>Comm Lab</t>
  </si>
  <si>
    <t>497</t>
  </si>
  <si>
    <t>Senior Design I</t>
  </si>
  <si>
    <t>524</t>
  </si>
  <si>
    <t>Advances in Power Systems</t>
  </si>
  <si>
    <t>EE PE</t>
  </si>
  <si>
    <t>547</t>
  </si>
  <si>
    <t>AI Explorations</t>
  </si>
  <si>
    <t>MS ELECTRICAL ENGINEERING</t>
  </si>
  <si>
    <t>647</t>
  </si>
  <si>
    <t>624</t>
  </si>
  <si>
    <t>Cntr/EE PE</t>
  </si>
  <si>
    <t>Modern Control Theory</t>
  </si>
  <si>
    <t>Core</t>
  </si>
  <si>
    <t>707</t>
  </si>
  <si>
    <t>Engineering Analysis</t>
  </si>
  <si>
    <t>Thesis</t>
  </si>
  <si>
    <t>0-6</t>
  </si>
  <si>
    <t>Continuation of Thesis</t>
  </si>
  <si>
    <t>792</t>
  </si>
  <si>
    <t>Graduate Paper</t>
  </si>
  <si>
    <t>0-3</t>
  </si>
  <si>
    <t>ISEE</t>
  </si>
  <si>
    <t>Fund of Industrial Engineering</t>
  </si>
  <si>
    <t>Weraikat</t>
  </si>
  <si>
    <t>26 (Without Freshmen)</t>
  </si>
  <si>
    <t>Materials Processing</t>
  </si>
  <si>
    <t>Imran</t>
  </si>
  <si>
    <t>29 (Without Freshmen)</t>
  </si>
  <si>
    <t>Mat Proc Studio</t>
  </si>
  <si>
    <t>Daneji</t>
  </si>
  <si>
    <t>Mat Proc Workshop 1</t>
  </si>
  <si>
    <t>Machining center</t>
  </si>
  <si>
    <t>Mat Proc Workshop 2</t>
  </si>
  <si>
    <t>2, GE</t>
  </si>
  <si>
    <t>345</t>
  </si>
  <si>
    <t>Engineering Economy</t>
  </si>
  <si>
    <t>Production Planning &amp; Scheduling</t>
  </si>
  <si>
    <t>Gore</t>
  </si>
  <si>
    <t>Ali</t>
  </si>
  <si>
    <t>23</t>
  </si>
  <si>
    <t>510</t>
  </si>
  <si>
    <t>Systems Simulation</t>
  </si>
  <si>
    <t>Systems Simulation LAB</t>
  </si>
  <si>
    <t>560</t>
  </si>
  <si>
    <t>Statistical Quality Control</t>
  </si>
  <si>
    <t>9</t>
  </si>
  <si>
    <t>22</t>
  </si>
  <si>
    <t>561</t>
  </si>
  <si>
    <t>Linear Regression Analysis</t>
  </si>
  <si>
    <t>ME ENGINEERING MNGMT</t>
  </si>
  <si>
    <t>703</t>
  </si>
  <si>
    <t>Supply Chain Management</t>
  </si>
  <si>
    <t>Tech/Mgmt/IE PE</t>
  </si>
  <si>
    <t>720</t>
  </si>
  <si>
    <t>Production Control</t>
  </si>
  <si>
    <t>Core/IE PE A</t>
  </si>
  <si>
    <t>750</t>
  </si>
  <si>
    <t>Systems and Project Mgmt</t>
  </si>
  <si>
    <t>Engineering of Systems I</t>
  </si>
  <si>
    <t>Engineering Capstone</t>
  </si>
  <si>
    <t>Registration by approval</t>
  </si>
  <si>
    <t>MECE</t>
  </si>
  <si>
    <t>Statics</t>
  </si>
  <si>
    <t>Abdulrahman</t>
  </si>
  <si>
    <t>58</t>
  </si>
  <si>
    <t>Engineering Design Tools</t>
  </si>
  <si>
    <t>Pervaiz</t>
  </si>
  <si>
    <t>new+12</t>
  </si>
  <si>
    <t>EDT Studio 1</t>
  </si>
  <si>
    <t>EDT Studio 2</t>
  </si>
  <si>
    <t>EDT Studio 3</t>
  </si>
  <si>
    <t>EDT-Workshop 1</t>
  </si>
  <si>
    <t>EDT-Workshop 2</t>
  </si>
  <si>
    <t>EDT-Workshop 3</t>
  </si>
  <si>
    <t>EDT-Workshop 4</t>
  </si>
  <si>
    <t>EDT-Workshop 5</t>
  </si>
  <si>
    <t>60L6</t>
  </si>
  <si>
    <t>EDT-Workshop 6</t>
  </si>
  <si>
    <t>Thermodynamics I</t>
  </si>
  <si>
    <t>Samaha</t>
  </si>
  <si>
    <t>53</t>
  </si>
  <si>
    <t>Intro to Programming for Engnrs</t>
  </si>
  <si>
    <t>2+2</t>
  </si>
  <si>
    <t>new+31</t>
  </si>
  <si>
    <t>Dynamics</t>
  </si>
  <si>
    <t>Engineering Applications Lab/ Lecture</t>
  </si>
  <si>
    <t>Kahwaji</t>
  </si>
  <si>
    <t>27</t>
  </si>
  <si>
    <t>46</t>
  </si>
  <si>
    <t>Engineering Applications Lab/ Lab</t>
  </si>
  <si>
    <t>Research Center</t>
  </si>
  <si>
    <t xml:space="preserve">Materials Science + Apps </t>
  </si>
  <si>
    <t xml:space="preserve">Pervaiz
</t>
  </si>
  <si>
    <t>26</t>
  </si>
  <si>
    <t>Materials Science Lab</t>
  </si>
  <si>
    <t>Material Sciences Lab (E219)</t>
  </si>
  <si>
    <t>Heat Transfer</t>
  </si>
  <si>
    <t>Khalid Ismail</t>
  </si>
  <si>
    <t>Numerical Methods</t>
  </si>
  <si>
    <t>Abdel Samad</t>
  </si>
  <si>
    <t>320</t>
  </si>
  <si>
    <t>System Dynamics</t>
  </si>
  <si>
    <t>System Dynamics Lab</t>
  </si>
  <si>
    <t>4/5</t>
  </si>
  <si>
    <t>348</t>
  </si>
  <si>
    <t>Contemp Issues in E &amp; E</t>
  </si>
  <si>
    <t>Lopez</t>
  </si>
  <si>
    <t>ExtCore</t>
  </si>
  <si>
    <t>Strengths II</t>
  </si>
  <si>
    <t>Fluids II</t>
  </si>
  <si>
    <t>Appld, EE/IE PE B</t>
  </si>
  <si>
    <t>Renewable Energy Systems</t>
  </si>
  <si>
    <t xml:space="preserve">MECE </t>
  </si>
  <si>
    <t>Classic Controls</t>
  </si>
  <si>
    <t>Appld, Aero Option</t>
  </si>
  <si>
    <t>Manufacturing Processes &amp; Eng.</t>
  </si>
  <si>
    <t>Appld</t>
  </si>
  <si>
    <t>Sp Top: Fund of Sustainable Engineering</t>
  </si>
  <si>
    <t>ME/MS MECHANICAL ENGINEERING</t>
  </si>
  <si>
    <t>Sust</t>
  </si>
  <si>
    <t>629</t>
  </si>
  <si>
    <t>Elctv</t>
  </si>
  <si>
    <t>670</t>
  </si>
  <si>
    <t>689</t>
  </si>
  <si>
    <t>Thfl</t>
  </si>
  <si>
    <t>731</t>
  </si>
  <si>
    <t>CFD</t>
  </si>
  <si>
    <t>733</t>
  </si>
  <si>
    <t>Sustainable Energy Management</t>
  </si>
  <si>
    <t>738</t>
  </si>
  <si>
    <t>Ideal Flow</t>
  </si>
  <si>
    <t>Project with Paper</t>
  </si>
  <si>
    <t>795</t>
  </si>
  <si>
    <t>Graduate Seminar</t>
  </si>
  <si>
    <t>Software Dev &amp; ProbSolv_I</t>
  </si>
  <si>
    <r>
      <t/>
    </r>
    <r>
      <rPr>
        <sz val="10"/>
        <color rgb="FFff9900"/>
        <rFont val="Calibri"/>
        <family val="2"/>
        <scheme val="minor"/>
      </rPr>
      <t>11</t>
    </r>
    <r>
      <rPr>
        <sz val="10"/>
        <color rgb="FF000000"/>
        <rFont val="Calibri"/>
        <family val="2"/>
        <scheme val="minor"/>
      </rPr>
      <t xml:space="preserve"> + </t>
    </r>
    <r>
      <rPr>
        <sz val="10"/>
        <color rgb="FF6aa84f"/>
        <rFont val="Calibri"/>
        <family val="2"/>
        <scheme val="minor"/>
      </rPr>
      <t xml:space="preserve">28 </t>
    </r>
    <r>
      <rPr>
        <sz val="10"/>
        <color rgb="FF000000"/>
        <rFont val="Calibri"/>
        <family val="2"/>
        <scheme val="minor"/>
      </rPr>
      <t>+ 26</t>
    </r>
  </si>
  <si>
    <r>
      <t/>
    </r>
    <r>
      <rPr>
        <sz val="10"/>
        <color rgb="FFff9900"/>
        <rFont val="Calibri"/>
        <family val="2"/>
        <scheme val="minor"/>
      </rPr>
      <t>10</t>
    </r>
    <r>
      <rPr>
        <sz val="10"/>
        <color rgb="FF000000"/>
        <rFont val="Calibri"/>
        <family val="2"/>
        <scheme val="minor"/>
      </rPr>
      <t xml:space="preserve"> + </t>
    </r>
    <r>
      <rPr>
        <sz val="10"/>
        <color rgb="FF6aa84f"/>
        <rFont val="Calibri"/>
        <family val="2"/>
        <scheme val="minor"/>
      </rPr>
      <t xml:space="preserve">28 </t>
    </r>
    <r>
      <rPr>
        <sz val="10"/>
        <color rgb="FF000000"/>
        <rFont val="Calibri"/>
        <family val="2"/>
        <scheme val="minor"/>
      </rPr>
      <t>+ 26</t>
    </r>
  </si>
  <si>
    <t>Software Dev &amp; ProbSolv_II</t>
  </si>
  <si>
    <r>
      <t/>
    </r>
    <r>
      <rPr>
        <sz val="10"/>
        <color rgb="FFff9900"/>
        <rFont val="Calibri"/>
        <family val="2"/>
        <scheme val="minor"/>
      </rPr>
      <t>53+</t>
    </r>
    <r>
      <rPr>
        <sz val="10"/>
        <color rgb="FF6aa84f"/>
        <rFont val="Calibri"/>
        <family val="2"/>
        <scheme val="minor"/>
      </rPr>
      <t xml:space="preserve">65
</t>
    </r>
  </si>
  <si>
    <r>
      <t/>
    </r>
    <r>
      <rPr>
        <sz val="10"/>
        <color rgb="FFff9900"/>
        <rFont val="Calibri"/>
        <family val="2"/>
        <scheme val="minor"/>
      </rPr>
      <t>53+</t>
    </r>
    <r>
      <rPr>
        <sz val="10"/>
        <color rgb="FF6aa84f"/>
        <rFont val="Calibri"/>
        <family val="2"/>
        <scheme val="minor"/>
      </rPr>
      <t>65, (summer section )</t>
    </r>
  </si>
  <si>
    <r>
      <t/>
    </r>
    <r>
      <rPr>
        <sz val="10"/>
        <color rgb="FFff9900"/>
        <rFont val="Calibri"/>
        <family val="2"/>
        <scheme val="minor"/>
      </rPr>
      <t xml:space="preserve">5 + </t>
    </r>
    <r>
      <rPr>
        <sz val="10"/>
        <color rgb="FF6aa84f"/>
        <rFont val="Calibri"/>
        <family val="2"/>
        <scheme val="minor"/>
      </rPr>
      <t>93</t>
    </r>
  </si>
  <si>
    <r>
      <t/>
    </r>
    <r>
      <rPr>
        <sz val="10"/>
        <color rgb="FFff9900"/>
        <rFont val="Calibri"/>
        <family val="2"/>
        <scheme val="minor"/>
      </rPr>
      <t xml:space="preserve">5 + </t>
    </r>
    <r>
      <rPr>
        <sz val="10"/>
        <color rgb="FF6aa84f"/>
        <rFont val="Calibri"/>
        <family val="2"/>
        <scheme val="minor"/>
      </rPr>
      <t>100</t>
    </r>
  </si>
  <si>
    <t>fgv</t>
  </si>
  <si>
    <t>Intro Routing &amp; Switching</t>
  </si>
  <si>
    <t>Abdul-Latif</t>
  </si>
  <si>
    <r>
      <t/>
    </r>
    <r>
      <rPr>
        <sz val="10"/>
        <color rgb="FFff9900"/>
        <rFont val="Calibri"/>
        <family val="2"/>
        <scheme val="minor"/>
      </rPr>
      <t>92+</t>
    </r>
    <r>
      <rPr>
        <sz val="10"/>
        <color rgb="FF6aa84f"/>
        <rFont val="Calibri"/>
        <family val="2"/>
        <scheme val="minor"/>
      </rPr>
      <t xml:space="preserve">39=132
</t>
    </r>
    <r>
      <rPr>
        <sz val="10"/>
        <color rgb="FFff9900"/>
        <rFont val="Calibri"/>
        <family val="2"/>
        <scheme val="minor"/>
      </rPr>
      <t xml:space="preserve">less 12 DWF = 118
80 + </t>
    </r>
    <r>
      <rPr>
        <sz val="10"/>
        <color rgb="FF93c47d"/>
        <rFont val="Calibri"/>
        <family val="2"/>
        <scheme val="minor"/>
      </rPr>
      <t xml:space="preserve">19 = 99
</t>
    </r>
    <r>
      <rPr>
        <sz val="10"/>
        <color rgb="FFff9900"/>
        <rFont val="Calibri"/>
        <family val="2"/>
        <scheme val="minor"/>
      </rPr>
      <t xml:space="preserve">less 9 (summer section)
</t>
    </r>
    <r>
      <rPr>
        <sz val="10"/>
        <color rgb="FF000000"/>
        <rFont val="Calibri"/>
        <family val="2"/>
        <scheme val="minor"/>
      </rPr>
      <t>90</t>
    </r>
  </si>
  <si>
    <r>
      <t/>
    </r>
    <r>
      <rPr>
        <sz val="10"/>
        <color rgb="FFff9900"/>
        <rFont val="Calibri"/>
        <family val="2"/>
        <scheme val="minor"/>
      </rPr>
      <t>92+</t>
    </r>
    <r>
      <rPr>
        <sz val="10"/>
        <color rgb="FF6aa84f"/>
        <rFont val="Calibri"/>
        <family val="2"/>
        <scheme val="minor"/>
      </rPr>
      <t>39, (summer section)</t>
    </r>
  </si>
  <si>
    <t>Intro Routing &amp; Switching Lab</t>
  </si>
  <si>
    <t>Sftwr Engnr Minor/CSEC Adv Opt</t>
  </si>
  <si>
    <t>Engineering Secure Software</t>
  </si>
  <si>
    <t>261</t>
  </si>
  <si>
    <t>Intro to Software Engineering</t>
  </si>
  <si>
    <t>Engineering of Web-based Software Systems</t>
  </si>
  <si>
    <t>Daswani</t>
  </si>
  <si>
    <t>Hasan</t>
  </si>
  <si>
    <t>15+80</t>
  </si>
  <si>
    <t>461</t>
  </si>
  <si>
    <t>Computer System Security</t>
  </si>
  <si>
    <t>Computer System Security Lab</t>
  </si>
  <si>
    <t>CSCI</t>
  </si>
  <si>
    <t>Introduction to cryptograhpy</t>
  </si>
  <si>
    <t>Almobaideen</t>
  </si>
  <si>
    <r>
      <t/>
    </r>
    <r>
      <rPr>
        <sz val="10"/>
        <color rgb="FF6aa84f"/>
        <rFont val="Calibri"/>
        <family val="2"/>
        <scheme val="minor"/>
      </rPr>
      <t xml:space="preserve">42
less WF 9
</t>
    </r>
    <r>
      <rPr>
        <sz val="10"/>
        <color rgb="FF000000"/>
        <rFont val="Calibri"/>
        <family val="2"/>
        <scheme val="minor"/>
      </rPr>
      <t>32</t>
    </r>
  </si>
  <si>
    <t>PUBL</t>
  </si>
  <si>
    <t>363</t>
  </si>
  <si>
    <t>Cyber Policy and Law</t>
  </si>
  <si>
    <t>468</t>
  </si>
  <si>
    <t xml:space="preserve">Risk Management for Information Security </t>
  </si>
  <si>
    <t>Capstone in Csec</t>
  </si>
  <si>
    <t>Csec Coop</t>
  </si>
  <si>
    <t>Khalil</t>
  </si>
  <si>
    <t>12:05 PM</t>
  </si>
  <si>
    <t>10:55 AM</t>
  </si>
  <si>
    <t>11:50 AM</t>
  </si>
  <si>
    <t>Web &amp; Mobile I</t>
  </si>
  <si>
    <t>3/4 CIT</t>
  </si>
  <si>
    <t>Designing the User Experience</t>
  </si>
  <si>
    <t xml:space="preserve">Zagar </t>
  </si>
  <si>
    <r>
      <t/>
    </r>
    <r>
      <rPr>
        <sz val="10"/>
        <color rgb="FF000000"/>
        <rFont val="Calibri"/>
        <family val="2"/>
        <scheme val="minor"/>
      </rPr>
      <t xml:space="preserve">62 </t>
    </r>
    <r>
      <rPr>
        <sz val="10"/>
        <color rgb="FFff9900"/>
        <rFont val="Calibri"/>
        <family val="2"/>
        <scheme val="minor"/>
      </rPr>
      <t>11</t>
    </r>
  </si>
  <si>
    <t>hidden section</t>
  </si>
  <si>
    <t>470</t>
  </si>
  <si>
    <t>Data Mining and Exploration</t>
  </si>
  <si>
    <t>ISTE Coop</t>
  </si>
  <si>
    <t>500</t>
  </si>
  <si>
    <t>CIT Senior Devel Project I</t>
  </si>
  <si>
    <t>Comp System Concepts</t>
  </si>
  <si>
    <t>18
confirmed 9 F / 2 W</t>
  </si>
  <si>
    <t>Task Automation</t>
  </si>
  <si>
    <t>80
14 enrolled in 2228</t>
  </si>
  <si>
    <t xml:space="preserve"> Project Management</t>
  </si>
  <si>
    <t>751</t>
  </si>
  <si>
    <t>Information Security Policy and Law</t>
  </si>
  <si>
    <t>742</t>
  </si>
  <si>
    <t>Computer system security</t>
  </si>
  <si>
    <t>Computer system security Lab</t>
  </si>
  <si>
    <r>
      <t/>
    </r>
    <r>
      <rPr>
        <sz val="10"/>
        <color rgb="FF000000"/>
        <rFont val="Calibri"/>
        <family val="2"/>
        <scheme val="minor"/>
      </rPr>
      <t xml:space="preserve">Global Islam </t>
    </r>
    <r>
      <rPr>
        <sz val="10"/>
        <color rgb="FFff0000"/>
        <rFont val="Calibri"/>
        <family val="2"/>
        <scheme val="minor"/>
      </rPr>
      <t>(to start Thursday August 31st)</t>
    </r>
  </si>
  <si>
    <t>Culture and Politics in the ME</t>
  </si>
  <si>
    <t>Roula Kerbage</t>
  </si>
  <si>
    <t xml:space="preserve">Microeconomics </t>
  </si>
  <si>
    <t>Samardzija</t>
  </si>
  <si>
    <t>605</t>
  </si>
  <si>
    <r>
      <t/>
    </r>
    <r>
      <rPr>
        <sz val="10"/>
        <color rgb="FF000000"/>
        <rFont val="Calibri"/>
        <family val="2"/>
        <scheme val="minor"/>
      </rPr>
      <t xml:space="preserve">Microeconomics  </t>
    </r>
    <r>
      <rPr>
        <sz val="10"/>
        <color rgb="FFff0000"/>
        <rFont val="Calibri"/>
        <family val="2"/>
        <scheme val="minor"/>
      </rPr>
      <t>(to start on Friday September 1)</t>
    </r>
  </si>
  <si>
    <t>606</t>
  </si>
  <si>
    <r>
      <t/>
    </r>
    <r>
      <rPr>
        <sz val="10"/>
        <color rgb="FF000000"/>
        <rFont val="Calibri"/>
        <family val="2"/>
        <scheme val="minor"/>
      </rPr>
      <t xml:space="preserve">Microeconomics  </t>
    </r>
    <r>
      <rPr>
        <sz val="10"/>
        <color rgb="FFff0000"/>
        <rFont val="Calibri"/>
        <family val="2"/>
        <scheme val="minor"/>
      </rPr>
      <t>(to start on Monday September 4)</t>
    </r>
  </si>
  <si>
    <t>Glb,Soc, Imm: Econ</t>
  </si>
  <si>
    <t>Modak</t>
  </si>
  <si>
    <t>405</t>
  </si>
  <si>
    <t>Intl Trade &amp; Finance</t>
  </si>
  <si>
    <t>Philip Lombardo</t>
  </si>
  <si>
    <t>Art, Imm:Engl*</t>
  </si>
  <si>
    <t>210</t>
  </si>
  <si>
    <t>Literature, Culture and Media (WI)</t>
  </si>
  <si>
    <t>Calfo</t>
  </si>
  <si>
    <t>Art, Imm:CrtWr</t>
  </si>
  <si>
    <t xml:space="preserve">Art,Glb </t>
  </si>
  <si>
    <t>316</t>
  </si>
  <si>
    <t>Global Literature</t>
  </si>
  <si>
    <t>Art, Imm: DigLit,CrtWrt</t>
  </si>
  <si>
    <t>376</t>
  </si>
  <si>
    <t xml:space="preserve">Experimental Writing </t>
  </si>
  <si>
    <t>Soc, Imm:Hist</t>
  </si>
  <si>
    <t>Themes in Euro Hist</t>
  </si>
  <si>
    <t>World History since 1500</t>
  </si>
  <si>
    <t>Art,Glb, Imm: Hist, FrLangCult</t>
  </si>
  <si>
    <t>Screening the Trenches</t>
  </si>
  <si>
    <t xml:space="preserve">201A
</t>
  </si>
  <si>
    <t>Beginning Spanish I</t>
  </si>
  <si>
    <t>Lydia Barry</t>
  </si>
  <si>
    <t>Imm:Ethics, WI</t>
  </si>
  <si>
    <t>403</t>
  </si>
  <si>
    <t>Social and Political Philosophy</t>
  </si>
  <si>
    <t>Intro Psychology</t>
  </si>
  <si>
    <t>Maaham</t>
  </si>
  <si>
    <r>
      <t/>
    </r>
    <r>
      <rPr>
        <sz val="10"/>
        <color rgb="FF000000"/>
        <rFont val="Calibri"/>
        <family val="2"/>
        <scheme val="minor"/>
      </rPr>
      <t>Intro Psychology</t>
    </r>
    <r>
      <rPr>
        <sz val="10"/>
        <color rgb="FFff0000"/>
        <rFont val="Calibri"/>
        <family val="2"/>
        <scheme val="minor"/>
      </rPr>
      <t xml:space="preserve"> </t>
    </r>
  </si>
  <si>
    <t>Psyc; Soc, SciPrin (Bus,CIT)</t>
  </si>
  <si>
    <t>Albina</t>
  </si>
  <si>
    <t>Psyc; Soc, Imm:Psyc</t>
  </si>
  <si>
    <t>225</t>
  </si>
  <si>
    <t>Social Psychology</t>
  </si>
  <si>
    <t xml:space="preserve">Mestrovic </t>
  </si>
  <si>
    <t>Psyc; Imm:Psyc</t>
  </si>
  <si>
    <t>Health Psychology</t>
  </si>
  <si>
    <t>Psych</t>
  </si>
  <si>
    <t>250</t>
  </si>
  <si>
    <t>Research Methods I</t>
  </si>
  <si>
    <t>8</t>
  </si>
  <si>
    <r>
      <t/>
    </r>
    <r>
      <rPr>
        <i/>
        <sz val="10"/>
        <color rgb="FF000000"/>
        <rFont val="Calibri"/>
        <family val="2"/>
        <scheme val="minor"/>
      </rPr>
      <t>Mirosh Thomas</t>
    </r>
    <r>
      <rPr>
        <i/>
        <sz val="10"/>
        <color rgb="FF000000"/>
        <rFont val="Calibri"/>
        <family val="2"/>
        <scheme val="minor"/>
      </rPr>
      <t xml:space="preserve"> Jessica Saba</t>
    </r>
  </si>
  <si>
    <r>
      <t/>
    </r>
    <r>
      <rPr>
        <i/>
        <sz val="10"/>
        <color rgb="FF000000"/>
        <rFont val="Calibri"/>
        <family val="2"/>
        <scheme val="minor"/>
      </rPr>
      <t xml:space="preserve">Jessica Saba </t>
    </r>
    <r>
      <rPr>
        <i/>
        <sz val="10"/>
        <color rgb="FF000000"/>
        <rFont val="Calibri"/>
        <family val="2"/>
        <scheme val="minor"/>
      </rPr>
      <t>Philip Lombardo</t>
    </r>
  </si>
  <si>
    <r>
      <t/>
    </r>
    <r>
      <rPr>
        <i/>
        <sz val="10"/>
        <color rgb="FF000000"/>
        <rFont val="Calibri"/>
        <family val="2"/>
        <scheme val="minor"/>
      </rPr>
      <t>Nikeeta Barrow</t>
    </r>
    <r>
      <rPr>
        <i/>
        <sz val="10"/>
        <color rgb="FF000000"/>
        <rFont val="Calibri"/>
        <family val="2"/>
        <scheme val="minor"/>
      </rPr>
      <t xml:space="preserve"> Philip Lombardo</t>
    </r>
  </si>
  <si>
    <t>Mirosh Thomas Philip Lombardo</t>
  </si>
  <si>
    <t>12:00 PM</t>
  </si>
  <si>
    <t>1:30 PM</t>
  </si>
  <si>
    <t>Nikeeta Barrow</t>
  </si>
  <si>
    <r>
      <t/>
    </r>
    <r>
      <rPr>
        <i/>
        <sz val="10"/>
        <color rgb="FF000000"/>
        <rFont val="Calibri"/>
        <family val="2"/>
        <scheme val="minor"/>
      </rPr>
      <t>Jessica Saba</t>
    </r>
    <r>
      <rPr>
        <i/>
        <sz val="10"/>
        <color rgb="FF000000"/>
        <rFont val="Calibri"/>
        <family val="2"/>
        <scheme val="minor"/>
      </rPr>
      <t xml:space="preserve"> Panteha Radmehr</t>
    </r>
  </si>
  <si>
    <r>
      <t/>
    </r>
    <r>
      <rPr>
        <sz val="10"/>
        <color rgb="FF000000"/>
        <rFont val="Calibri"/>
        <family val="2"/>
        <scheme val="minor"/>
      </rPr>
      <t xml:space="preserve">Writing </t>
    </r>
    <r>
      <rPr>
        <sz val="10"/>
        <color rgb="FFff0000"/>
        <rFont val="Calibri"/>
        <family val="2"/>
        <scheme val="minor"/>
      </rPr>
      <t>(to start Friday September 1st)</t>
    </r>
  </si>
  <si>
    <t>SciPrin, NatSci</t>
  </si>
  <si>
    <t>Abusirdaneh</t>
  </si>
  <si>
    <t>SciPrin (Bus,ME), LabSci(CSec)</t>
  </si>
  <si>
    <t>Gen Biology I</t>
  </si>
  <si>
    <t>General Biology II</t>
  </si>
  <si>
    <t>103</t>
  </si>
  <si>
    <t>Gen Biology I Lab</t>
  </si>
  <si>
    <t xml:space="preserve">16879
</t>
  </si>
  <si>
    <t>Al Taie</t>
  </si>
  <si>
    <t xml:space="preserve">17104
</t>
  </si>
  <si>
    <t>General and Analytical Chemistry I Lab</t>
  </si>
  <si>
    <t>Farman</t>
  </si>
  <si>
    <t>60</t>
  </si>
  <si>
    <t>Naghshineh</t>
  </si>
  <si>
    <r>
      <t/>
    </r>
    <r>
      <rPr>
        <sz val="10"/>
        <color rgb="FFff9900"/>
        <rFont val="Calibri"/>
        <family val="2"/>
        <scheme val="minor"/>
      </rPr>
      <t>11</t>
    </r>
    <r>
      <rPr>
        <sz val="10"/>
        <color rgb="FF4285f4"/>
        <rFont val="Calibri"/>
        <family val="2"/>
        <scheme val="minor"/>
      </rPr>
      <t>+2</t>
    </r>
  </si>
  <si>
    <t>Moidu</t>
  </si>
  <si>
    <t>1 ME, EE, Csec</t>
  </si>
  <si>
    <t>Bus, CIT</t>
  </si>
  <si>
    <r>
      <t/>
    </r>
    <r>
      <rPr>
        <sz val="10"/>
        <color rgb="FFff9900"/>
        <rFont val="Calibri"/>
        <family val="2"/>
        <scheme val="minor"/>
      </rPr>
      <t>72</t>
    </r>
    <r>
      <rPr>
        <sz val="10"/>
        <color rgb="FF4285f4"/>
        <rFont val="Calibri"/>
        <family val="2"/>
        <scheme val="minor"/>
      </rPr>
      <t>+59</t>
    </r>
  </si>
  <si>
    <r>
      <t/>
    </r>
    <r>
      <rPr>
        <sz val="10"/>
        <color rgb="FFff9900"/>
        <rFont val="Calibri"/>
        <family val="2"/>
        <scheme val="minor"/>
      </rPr>
      <t>72+</t>
    </r>
    <r>
      <rPr>
        <sz val="10"/>
        <color rgb="FF4285f4"/>
        <rFont val="Calibri"/>
        <family val="2"/>
        <scheme val="minor"/>
      </rPr>
      <t>202</t>
    </r>
  </si>
  <si>
    <t>1:05 PM</t>
  </si>
  <si>
    <t xml:space="preserve">Applied Calculus </t>
  </si>
  <si>
    <t>Sayyad</t>
  </si>
  <si>
    <t>10:05 AM</t>
  </si>
  <si>
    <t>ME, EE, IE, Csec</t>
  </si>
  <si>
    <t xml:space="preserve">Calculus II </t>
  </si>
  <si>
    <r>
      <t/>
    </r>
    <r>
      <rPr>
        <sz val="10"/>
        <color rgb="FF8e7cc3"/>
        <rFont val="Calibri"/>
        <family val="2"/>
        <scheme val="minor"/>
      </rPr>
      <t>32</t>
    </r>
    <r>
      <rPr>
        <sz val="10"/>
        <color rgb="FF0000ff"/>
        <rFont val="Calibri"/>
        <family val="2"/>
        <scheme val="minor"/>
      </rPr>
      <t>+31</t>
    </r>
  </si>
  <si>
    <t>2 Csec</t>
  </si>
  <si>
    <t>Discrete Math for Computing</t>
  </si>
  <si>
    <t>92</t>
  </si>
  <si>
    <t>2 ME, EE</t>
  </si>
  <si>
    <t>2 EE, IE</t>
  </si>
  <si>
    <t>Maki</t>
  </si>
  <si>
    <t>20+31=51</t>
  </si>
  <si>
    <t>2 ME,EE</t>
  </si>
  <si>
    <r>
      <t/>
    </r>
    <r>
      <rPr>
        <sz val="10"/>
        <color rgb="FF8e7cc3"/>
        <rFont val="Calibri"/>
        <family val="2"/>
        <scheme val="minor"/>
      </rPr>
      <t>13</t>
    </r>
    <r>
      <rPr>
        <sz val="10"/>
        <color rgb="FF0000ff"/>
        <rFont val="Calibri"/>
        <family val="2"/>
        <scheme val="minor"/>
      </rPr>
      <t>+8</t>
    </r>
  </si>
  <si>
    <r>
      <t/>
    </r>
    <r>
      <rPr>
        <sz val="10"/>
        <color rgb="FF8e7cc3"/>
        <rFont val="Calibri"/>
        <family val="2"/>
        <scheme val="minor"/>
      </rPr>
      <t>39</t>
    </r>
    <r>
      <rPr>
        <sz val="10"/>
        <color rgb="FF0000ff"/>
        <rFont val="Calibri"/>
        <family val="2"/>
        <scheme val="minor"/>
      </rPr>
      <t>+26</t>
    </r>
  </si>
  <si>
    <t>3/4 ME, EE, CSec</t>
  </si>
  <si>
    <r>
      <t/>
    </r>
    <r>
      <rPr>
        <sz val="10"/>
        <color rgb="FF8e7cc3"/>
        <rFont val="Calibri"/>
        <family val="2"/>
        <scheme val="minor"/>
      </rPr>
      <t>2+</t>
    </r>
    <r>
      <rPr>
        <sz val="10"/>
        <color rgb="FF0000ff"/>
        <rFont val="Calibri"/>
        <family val="2"/>
        <scheme val="minor"/>
      </rPr>
      <t>22</t>
    </r>
  </si>
  <si>
    <r>
      <t/>
    </r>
    <r>
      <rPr>
        <sz val="10"/>
        <color rgb="FF674ea7"/>
        <rFont val="Calibri"/>
        <family val="2"/>
        <scheme val="minor"/>
      </rPr>
      <t>36</t>
    </r>
    <r>
      <rPr>
        <sz val="10"/>
        <color rgb="FF0000ff"/>
        <rFont val="Calibri"/>
        <family val="2"/>
        <scheme val="minor"/>
      </rPr>
      <t>+22</t>
    </r>
  </si>
  <si>
    <t>4:30 PM</t>
  </si>
  <si>
    <t>3/4 EE, Csec, 2 IE</t>
  </si>
  <si>
    <t>251</t>
  </si>
  <si>
    <t>Probability &amp; Stats I</t>
  </si>
  <si>
    <t>57</t>
  </si>
  <si>
    <t>88</t>
  </si>
  <si>
    <t>3/4 ME</t>
  </si>
  <si>
    <t>326</t>
  </si>
  <si>
    <t>Boundary Value Problems</t>
  </si>
  <si>
    <t>45</t>
  </si>
  <si>
    <t>2:35 PM</t>
  </si>
  <si>
    <t>381</t>
  </si>
  <si>
    <t>Complex Variables</t>
  </si>
  <si>
    <t>44</t>
  </si>
  <si>
    <t>56</t>
  </si>
  <si>
    <t>EE, CSec</t>
  </si>
  <si>
    <t>ME,EE,CSec</t>
  </si>
  <si>
    <r>
      <t/>
    </r>
    <r>
      <rPr>
        <sz val="10"/>
        <color rgb="FF8e7cc3"/>
        <rFont val="Calibri"/>
        <family val="2"/>
        <scheme val="minor"/>
      </rPr>
      <t>3+</t>
    </r>
    <r>
      <rPr>
        <sz val="10"/>
        <color rgb="FF0000ff"/>
        <rFont val="Calibri"/>
        <family val="2"/>
        <scheme val="minor"/>
      </rPr>
      <t>38</t>
    </r>
  </si>
  <si>
    <r>
      <t/>
    </r>
    <r>
      <rPr>
        <sz val="10"/>
        <color rgb="FF8e7cc3"/>
        <rFont val="Calibri"/>
        <family val="2"/>
        <scheme val="minor"/>
      </rPr>
      <t>45+</t>
    </r>
    <r>
      <rPr>
        <sz val="10"/>
        <color rgb="FF0000ff"/>
        <rFont val="Calibri"/>
        <family val="2"/>
        <scheme val="minor"/>
      </rPr>
      <t>56</t>
    </r>
  </si>
  <si>
    <t>Intro Statistics I</t>
  </si>
  <si>
    <r>
      <t/>
    </r>
    <r>
      <rPr>
        <sz val="10"/>
        <color rgb="FF8e7cc3"/>
        <rFont val="Calibri"/>
        <family val="2"/>
        <scheme val="minor"/>
      </rPr>
      <t>20+</t>
    </r>
    <r>
      <rPr>
        <sz val="10"/>
        <color rgb="FF4285f4"/>
        <rFont val="Calibri"/>
        <family val="2"/>
        <scheme val="minor"/>
      </rPr>
      <t>46+</t>
    </r>
    <r>
      <rPr>
        <sz val="10"/>
        <color rgb="FFff9900"/>
        <rFont val="Calibri"/>
        <family val="2"/>
        <scheme val="minor"/>
      </rPr>
      <t>91</t>
    </r>
  </si>
  <si>
    <r>
      <t/>
    </r>
    <r>
      <rPr>
        <sz val="10"/>
        <color rgb="FF8e7cc3"/>
        <rFont val="Calibri"/>
        <family val="2"/>
        <scheme val="minor"/>
      </rPr>
      <t>20+</t>
    </r>
    <r>
      <rPr>
        <sz val="10"/>
        <color rgb="FFff9900"/>
        <rFont val="Calibri"/>
        <family val="2"/>
        <scheme val="minor"/>
      </rPr>
      <t>94+</t>
    </r>
    <r>
      <rPr>
        <sz val="10"/>
        <color rgb="FF4285f4"/>
        <rFont val="Calibri"/>
        <family val="2"/>
        <scheme val="minor"/>
      </rPr>
      <t>108</t>
    </r>
  </si>
  <si>
    <t>5:25 PM</t>
  </si>
  <si>
    <t xml:space="preserve">Intro Statistics I </t>
  </si>
  <si>
    <t>Farag</t>
  </si>
  <si>
    <t>Waqar</t>
  </si>
  <si>
    <t>Hussein</t>
  </si>
  <si>
    <t xml:space="preserve">RIT 365 </t>
  </si>
  <si>
    <t>Hammouda</t>
  </si>
  <si>
    <t xml:space="preserve">Al Mouhamed </t>
  </si>
  <si>
    <t>This is the Fall 2022-2023</t>
  </si>
  <si>
    <t>Fall 2022 (2221)</t>
  </si>
  <si>
    <t>Khansalar</t>
  </si>
  <si>
    <t>C-106</t>
  </si>
  <si>
    <t>B-004</t>
  </si>
  <si>
    <t>TBA</t>
  </si>
  <si>
    <t>Egleston</t>
  </si>
  <si>
    <t>Mejda</t>
  </si>
  <si>
    <t>E-113</t>
  </si>
  <si>
    <t>C-210</t>
  </si>
  <si>
    <t>Bahlous Boldi</t>
  </si>
  <si>
    <t>13?</t>
  </si>
  <si>
    <t>C-109</t>
  </si>
  <si>
    <t>Finance in a Global Environment</t>
  </si>
  <si>
    <t>Banking and Risk Management</t>
  </si>
  <si>
    <t>?</t>
  </si>
  <si>
    <t>HRDE</t>
  </si>
  <si>
    <t>386</t>
  </si>
  <si>
    <t>Human Resources Development</t>
  </si>
  <si>
    <t>Rizwan</t>
  </si>
  <si>
    <t>D-207</t>
  </si>
  <si>
    <t>Regional Business Studies</t>
  </si>
  <si>
    <t>Global Marketing</t>
  </si>
  <si>
    <t>John</t>
  </si>
  <si>
    <t>Computer-based Analysis</t>
  </si>
  <si>
    <t>all new</t>
  </si>
  <si>
    <t>C-005</t>
  </si>
  <si>
    <t>C-209</t>
  </si>
  <si>
    <t>120+new</t>
  </si>
  <si>
    <t xml:space="preserve">360 </t>
  </si>
  <si>
    <t>Building a Web Business</t>
  </si>
  <si>
    <t>Dalmar</t>
  </si>
  <si>
    <t>20+all new</t>
  </si>
  <si>
    <t>Leading High-Performance Teams</t>
  </si>
  <si>
    <t>Kokalis</t>
  </si>
  <si>
    <t>Stop further enrollment</t>
  </si>
  <si>
    <t>Organizational Effectiveness Skills</t>
  </si>
  <si>
    <t>340</t>
  </si>
  <si>
    <t>Business Ethics</t>
  </si>
  <si>
    <t xml:space="preserve">Field Experience in Business Consulting
</t>
  </si>
  <si>
    <t>Ireland</t>
  </si>
  <si>
    <t>Advertising and Promotion Management</t>
  </si>
  <si>
    <t>410</t>
  </si>
  <si>
    <t>Search Engine Marketing</t>
  </si>
  <si>
    <t>E-103</t>
  </si>
  <si>
    <t>C-108</t>
  </si>
  <si>
    <t>D-210</t>
  </si>
  <si>
    <t>22+83=104</t>
  </si>
  <si>
    <t>22+14=35</t>
  </si>
  <si>
    <t>D-107</t>
  </si>
  <si>
    <t>D-113</t>
  </si>
  <si>
    <t>D-214</t>
  </si>
  <si>
    <t>D-112</t>
  </si>
  <si>
    <t>14</t>
  </si>
  <si>
    <t>Electric Power Transmission &amp; Distribution</t>
  </si>
  <si>
    <t>Energy</t>
  </si>
  <si>
    <t>Advances In Power Systems</t>
  </si>
  <si>
    <t>--</t>
  </si>
  <si>
    <t>D-110</t>
  </si>
  <si>
    <t>622</t>
  </si>
  <si>
    <t>21+new</t>
  </si>
  <si>
    <t>200</t>
  </si>
  <si>
    <t>Computing for Engineers</t>
  </si>
  <si>
    <t>12</t>
  </si>
  <si>
    <t>Mentor</t>
  </si>
  <si>
    <t>ADOLF</t>
  </si>
  <si>
    <t>Acquaye</t>
  </si>
  <si>
    <t>16</t>
  </si>
  <si>
    <t>21</t>
  </si>
  <si>
    <t>IE PE B</t>
  </si>
  <si>
    <t>Robotics</t>
  </si>
  <si>
    <t>Robotics Lab-1</t>
  </si>
  <si>
    <t>Robotics Lab-2</t>
  </si>
  <si>
    <t>E-005</t>
  </si>
  <si>
    <t>E-114</t>
  </si>
  <si>
    <t>Mgmt</t>
  </si>
  <si>
    <t>740</t>
  </si>
  <si>
    <t>Leading Teams in Organizations</t>
  </si>
  <si>
    <t>25+new</t>
  </si>
  <si>
    <t>E-218</t>
  </si>
  <si>
    <t>37+new</t>
  </si>
  <si>
    <t>Engineering Applications Lab Lecture</t>
  </si>
  <si>
    <t>11?</t>
  </si>
  <si>
    <t>E-217</t>
  </si>
  <si>
    <t>Engineering Applications Lab Lab</t>
  </si>
  <si>
    <t>E-219</t>
  </si>
  <si>
    <t>B-211</t>
  </si>
  <si>
    <t>Strength II</t>
  </si>
  <si>
    <t>E-018</t>
  </si>
  <si>
    <t>Robotics Lab</t>
  </si>
  <si>
    <t>7xx</t>
  </si>
  <si>
    <t>Ideal Flows</t>
  </si>
  <si>
    <t>Saidi</t>
  </si>
  <si>
    <t>CSEC+CIT=Total</t>
  </si>
  <si>
    <t>32+30=62+new</t>
  </si>
  <si>
    <t>Ovaz</t>
  </si>
  <si>
    <t>D-316</t>
  </si>
  <si>
    <t>Raza</t>
  </si>
  <si>
    <t>62+1=63</t>
  </si>
  <si>
    <t>601L</t>
  </si>
  <si>
    <t>14+84=98</t>
  </si>
  <si>
    <t>D-313 + D316</t>
  </si>
  <si>
    <t>D-313</t>
  </si>
  <si>
    <t>Sftwr Engnr Minor</t>
  </si>
  <si>
    <t>99+29 from 2215</t>
  </si>
  <si>
    <t>16+new</t>
  </si>
  <si>
    <t>D-114</t>
  </si>
  <si>
    <t>68</t>
  </si>
  <si>
    <t>532</t>
  </si>
  <si>
    <t>Introduction to Intelligent Security Systems</t>
  </si>
  <si>
    <t>co-listed (CSEC 620)</t>
  </si>
  <si>
    <t>Penetration Testing</t>
  </si>
  <si>
    <t>86</t>
  </si>
  <si>
    <t>119</t>
  </si>
  <si>
    <t>169</t>
  </si>
  <si>
    <t>Risk Management for Information Security</t>
  </si>
  <si>
    <t>20?</t>
  </si>
  <si>
    <t>D-212</t>
  </si>
  <si>
    <t>86+16 from 2215</t>
  </si>
  <si>
    <t>8?</t>
  </si>
  <si>
    <t>Al Dalaien</t>
  </si>
  <si>
    <t>14+new</t>
  </si>
  <si>
    <t>242</t>
  </si>
  <si>
    <t>Wireless Networking</t>
  </si>
  <si>
    <t>30?</t>
  </si>
  <si>
    <t>Wireless Networking Lab</t>
  </si>
  <si>
    <t>3/4 Conc</t>
  </si>
  <si>
    <t>Zilora</t>
  </si>
  <si>
    <t>49?</t>
  </si>
  <si>
    <t>Network Design and Performance</t>
  </si>
  <si>
    <t>620</t>
  </si>
  <si>
    <t>741</t>
  </si>
  <si>
    <t>Internet of Things Security</t>
  </si>
  <si>
    <t>9:00</t>
  </si>
  <si>
    <t>C-107</t>
  </si>
  <si>
    <t>Global Islam (begin Week of Sept 5th)</t>
  </si>
  <si>
    <t>2:10</t>
  </si>
  <si>
    <t xml:space="preserve">Razem
</t>
  </si>
  <si>
    <t>12:00</t>
  </si>
  <si>
    <t>11:10</t>
  </si>
  <si>
    <t>3:15</t>
  </si>
  <si>
    <t>10:30</t>
  </si>
  <si>
    <t>Jasminka</t>
  </si>
  <si>
    <t>Microeconomics  (begin Week of Sept 5th)</t>
  </si>
  <si>
    <t>Mahate</t>
  </si>
  <si>
    <t>List only when others fill</t>
  </si>
  <si>
    <t>Microeconomics  (begin Week of Sept 12th)</t>
  </si>
  <si>
    <t>Ravishankar</t>
  </si>
  <si>
    <t>B-210</t>
  </si>
  <si>
    <t>62</t>
  </si>
  <si>
    <t>Intro to Academic English (begin Week of Sept 5th)</t>
  </si>
  <si>
    <t>Engl Hire 1</t>
  </si>
  <si>
    <t>based on placement test</t>
  </si>
  <si>
    <t>Art,Glb</t>
  </si>
  <si>
    <t>216</t>
  </si>
  <si>
    <t>Literature from Around the World</t>
  </si>
  <si>
    <t>Experimental Writing (begin Week of Sept 5th)</t>
  </si>
  <si>
    <t>Themes in Euro Hist: The Viking Age</t>
  </si>
  <si>
    <t>Osmanovic/Adjunct</t>
  </si>
  <si>
    <t>3:00</t>
  </si>
  <si>
    <t>Imm: ArbLangCult</t>
  </si>
  <si>
    <t>Intermediate Arabic I</t>
  </si>
  <si>
    <t>11:00</t>
  </si>
  <si>
    <t>Beginning French I  (begin Week of Sept 5th)</t>
  </si>
  <si>
    <t>Beginning French I  (begin Week of Sept 12th)</t>
  </si>
  <si>
    <t>Art, Soc</t>
  </si>
  <si>
    <t>PRFL</t>
  </si>
  <si>
    <t>Fundamentals of Acting</t>
  </si>
  <si>
    <t>Liccione</t>
  </si>
  <si>
    <t>Fundamentals of Acting (begin Week of Sept 5th)</t>
  </si>
  <si>
    <t>4:30</t>
  </si>
  <si>
    <t>Psyc Hire</t>
  </si>
  <si>
    <t>Teresa?</t>
  </si>
  <si>
    <t>Soc, Imm:Psyc</t>
  </si>
  <si>
    <t>10:05</t>
  </si>
  <si>
    <t>Torres</t>
  </si>
  <si>
    <t>dd</t>
  </si>
  <si>
    <t>1:05</t>
  </si>
  <si>
    <t>Critical Reading and Writing (Begin Week 2)</t>
  </si>
  <si>
    <t>Critical Reading and Writing (Begin Week 3)</t>
  </si>
  <si>
    <t>Engl Adj 1</t>
  </si>
  <si>
    <t>#N/A</t>
  </si>
  <si>
    <t>1:30</t>
  </si>
  <si>
    <t>Engl Visiting 1</t>
  </si>
  <si>
    <t>Writing (Begin Week 2)</t>
  </si>
  <si>
    <t>Engl Visiting 2</t>
  </si>
  <si>
    <t>Writing (Begin Week 3)</t>
  </si>
  <si>
    <t>Mohsin</t>
  </si>
  <si>
    <t>Mohsen</t>
  </si>
  <si>
    <t>UTR</t>
  </si>
  <si>
    <t>B-107</t>
  </si>
  <si>
    <t>General and Analytical Chemistry I recitation</t>
  </si>
  <si>
    <t>Ashmawy</t>
  </si>
  <si>
    <t>College Algbera</t>
  </si>
  <si>
    <t>10:30 AM</t>
  </si>
  <si>
    <t>12:00 AM</t>
  </si>
  <si>
    <t>Hasib</t>
  </si>
  <si>
    <t>7+4=11</t>
  </si>
  <si>
    <t>167+67=234</t>
  </si>
  <si>
    <t>Applied Calculus (begin Week of Sept 5th)</t>
  </si>
  <si>
    <t>Savara</t>
  </si>
  <si>
    <t>18+15+10+79=122+new</t>
  </si>
  <si>
    <t>Salam</t>
  </si>
  <si>
    <t>Calculus I (begin Week of Sept 5th)</t>
  </si>
  <si>
    <t>2 ME, EE, Csec</t>
  </si>
  <si>
    <t>Calculus II (begin Week of Sept 5th)</t>
  </si>
  <si>
    <t>26+13+17+26=82</t>
  </si>
  <si>
    <t>27+18+20=65</t>
  </si>
  <si>
    <t>3:15 PM</t>
  </si>
  <si>
    <t>20+19+25=64</t>
  </si>
  <si>
    <t>24+20+31=73</t>
  </si>
  <si>
    <t>2 EE</t>
  </si>
  <si>
    <t>34+44=78</t>
  </si>
  <si>
    <t>37+43=80</t>
  </si>
  <si>
    <t>19+7=26</t>
  </si>
  <si>
    <t>40+38=78</t>
  </si>
  <si>
    <t>1+2=3</t>
  </si>
  <si>
    <t>33+30+13=76</t>
  </si>
  <si>
    <t>16+8+12=36</t>
  </si>
  <si>
    <t>16+64+56=136</t>
  </si>
  <si>
    <t>3:00 PM</t>
  </si>
  <si>
    <t>BVPs</t>
  </si>
  <si>
    <t>28</t>
  </si>
  <si>
    <t>4 EE</t>
  </si>
  <si>
    <t>38</t>
  </si>
  <si>
    <t>207</t>
  </si>
  <si>
    <t>Univ Phys I: AP-C Waves</t>
  </si>
  <si>
    <t>Salameh</t>
  </si>
  <si>
    <t>20+28=48+CSEC</t>
  </si>
  <si>
    <t>26+22=48+CSEC</t>
  </si>
  <si>
    <t>7+17+21+11=56</t>
  </si>
  <si>
    <t>62+17+21+11=111</t>
  </si>
  <si>
    <t>104+79=183</t>
  </si>
  <si>
    <t>Mitrovic</t>
  </si>
  <si>
    <t>DAYS OF THE WEEK (Column K)</t>
  </si>
  <si>
    <t>MODE OF DELIVERY (Column O)</t>
  </si>
  <si>
    <t>M = Monday</t>
  </si>
  <si>
    <t>OA = Online Asynchronous (Online with no specific meeting times</t>
  </si>
  <si>
    <t>T = Tuesday</t>
  </si>
  <si>
    <t>OS = Online Synchronous (Online but with specific meeting times)</t>
  </si>
  <si>
    <t>W = Wednesday</t>
  </si>
  <si>
    <t>*BL = Blended (some online meetings, some in-person meetings)</t>
  </si>
  <si>
    <t>R = Thursday</t>
  </si>
  <si>
    <t>P = In-Person</t>
  </si>
  <si>
    <t>F = Friday</t>
  </si>
  <si>
    <r>
      <t/>
    </r>
    <r>
      <rPr>
        <b/>
        <sz val="11"/>
        <color rgb="FF000000"/>
        <rFont val="Calibri"/>
        <family val="2"/>
        <scheme val="minor"/>
      </rPr>
      <t>*NOTE:</t>
    </r>
    <r>
      <rPr>
        <sz val="11"/>
        <color rgb="FF000000"/>
        <rFont val="Calibri"/>
        <family val="2"/>
        <scheme val="minor"/>
      </rPr>
      <t xml:space="preserve"> Some BL courses meet in-person weekly; others only a few times total during the semester.  Those that meet only a few times will be mentioned in the </t>
    </r>
    <r>
      <rPr>
        <b/>
        <sz val="11"/>
        <color rgb="FF000000"/>
        <rFont val="Calibri"/>
        <family val="2"/>
        <scheme val="minor"/>
      </rPr>
      <t>Notes</t>
    </r>
    <r>
      <rPr>
        <sz val="11"/>
        <color rgb="FF000000"/>
        <rFont val="Calibri"/>
        <family val="2"/>
        <scheme val="minor"/>
      </rPr>
      <t xml:space="preserve"> column  Rooms listed apply only to the In-Person sessions.</t>
    </r>
  </si>
  <si>
    <t>GEN ED/LIBERAL ARTS REQUIREMENTS (Column A)</t>
  </si>
  <si>
    <t>MAJOR ELECTIVES (Column A)</t>
  </si>
  <si>
    <t>GE = General Education Elective</t>
  </si>
  <si>
    <t>EE PE = BS Electrical Engineering Professional Elective</t>
  </si>
  <si>
    <t>IslCult - Islamic Culture course</t>
  </si>
  <si>
    <t>IE PE = BS Industrial Engineering Professional Elective</t>
  </si>
  <si>
    <t>WI = Writing Intensive</t>
  </si>
  <si>
    <t>Ext Core = BS Mechanical Enigneering Extended Core Elective</t>
  </si>
  <si>
    <t>Glb = Global Perspective</t>
  </si>
  <si>
    <t>Appl = BS Mechanical Engineering Applied Elective</t>
  </si>
  <si>
    <t>Art = Artistic Perspective</t>
  </si>
  <si>
    <t>Eth = Ethical Perspective</t>
  </si>
  <si>
    <t>BLENDED PROGRAMS</t>
  </si>
  <si>
    <t>Soc = Social Perspective</t>
  </si>
  <si>
    <t>OL = Online Start Date</t>
  </si>
  <si>
    <t>SciPrin = Science Principles (non-lab science)</t>
  </si>
  <si>
    <t>IC = Inclass Start Date</t>
  </si>
  <si>
    <t>Imm = Immersion</t>
  </si>
  <si>
    <t>Imm* = required course option for that Immersion</t>
  </si>
  <si>
    <t>Anth = Cultural Anthropology</t>
  </si>
  <si>
    <t>Arb = Modern Languages - Arabic</t>
  </si>
  <si>
    <t>CrtWrt = Creative Writing</t>
  </si>
  <si>
    <t>DigLit = Digital Literature and Comparative Media</t>
  </si>
  <si>
    <t>Econ = Economics</t>
  </si>
  <si>
    <t>Engl = English</t>
  </si>
  <si>
    <t>Fr = Modern Languages - French</t>
  </si>
  <si>
    <t>Hist = History</t>
  </si>
  <si>
    <t>Psyc = Psychology</t>
  </si>
  <si>
    <t>Rel = Religios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</si>
</sst>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tt"/>
  </numFmts>
  <fonts count="7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Lora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2060"/>
      <name val="Calibri"/>
      <family val="2"/>
    </font>
    <font>
      <sz val="10"/>
      <color rgb="FFff0000"/>
      <name val="Arial"/>
      <family val="2"/>
    </font>
    <font>
      <b/>
      <sz val="7"/>
      <color rgb="FF000000"/>
      <name val="Calibri"/>
      <family val="2"/>
    </font>
    <font>
      <b/>
      <sz val="8"/>
      <color rgb="FFff0000"/>
      <name val="Lora"/>
      <family val="2"/>
    </font>
    <font>
      <b/>
      <sz val="8"/>
      <color rgb="FFff000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ffff00"/>
      <name val="Calibri"/>
      <family val="2"/>
    </font>
    <font>
      <sz val="10"/>
      <color rgb="FFd9d9d9"/>
      <name val="Calibri"/>
      <family val="2"/>
    </font>
    <font>
      <b/>
      <sz val="10"/>
      <color rgb="FFd9d9d9"/>
      <name val="Calibri"/>
      <family val="2"/>
    </font>
    <font>
      <sz val="10"/>
      <color rgb="FF9900ff"/>
      <name val="Calibri"/>
      <family val="2"/>
    </font>
    <font>
      <i/>
      <sz val="10"/>
      <color rgb="FF000000"/>
      <name val="Calibri"/>
      <family val="2"/>
    </font>
    <font>
      <sz val="10"/>
      <color rgb="FF4285f4"/>
      <name val="Calibri"/>
      <family val="2"/>
    </font>
    <font>
      <sz val="10"/>
      <color rgb="FFff9900"/>
      <name val="Calibri"/>
      <family val="2"/>
    </font>
    <font>
      <b/>
      <sz val="10"/>
      <color rgb="FFff0000"/>
      <name val="Calibri"/>
      <family val="2"/>
    </font>
    <font>
      <sz val="10"/>
      <color rgb="FF40a9ff"/>
      <name val="Calibri"/>
      <family val="2"/>
    </font>
    <font>
      <sz val="10"/>
      <color rgb="FF6aa84f"/>
      <name val="Calibri"/>
      <family val="2"/>
    </font>
    <font>
      <sz val="10"/>
      <color rgb="FFff0000"/>
      <name val="Calibri"/>
      <family val="2"/>
    </font>
    <font>
      <sz val="10"/>
      <color rgb="FFffff00"/>
      <name val="Calibri"/>
      <family val="2"/>
    </font>
    <font>
      <sz val="10"/>
      <color rgb="FF0000ff"/>
      <name val="Calibri"/>
      <family val="2"/>
    </font>
    <font>
      <sz val="10"/>
      <color rgb="FF34a853"/>
      <name val="Calibri"/>
      <family val="2"/>
    </font>
    <font>
      <sz val="10"/>
      <color rgb="FFff00ff"/>
      <name val="Calibri"/>
      <family val="2"/>
    </font>
    <font>
      <sz val="10"/>
      <color rgb="FFd9d9d9"/>
      <name val="Arial"/>
      <family val="2"/>
    </font>
    <font>
      <sz val="10"/>
      <color rgb="FF4285f4"/>
      <name val="Arial"/>
      <family val="2"/>
    </font>
    <font>
      <i/>
      <sz val="10"/>
      <color rgb="FF4285f4"/>
      <name val="Calibri"/>
      <family val="2"/>
    </font>
    <font>
      <b/>
      <i/>
      <sz val="10"/>
      <color rgb="FF000000"/>
      <name val="Calibri"/>
      <family val="2"/>
    </font>
    <font>
      <i/>
      <sz val="10"/>
      <color rgb="FFff0000"/>
      <name val="Calibri"/>
      <family val="2"/>
    </font>
    <font>
      <sz val="10"/>
      <color rgb="FF212121"/>
      <name val="Calibri"/>
      <family val="2"/>
    </font>
    <font>
      <i/>
      <sz val="10"/>
      <color rgb="FFd9d9d9"/>
      <name val="Calibri"/>
      <family val="2"/>
    </font>
    <font>
      <b/>
      <sz val="10"/>
      <color rgb="FFff0000"/>
      <name val="Arial"/>
      <family val="2"/>
    </font>
    <font>
      <sz val="10"/>
      <color rgb="FF38761d"/>
      <name val="Calibri"/>
      <family val="2"/>
    </font>
    <font>
      <sz val="10"/>
      <color rgb="FFff9900"/>
      <name val="Arial"/>
      <family val="2"/>
    </font>
    <font>
      <sz val="12"/>
      <color rgb="FF212529"/>
      <name val="&quot;Helvetica Neue&quot;"/>
      <family val="2"/>
    </font>
    <font>
      <sz val="10"/>
      <color rgb="FFcccccc"/>
      <name val="Calibri"/>
      <family val="2"/>
    </font>
    <font>
      <sz val="10"/>
      <color rgb="FFb7b7b7"/>
      <name val="Calibri"/>
      <family val="2"/>
    </font>
    <font>
      <sz val="10"/>
      <color rgb="FF674ea7"/>
      <name val="Calibri"/>
      <family val="2"/>
    </font>
    <font>
      <sz val="11"/>
      <color rgb="FF1f1f1f"/>
      <name val="&quot;Google Sans&quot;"/>
      <family val="2"/>
    </font>
    <font>
      <sz val="10"/>
      <color rgb="FF000000"/>
      <name val="Docs-Calibri"/>
      <family val="2"/>
    </font>
    <font>
      <sz val="10"/>
      <color rgb="FF8e7cc3"/>
      <name val="Calibri"/>
      <family val="2"/>
    </font>
    <font>
      <sz val="10"/>
      <color rgb="FF7f7f7f"/>
      <name val="Calibri"/>
      <family val="2"/>
    </font>
    <font>
      <i/>
      <sz val="10"/>
      <color rgb="FFcccccc"/>
      <name val="Calibri"/>
      <family val="2"/>
    </font>
    <font>
      <sz val="10"/>
      <color rgb="FF0563c1"/>
      <name val="Calibri"/>
      <family val="2"/>
    </font>
    <font>
      <sz val="10"/>
      <color rgb="FF232333"/>
      <name val="Calibri"/>
      <family val="2"/>
    </font>
    <font>
      <sz val="10"/>
      <color rgb="FF0d66d4"/>
      <name val="Calibri"/>
      <family val="2"/>
    </font>
    <font>
      <sz val="10"/>
      <color rgb="FF616074"/>
      <name val="Calibri"/>
      <family val="2"/>
    </font>
    <font>
      <sz val="10"/>
      <color rgb="FF3e8def"/>
      <name val="Calibri"/>
      <family val="2"/>
    </font>
    <font>
      <sz val="10"/>
      <color rgb="FF1155cc"/>
      <name val="Calibri"/>
      <family val="2"/>
    </font>
    <font>
      <b/>
      <i/>
      <sz val="10"/>
      <color rgb="FFcccccc"/>
      <name val="Calibri"/>
      <family val="2"/>
    </font>
    <font>
      <i/>
      <sz val="10"/>
      <color rgb="FFcccccc"/>
      <name val="Arial"/>
      <family val="2"/>
    </font>
    <font>
      <i/>
      <sz val="10"/>
      <color rgb="FF000000"/>
      <name val="Arial"/>
      <family val="2"/>
    </font>
    <font>
      <b/>
      <sz val="24"/>
      <color rgb="FF000000"/>
      <name val="Calibri"/>
      <family val="2"/>
    </font>
    <font>
      <sz val="10"/>
      <color rgb="FF096dd9"/>
      <name val="Calibri"/>
      <family val="2"/>
    </font>
    <font>
      <b/>
      <sz val="10"/>
      <color rgb="FF1155cc"/>
      <name val="Calibri"/>
      <family val="2"/>
    </font>
    <font>
      <b/>
      <i/>
      <sz val="10"/>
      <color rgb="FFd9d9d9"/>
      <name val="Calibri"/>
      <family val="2"/>
    </font>
    <font>
      <sz val="10"/>
      <color rgb="FF0e71eb"/>
      <name val="Calibri"/>
      <family val="2"/>
    </font>
    <font>
      <sz val="10"/>
      <color rgb="FF494c4e"/>
      <name val="Calibri"/>
      <family val="2"/>
    </font>
    <font>
      <u/>
      <sz val="10"/>
      <color rgb="FF0000ff"/>
      <name val="Calibri"/>
      <family val="2"/>
    </font>
    <font>
      <i/>
      <sz val="10"/>
      <color rgb="FFd9d9d9"/>
      <name val="Arial"/>
      <family val="2"/>
    </font>
    <font>
      <b/>
      <u/>
      <sz val="11"/>
      <color rgb="FF000000"/>
      <name val="Calibri"/>
      <family val="2"/>
    </font>
    <font>
      <sz val="11"/>
      <color rgb="FF21212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ff9900"/>
      </patternFill>
    </fill>
    <fill>
      <patternFill patternType="solid">
        <fgColor rgb="FFff0000"/>
      </patternFill>
    </fill>
    <fill>
      <patternFill patternType="solid">
        <fgColor rgb="FF00ffff"/>
      </patternFill>
    </fill>
    <fill>
      <patternFill patternType="solid">
        <fgColor rgb="FF4a86e8"/>
      </patternFill>
    </fill>
    <fill>
      <patternFill patternType="solid">
        <fgColor rgb="FFff00ff"/>
      </patternFill>
    </fill>
    <fill>
      <patternFill patternType="solid">
        <fgColor rgb="FF46bdc6"/>
      </patternFill>
    </fill>
    <fill>
      <patternFill patternType="solid">
        <fgColor rgb="FFc9daf8"/>
      </patternFill>
    </fill>
    <fill>
      <patternFill patternType="solid">
        <fgColor rgb="FFdd7e6b"/>
      </patternFill>
    </fill>
    <fill>
      <patternFill patternType="solid">
        <fgColor rgb="FFffff00"/>
      </patternFill>
    </fill>
    <fill>
      <patternFill patternType="solid">
        <fgColor rgb="FFcccccc"/>
      </patternFill>
    </fill>
    <fill>
      <patternFill patternType="solid">
        <fgColor rgb="FFd9ead3"/>
      </patternFill>
    </fill>
    <fill>
      <patternFill patternType="solid">
        <fgColor rgb="FF93c47d"/>
      </patternFill>
    </fill>
    <fill>
      <patternFill patternType="solid">
        <fgColor rgb="FFffc000"/>
      </patternFill>
    </fill>
    <fill>
      <patternFill patternType="solid">
        <fgColor rgb="FFea9999"/>
      </patternFill>
    </fill>
    <fill>
      <patternFill patternType="solid">
        <fgColor rgb="FFf4cccc"/>
      </patternFill>
    </fill>
    <fill>
      <patternFill patternType="solid">
        <fgColor rgb="FF5b9bd5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e699"/>
      </patternFill>
    </fill>
    <fill>
      <patternFill patternType="solid">
        <fgColor rgb="FFfce4d6"/>
      </patternFill>
    </fill>
    <fill>
      <patternFill patternType="solid">
        <fgColor rgb="FFc27ba0"/>
      </patternFill>
    </fill>
    <fill>
      <patternFill patternType="solid">
        <fgColor rgb="FFefefef"/>
      </patternFill>
    </fill>
    <fill>
      <patternFill patternType="solid">
        <fgColor rgb="FF00ff00"/>
      </patternFill>
    </fill>
    <fill>
      <patternFill patternType="solid">
        <fgColor rgb="FF34a853"/>
      </patternFill>
    </fill>
    <fill>
      <patternFill patternType="solid">
        <fgColor rgb="FF434343"/>
      </patternFill>
    </fill>
    <fill>
      <patternFill patternType="solid">
        <fgColor rgb="FFead1dc"/>
      </patternFill>
    </fill>
    <fill>
      <patternFill patternType="solid">
        <fgColor rgb="FFff8080"/>
      </patternFill>
    </fill>
    <fill>
      <patternFill patternType="solid">
        <fgColor rgb="FF40a9ff"/>
      </patternFill>
    </fill>
    <fill>
      <patternFill patternType="solid">
        <fgColor rgb="FFb4a7d6"/>
      </patternFill>
    </fill>
    <fill>
      <patternFill patternType="solid">
        <fgColor rgb="FFfabf8f"/>
      </patternFill>
    </fill>
    <fill>
      <patternFill patternType="solid">
        <fgColor rgb="FF7f7f7f"/>
      </patternFill>
    </fill>
    <fill>
      <patternFill patternType="solid">
        <fgColor rgb="FFf9cb9c"/>
      </patternFill>
    </fill>
    <fill>
      <patternFill patternType="solid">
        <fgColor rgb="FFffe599"/>
      </patternFill>
    </fill>
    <fill>
      <patternFill patternType="solid">
        <fgColor rgb="FFf6b26b"/>
      </patternFill>
    </fill>
    <fill>
      <patternFill patternType="solid">
        <fgColor rgb="FFe6b8af"/>
      </patternFill>
    </fill>
    <fill>
      <patternFill patternType="solid">
        <fgColor rgb="FFd9d2e9"/>
      </patternFill>
    </fill>
    <fill>
      <patternFill patternType="solid">
        <fgColor rgb="FFfff2cc"/>
      </patternFill>
    </fill>
    <fill>
      <patternFill patternType="solid">
        <fgColor rgb="FFffc599"/>
      </patternFill>
    </fill>
    <fill>
      <patternFill patternType="solid">
        <fgColor rgb="FFfce5cd"/>
      </patternFill>
    </fill>
  </fills>
  <borders count="11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ff00ff"/>
      </bottom>
      <diagonal/>
    </border>
    <border>
      <left/>
      <right/>
      <top style="thin">
        <color rgb="FF000000"/>
      </top>
      <bottom style="thin">
        <color rgb="FFff00ff"/>
      </bottom>
      <diagonal/>
    </border>
    <border>
      <left/>
      <right style="thin">
        <color rgb="FFff00ff"/>
      </right>
      <top style="thin">
        <color rgb="FF000000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ff"/>
      </left>
      <right style="thin">
        <color rgb="FFc6c6c6"/>
      </right>
      <top style="thin">
        <color rgb="FFff00ff"/>
      </top>
      <bottom style="thin">
        <color rgb="FFff00ff"/>
      </bottom>
      <diagonal/>
    </border>
    <border>
      <left style="thin">
        <color rgb="FFc6c6c6"/>
      </left>
      <right style="thin">
        <color rgb="FFff00ff"/>
      </right>
      <top style="thin">
        <color rgb="FFc6c6c6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 style="thin">
        <color rgb="FFc6c6c6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 style="thin">
        <color rgb="FFc6c6c6"/>
      </top>
      <bottom style="thin">
        <color rgb="FFc6c6c6"/>
      </bottom>
      <diagonal/>
    </border>
    <border>
      <left style="thin">
        <color rgb="FFff00ff"/>
      </left>
      <right style="thin">
        <color rgb="FFc6c6c6"/>
      </right>
      <top style="thin">
        <color rgb="FFff00ff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ff00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ff"/>
      </top>
      <bottom style="thin">
        <color rgb="FFff00ff"/>
      </bottom>
      <diagonal/>
    </border>
    <border>
      <left style="thin">
        <color rgb="FFc6c6c6"/>
      </left>
      <right style="thin">
        <color rgb="FFff00ff"/>
      </right>
      <top style="thin">
        <color rgb="FFc6c6c6"/>
      </top>
      <bottom style="thin">
        <color rgb="FFc6c6c6"/>
      </bottom>
      <diagonal/>
    </border>
    <border>
      <left style="thin">
        <color rgb="FFff00ff"/>
      </left>
      <right style="thin">
        <color rgb="FFc6c6c6"/>
      </right>
      <top style="thin">
        <color rgb="FFc6c6c6"/>
      </top>
      <bottom style="thin">
        <color rgb="FFff00ff"/>
      </bottom>
      <diagonal/>
    </border>
    <border>
      <left style="double">
        <color rgb="FF00ff00"/>
      </left>
      <right style="thin">
        <color rgb="FFc6c6c6"/>
      </right>
      <top style="double">
        <color rgb="FF00ff00"/>
      </top>
      <bottom style="double">
        <color rgb="FF00ff00"/>
      </bottom>
      <diagonal/>
    </border>
    <border>
      <left/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/>
      <right/>
      <top style="double">
        <color rgb="FF00ff00"/>
      </top>
      <bottom style="double">
        <color rgb="FF00ff00"/>
      </bottom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double">
        <color rgb="FF4a86e8"/>
      </left>
      <right style="double">
        <color rgb="FF4a86e8"/>
      </right>
      <top style="double">
        <color rgb="FF4a86e8"/>
      </top>
      <bottom style="double">
        <color rgb="FF4a86e8"/>
      </bottom>
      <diagonal/>
    </border>
    <border>
      <left style="thin">
        <color rgb="FFc6c6c6"/>
      </left>
      <right style="thin">
        <color rgb="FF000000"/>
      </right>
      <top style="double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ff0000"/>
      </top>
      <bottom style="thin">
        <color rgb="FF000000"/>
      </bottom>
      <diagonal/>
    </border>
    <border>
      <left style="thin">
        <color rgb="FF000000"/>
      </left>
      <right style="double">
        <color rgb="FFff0000"/>
      </right>
      <top style="double">
        <color rgb="FFff0000"/>
      </top>
      <bottom style="thin">
        <color rgb="FF000000"/>
      </bottom>
      <diagonal/>
    </border>
    <border>
      <left style="thin">
        <color rgb="FF000000"/>
      </left>
      <right style="double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double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ff0000"/>
      </bottom>
      <diagonal/>
    </border>
    <border>
      <left style="thin">
        <color rgb="FF000000"/>
      </left>
      <right style="double">
        <color rgb="FFff0000"/>
      </right>
      <top style="thin">
        <color rgb="FF000000"/>
      </top>
      <bottom style="double">
        <color rgb="FFff0000"/>
      </bottom>
      <diagonal/>
    </border>
    <border>
      <left style="thin">
        <color rgb="FF000000"/>
      </left>
      <right style="thin">
        <color rgb="FF000000"/>
      </right>
      <top style="double">
        <color rgb="FFff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double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double">
        <color rgb="FFff0000"/>
      </bottom>
      <diagonal/>
    </border>
    <border>
      <left style="double">
        <color rgb="FF00ff00"/>
      </left>
      <right style="thin">
        <color rgb="FFc6c6c6"/>
      </right>
      <top style="double">
        <color rgb="FF00ff00"/>
      </top>
      <bottom style="thin">
        <color rgb="FFc6c6c6"/>
      </bottom>
      <diagonal/>
    </border>
    <border>
      <left/>
      <right style="double">
        <color rgb="FF00ff00"/>
      </right>
      <top style="double">
        <color rgb="FF00ff00"/>
      </top>
      <bottom/>
      <diagonal/>
    </border>
    <border>
      <left/>
      <right/>
      <top style="double">
        <color rgb="FF00ff00"/>
      </top>
      <bottom/>
      <diagonal/>
    </border>
    <border>
      <left style="thin">
        <color rgb="FF000000"/>
      </left>
      <right style="double">
        <color rgb="FFff0000"/>
      </right>
      <top style="double">
        <color rgb="FFff0000"/>
      </top>
      <bottom style="thin">
        <color rgb="FFc6c6c6"/>
      </bottom>
      <diagonal/>
    </border>
    <border>
      <left style="double">
        <color rgb="FF4a86e8"/>
      </left>
      <right style="thin">
        <color rgb="FFc6c6c6"/>
      </right>
      <top style="double">
        <color rgb="FF4a86e8"/>
      </top>
      <bottom style="double">
        <color rgb="FF4a86e8"/>
      </bottom>
      <diagonal/>
    </border>
    <border>
      <left style="thin">
        <color rgb="FFc6c6c6"/>
      </left>
      <right style="thin">
        <color rgb="FFc6c6c6"/>
      </right>
      <top style="double">
        <color rgb="FF00ff00"/>
      </top>
      <bottom style="double">
        <color rgb="FF00ff00"/>
      </bottom>
      <diagonal/>
    </border>
    <border>
      <left style="double">
        <color rgb="FF00ff00"/>
      </left>
      <right style="thin">
        <color rgb="FF000000"/>
      </right>
      <top style="double">
        <color rgb="FF00ff00"/>
      </top>
      <bottom style="double">
        <color rgb="FF00ff00"/>
      </bottom>
      <diagonal/>
    </border>
    <border>
      <left style="double">
        <color rgb="FF00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double">
        <color rgb="FF00ff00"/>
      </right>
      <top/>
      <bottom/>
      <diagonal/>
    </border>
    <border>
      <left style="thin">
        <color rgb="FFc6c6c6"/>
      </left>
      <right style="thin">
        <color rgb="FF000000"/>
      </right>
      <top style="double">
        <color rgb="FF00ff00"/>
      </top>
      <bottom style="double">
        <color rgb="FF00ff00"/>
      </bottom>
      <diagonal/>
    </border>
    <border>
      <left style="double">
        <color rgb="FF00ff00"/>
      </left>
      <right style="thin">
        <color rgb="FFc6c6c6"/>
      </right>
      <top style="thin">
        <color rgb="FFc6c6c6"/>
      </top>
      <bottom style="double">
        <color rgb="FF00ff00"/>
      </bottom>
      <diagonal/>
    </border>
    <border>
      <left/>
      <right style="double">
        <color rgb="FF00ff00"/>
      </right>
      <top/>
      <bottom style="double">
        <color rgb="FF00ff00"/>
      </bottom>
      <diagonal/>
    </border>
    <border>
      <left/>
      <right/>
      <top/>
      <bottom style="double">
        <color rgb="FF00ff00"/>
      </bottom>
      <diagonal/>
    </border>
    <border>
      <left style="thin">
        <color rgb="FFc6c6c6"/>
      </left>
      <right style="thin">
        <color rgb="FF000000"/>
      </right>
      <top style="double">
        <color rgb="FFff0000"/>
      </top>
      <bottom style="thin">
        <color rgb="FFc6c6c6"/>
      </bottom>
      <diagonal/>
    </border>
    <border>
      <left style="double">
        <color rgb="FF4a86e8"/>
      </left>
      <right style="thin">
        <color rgb="FF000000"/>
      </right>
      <top style="double">
        <color rgb="FF00ff00"/>
      </top>
      <bottom style="double">
        <color rgb="FF00ff00"/>
      </bottom>
      <diagonal/>
    </border>
    <border>
      <left style="thin">
        <color rgb="FF000000"/>
      </left>
      <right style="thin">
        <color rgb="FF000000"/>
      </right>
      <top style="double">
        <color rgb="FF00ff00"/>
      </top>
      <bottom style="double">
        <color rgb="FF00ff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uble">
        <color rgb="FFff0000"/>
      </bottom>
      <diagonal/>
    </border>
    <border>
      <left style="thin">
        <color rgb="FFc6c6c6"/>
      </left>
      <right style="thin">
        <color rgb="FFc6c6c6"/>
      </right>
      <top style="double">
        <color rgb="FFff0000"/>
      </top>
      <bottom style="thin">
        <color rgb="FF000000"/>
      </bottom>
      <diagonal/>
    </border>
    <border>
      <left style="double">
        <color rgb="FF00ff00"/>
      </left>
      <right style="thin">
        <color rgb="FFc6c6c6"/>
      </right>
      <top style="double">
        <color rgb="FF00ff00"/>
      </top>
      <bottom style="thin">
        <color rgb="FF000000"/>
      </bottom>
      <diagonal/>
    </border>
    <border>
      <left/>
      <right/>
      <top style="double">
        <color rgb="FF00ff00"/>
      </top>
      <bottom style="thin">
        <color rgb="FF000000"/>
      </bottom>
      <diagonal/>
    </border>
    <border>
      <left/>
      <right style="thin">
        <color rgb="FF000000"/>
      </right>
      <top style="double">
        <color rgb="FF00ff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double">
        <color rgb="FF00ff00"/>
      </top>
      <bottom style="thin">
        <color rgb="FF000000"/>
      </bottom>
      <diagonal/>
    </border>
    <border>
      <left style="double">
        <color rgb="FF00ff00"/>
      </left>
      <right style="thin">
        <color rgb="FF000000"/>
      </right>
      <top style="double">
        <color rgb="FFff0000"/>
      </top>
      <bottom style="double">
        <color rgb="FF00ff00"/>
      </bottom>
      <diagonal/>
    </border>
    <border>
      <left style="thin">
        <color rgb="FFc6c6c6"/>
      </left>
      <right style="thin">
        <color rgb="FF000000"/>
      </right>
      <top style="double">
        <color rgb="FFff0000"/>
      </top>
      <bottom style="double">
        <color rgb="FF00ff00"/>
      </bottom>
      <diagonal/>
    </border>
    <border>
      <left style="thin">
        <color rgb="FFc6c6c6"/>
      </left>
      <right style="double">
        <color rgb="FF00ff00"/>
      </right>
      <top style="double">
        <color rgb="FFff0000"/>
      </top>
      <bottom style="double">
        <color rgb="FF00ff00"/>
      </bottom>
      <diagonal/>
    </border>
    <border>
      <left style="thin">
        <color rgb="FFc6c6c6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double">
        <color rgb="FFff0000"/>
      </bottom>
      <diagonal/>
    </border>
    <border>
      <left style="double">
        <color rgb="FF00ff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double">
        <color rgb="FF00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3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165" applyNumberFormat="1" borderId="3" applyBorder="1" fontId="1" applyFont="1" fillId="3" applyFill="1" applyAlignment="1">
      <alignment horizontal="left" wrapText="1"/>
    </xf>
    <xf xfId="0" numFmtId="164" applyNumberFormat="1" borderId="4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3" applyBorder="1" fontId="1" applyFont="1" fillId="4" applyFill="1" applyAlignment="1">
      <alignment horizontal="left" wrapText="1"/>
    </xf>
    <xf xfId="0" numFmtId="164" applyNumberFormat="1" borderId="5" applyBorder="1" fontId="3" applyFont="1" fillId="0" applyAlignment="1">
      <alignment horizontal="left"/>
    </xf>
    <xf xfId="0" numFmtId="165" applyNumberFormat="1" borderId="3" applyBorder="1" fontId="1" applyFont="1" fillId="5" applyFill="1" applyAlignment="1">
      <alignment horizontal="center" wrapText="1"/>
    </xf>
    <xf xfId="0" numFmtId="165" applyNumberFormat="1" borderId="3" applyBorder="1" fontId="1" applyFont="1" fillId="6" applyFill="1" applyAlignment="1">
      <alignment horizontal="center" wrapText="1"/>
    </xf>
    <xf xfId="0" numFmtId="165" applyNumberFormat="1" borderId="3" applyBorder="1" fontId="1" applyFont="1" fillId="7" applyFill="1" applyAlignment="1">
      <alignment horizontal="left" wrapText="1"/>
    </xf>
    <xf xfId="0" numFmtId="165" applyNumberFormat="1" borderId="3" applyBorder="1" fontId="1" applyFont="1" fillId="8" applyFill="1" applyAlignment="1">
      <alignment horizontal="left" wrapText="1"/>
    </xf>
    <xf xfId="0" numFmtId="165" applyNumberFormat="1" borderId="6" applyBorder="1" fontId="1" applyFont="1" fillId="9" applyFill="1" applyAlignment="1">
      <alignment horizontal="left" wrapText="1"/>
    </xf>
    <xf xfId="0" numFmtId="165" applyNumberFormat="1" borderId="3" applyBorder="1" fontId="1" applyFont="1" fillId="10" applyFill="1" applyAlignment="1">
      <alignment horizontal="left" wrapText="1"/>
    </xf>
    <xf xfId="0" numFmtId="165" applyNumberFormat="1" borderId="3" applyBorder="1" fontId="1" applyFont="1" fillId="2" applyFill="1" applyAlignment="1">
      <alignment horizontal="left" wrapText="1"/>
    </xf>
    <xf xfId="0" numFmtId="165" applyNumberFormat="1" borderId="6" applyBorder="1" fontId="1" applyFont="1" fillId="11" applyFill="1" applyAlignment="1">
      <alignment horizontal="left" wrapText="1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64" applyNumberFormat="1" borderId="6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6" applyBorder="1" fontId="4" applyFont="1" fillId="12" applyFill="1" applyAlignment="1">
      <alignment horizontal="center"/>
    </xf>
    <xf xfId="0" numFmtId="3" applyNumberFormat="1" borderId="6" applyBorder="1" fontId="4" applyFont="1" fillId="12" applyFill="1" applyAlignment="1">
      <alignment horizontal="center"/>
    </xf>
    <xf xfId="0" numFmtId="164" applyNumberFormat="1" borderId="6" applyBorder="1" fontId="1" applyFont="1" fillId="12" applyFill="1" applyAlignment="1">
      <alignment horizontal="left"/>
    </xf>
    <xf xfId="0" numFmtId="0" borderId="6" applyBorder="1" fontId="4" applyFont="1" fillId="13" applyFill="1" applyAlignment="1">
      <alignment horizontal="center"/>
    </xf>
    <xf xfId="0" numFmtId="3" applyNumberFormat="1" borderId="6" applyBorder="1" fontId="4" applyFont="1" fillId="13" applyFill="1" applyAlignment="1">
      <alignment horizontal="center"/>
    </xf>
    <xf xfId="0" numFmtId="164" applyNumberFormat="1" borderId="6" applyBorder="1" fontId="2" applyFont="1" fillId="13" applyFill="1" applyAlignment="1">
      <alignment horizontal="left"/>
    </xf>
    <xf xfId="0" numFmtId="0" borderId="6" applyBorder="1" fontId="4" applyFont="1" fillId="14" applyFill="1" applyAlignment="1">
      <alignment horizontal="center"/>
    </xf>
    <xf xfId="0" numFmtId="3" applyNumberFormat="1" borderId="6" applyBorder="1" fontId="4" applyFont="1" fillId="14" applyFill="1" applyAlignment="1">
      <alignment horizontal="center"/>
    </xf>
    <xf xfId="0" numFmtId="164" applyNumberFormat="1" borderId="6" applyBorder="1" fontId="2" applyFont="1" fillId="14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164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6" applyFont="1" fillId="0" applyAlignment="1">
      <alignment horizontal="left"/>
    </xf>
    <xf xfId="0" numFmtId="0" borderId="6" applyBorder="1" fontId="7" applyFont="1" fillId="11" applyFill="1" applyAlignment="1">
      <alignment horizontal="left"/>
    </xf>
    <xf xfId="0" numFmtId="164" applyNumberFormat="1" borderId="8" applyBorder="1" fontId="8" applyFont="1" fillId="11" applyFill="1" applyAlignment="1">
      <alignment horizontal="right"/>
    </xf>
    <xf xfId="0" numFmtId="0" borderId="6" applyBorder="1" fontId="8" applyFont="1" fillId="11" applyFill="1" applyAlignment="1">
      <alignment horizontal="left"/>
    </xf>
    <xf xfId="0" numFmtId="0" borderId="9" applyBorder="1" fontId="7" applyFont="1" fillId="11" applyFill="1" applyAlignment="1">
      <alignment horizontal="left"/>
    </xf>
    <xf xfId="0" numFmtId="164" applyNumberFormat="1" borderId="10" applyBorder="1" fontId="8" applyFont="1" fillId="11" applyFill="1" applyAlignment="1">
      <alignment horizontal="right"/>
    </xf>
    <xf xfId="0" numFmtId="0" borderId="9" applyBorder="1" fontId="8" applyFont="1" fillId="11" applyFill="1" applyAlignment="1">
      <alignment horizontal="left"/>
    </xf>
    <xf xfId="0" numFmtId="0" borderId="9" applyBorder="1" fontId="7" applyFont="1" fillId="15" applyFill="1" applyAlignment="1">
      <alignment horizontal="left"/>
    </xf>
    <xf xfId="0" numFmtId="164" applyNumberFormat="1" borderId="10" applyBorder="1" fontId="8" applyFont="1" fillId="15" applyFill="1" applyAlignment="1">
      <alignment horizontal="right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11" applyBorder="1" fontId="10" applyFont="1" fillId="6" applyFill="1" applyAlignment="1">
      <alignment horizontal="left" wrapText="1"/>
    </xf>
    <xf xfId="0" numFmtId="3" applyNumberFormat="1" borderId="12" applyBorder="1" fontId="8" applyFont="1" fillId="6" applyFill="1" applyAlignment="1">
      <alignment horizontal="right"/>
    </xf>
    <xf xfId="0" numFmtId="0" borderId="12" applyBorder="1" fontId="8" applyFont="1" fillId="6" applyFill="1" applyAlignment="1">
      <alignment horizontal="right"/>
    </xf>
    <xf xfId="0" numFmtId="3" applyNumberFormat="1" borderId="12" applyBorder="1" fontId="10" applyFont="1" fillId="16" applyFill="1" applyAlignment="1">
      <alignment horizontal="right"/>
    </xf>
    <xf xfId="0" numFmtId="0" borderId="13" applyBorder="1" fontId="8" applyFont="1" fillId="17" applyFill="1" applyAlignment="1">
      <alignment horizontal="left" wrapText="1"/>
    </xf>
    <xf xfId="0" numFmtId="3" applyNumberFormat="1" borderId="14" applyBorder="1" fontId="11" applyFont="1" fillId="0" applyAlignment="1">
      <alignment horizontal="right"/>
    </xf>
    <xf xfId="0" numFmtId="0" borderId="14" applyBorder="1" fontId="11" applyFont="1" fillId="0" applyAlignment="1">
      <alignment horizontal="right"/>
    </xf>
    <xf xfId="0" numFmtId="3" applyNumberFormat="1" borderId="14" applyBorder="1" fontId="6" applyFont="1" fillId="0" applyAlignment="1">
      <alignment horizontal="left"/>
    </xf>
    <xf xfId="0" numFmtId="0" borderId="14" applyBorder="1" fontId="6" applyFont="1" fillId="0" applyAlignment="1">
      <alignment horizontal="left"/>
    </xf>
    <xf xfId="0" numFmtId="0" borderId="15" applyBorder="1" fontId="6" applyFont="1" fillId="0" applyAlignment="1">
      <alignment horizontal="left"/>
    </xf>
    <xf xfId="0" numFmtId="3" applyNumberFormat="1" borderId="15" applyBorder="1" fontId="6" applyFont="1" fillId="0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13" applyBorder="1" fontId="6" applyFont="1" fillId="6" applyFill="1" applyAlignment="1">
      <alignment horizontal="left"/>
    </xf>
    <xf xfId="0" numFmtId="3" applyNumberFormat="1" borderId="16" applyBorder="1" fontId="10" applyFont="1" fillId="6" applyFill="1" applyAlignment="1">
      <alignment horizontal="left"/>
    </xf>
    <xf xfId="0" numFmtId="0" borderId="16" applyBorder="1" fontId="10" applyFont="1" fillId="6" applyFill="1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3" applyBorder="1" fontId="8" applyFont="1" fillId="17" applyFill="1" applyAlignment="1">
      <alignment horizontal="left"/>
    </xf>
    <xf xfId="0" numFmtId="3" applyNumberFormat="1" borderId="17" applyBorder="1" fontId="11" applyFont="1" fillId="0" applyAlignment="1">
      <alignment horizontal="left"/>
    </xf>
    <xf xfId="0" numFmtId="3" applyNumberFormat="1" borderId="17" applyBorder="1" fontId="6" applyFont="1" fillId="0" applyAlignment="1">
      <alignment horizontal="left"/>
    </xf>
    <xf xfId="0" numFmtId="3" applyNumberFormat="1" borderId="17" applyBorder="1" fontId="11" applyFont="1" fillId="0" applyAlignment="1">
      <alignment horizontal="right"/>
    </xf>
    <xf xfId="0" numFmtId="0" borderId="17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11" applyFont="1" fillId="0" applyAlignment="1">
      <alignment horizontal="right"/>
    </xf>
    <xf xfId="0" numFmtId="0" borderId="18" applyBorder="1" fontId="10" applyFont="1" fillId="18" applyFill="1" applyAlignment="1">
      <alignment horizontal="left" wrapText="1"/>
    </xf>
    <xf xfId="0" numFmtId="3" applyNumberFormat="1" borderId="19" applyBorder="1" fontId="10" applyFont="1" fillId="18" applyFill="1" applyAlignment="1">
      <alignment horizontal="left" wrapText="1"/>
    </xf>
    <xf xfId="0" numFmtId="0" borderId="20" applyBorder="1" fontId="11" applyFont="1" fillId="0" applyAlignment="1">
      <alignment horizontal="left" wrapText="1"/>
    </xf>
    <xf xfId="0" numFmtId="3" applyNumberFormat="1" borderId="17" applyBorder="1" fontId="11" applyFont="1" fillId="0" applyAlignment="1">
      <alignment horizontal="right" wrapText="1"/>
    </xf>
    <xf xfId="0" numFmtId="0" borderId="21" applyBorder="1" fontId="11" applyFont="1" fillId="0" applyAlignment="1">
      <alignment horizontal="left" vertical="top" wrapText="1"/>
    </xf>
    <xf xfId="0" numFmtId="3" applyNumberFormat="1" borderId="22" applyBorder="1" fontId="11" applyFont="1" fillId="0" applyAlignment="1">
      <alignment horizontal="right" vertical="top" wrapText="1"/>
    </xf>
    <xf xfId="0" numFmtId="0" borderId="21" applyBorder="1" fontId="3" applyFont="1" fillId="0" applyAlignment="1">
      <alignment horizontal="left"/>
    </xf>
    <xf xfId="0" numFmtId="3" applyNumberFormat="1" borderId="22" applyBorder="1" fontId="3" applyFont="1" fillId="0" applyAlignment="1">
      <alignment horizontal="left"/>
    </xf>
    <xf xfId="0" numFmtId="0" borderId="20" applyBorder="1" fontId="3" applyFont="1" fillId="0" applyAlignment="1">
      <alignment horizontal="left"/>
    </xf>
    <xf xfId="0" numFmtId="3" applyNumberFormat="1" borderId="17" applyBorder="1" fontId="3" applyFont="1" fillId="0" applyAlignment="1">
      <alignment horizontal="left"/>
    </xf>
    <xf xfId="0" numFmtId="3" applyNumberFormat="1" borderId="22" applyBorder="1" fontId="6" applyFont="1" fillId="0" applyAlignment="1">
      <alignment horizontal="left" vertical="top"/>
    </xf>
    <xf xfId="0" numFmtId="3" applyNumberFormat="1" borderId="17" applyBorder="1" fontId="12" applyFont="1" fillId="0" applyAlignment="1">
      <alignment horizontal="left" wrapText="1"/>
    </xf>
    <xf xfId="0" numFmtId="0" borderId="21" applyBorder="1" fontId="8" applyFont="1" fillId="0" applyAlignment="1">
      <alignment horizontal="left" vertical="top" wrapText="1"/>
    </xf>
    <xf xfId="0" numFmtId="3" applyNumberFormat="1" borderId="23" applyBorder="1" fontId="12" applyFont="1" fillId="0" applyAlignment="1">
      <alignment horizontal="left" wrapText="1"/>
    </xf>
    <xf xfId="0" numFmtId="3" applyNumberFormat="1" borderId="23" applyBorder="1" fontId="6" applyFont="1" fillId="0" applyAlignment="1">
      <alignment horizontal="left"/>
    </xf>
    <xf xfId="0" numFmtId="0" borderId="13" applyBorder="1" fontId="10" applyFont="1" fillId="18" applyFill="1" applyAlignment="1">
      <alignment horizontal="left" wrapText="1"/>
    </xf>
    <xf xfId="0" numFmtId="3" applyNumberFormat="1" borderId="16" applyBorder="1" fontId="10" applyFont="1" fillId="18" applyFill="1" applyAlignment="1">
      <alignment horizontal="left" wrapText="1"/>
    </xf>
    <xf xfId="0" numFmtId="0" borderId="24" applyBorder="1" fontId="11" applyFont="1" fillId="0" applyAlignment="1">
      <alignment horizontal="left" wrapText="1"/>
    </xf>
    <xf xfId="0" numFmtId="3" applyNumberFormat="1" borderId="23" applyBorder="1" fontId="11" applyFont="1" fillId="0" applyAlignment="1">
      <alignment horizontal="right" wrapText="1"/>
    </xf>
    <xf xfId="0" numFmtId="3" applyNumberFormat="1" borderId="23" applyBorder="1" fontId="11" applyFont="1" fillId="0" applyAlignment="1">
      <alignment horizontal="left" wrapText="1"/>
    </xf>
    <xf xfId="0" numFmtId="0" borderId="25" applyBorder="1" fontId="11" applyFont="1" fillId="0" applyAlignment="1">
      <alignment horizontal="left" wrapText="1"/>
    </xf>
    <xf xfId="0" numFmtId="3" applyNumberFormat="1" borderId="26" applyBorder="1" fontId="11" applyFont="1" fillId="19" applyFill="1" applyAlignment="1">
      <alignment horizontal="left"/>
    </xf>
    <xf xfId="0" numFmtId="3" applyNumberFormat="1" borderId="17" applyBorder="1" fontId="6" applyFont="1" fillId="0" applyAlignment="1">
      <alignment horizontal="right"/>
    </xf>
    <xf xfId="0" numFmtId="3" applyNumberFormat="1" borderId="17" applyBorder="1" fontId="11" applyFont="1" fillId="0" applyAlignment="1">
      <alignment horizontal="left" wrapText="1"/>
    </xf>
    <xf xfId="0" numFmtId="0" borderId="27" applyBorder="1" fontId="11" applyFont="1" fillId="0" applyAlignment="1">
      <alignment horizontal="left" vertical="top" wrapText="1"/>
    </xf>
    <xf xfId="0" numFmtId="0" borderId="25" applyBorder="1" fontId="3" applyFont="1" fillId="0" applyAlignment="1">
      <alignment horizontal="left"/>
    </xf>
    <xf xfId="0" numFmtId="3" applyNumberFormat="1" borderId="22" applyBorder="1" fontId="6" applyFont="1" fillId="0" applyAlignment="1">
      <alignment horizontal="right" vertical="top"/>
    </xf>
    <xf xfId="0" numFmtId="3" applyNumberFormat="1" borderId="22" applyBorder="1" fontId="12" applyFont="1" fillId="0" applyAlignment="1">
      <alignment horizontal="left" vertical="top" wrapText="1"/>
    </xf>
    <xf xfId="0" numFmtId="3" applyNumberFormat="1" borderId="0" fontId="0" fillId="0" applyAlignment="1">
      <alignment horizontal="left"/>
    </xf>
    <xf xfId="0" numFmtId="0" borderId="6" applyBorder="1" fontId="3" applyFont="1" fillId="20" applyFill="1" applyAlignment="1">
      <alignment horizontal="center"/>
    </xf>
    <xf xfId="0" numFmtId="165" applyNumberFormat="1" borderId="6" applyBorder="1" fontId="3" applyFont="1" fillId="20" applyFill="1" applyAlignment="1">
      <alignment horizontal="center"/>
    </xf>
    <xf xfId="0" numFmtId="3" applyNumberFormat="1" borderId="6" applyBorder="1" fontId="3" applyFont="1" fillId="20" applyFill="1" applyAlignment="1">
      <alignment horizontal="center"/>
    </xf>
    <xf xfId="0" numFmtId="0" borderId="6" applyBorder="1" fontId="3" applyFont="1" fillId="0" applyAlignment="1">
      <alignment horizontal="center"/>
    </xf>
    <xf xfId="0" numFmtId="164" applyNumberFormat="1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6" applyBorder="1" fontId="1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6" applyBorder="1" fontId="13" applyFont="1" fillId="19" applyFill="1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165" applyNumberFormat="1" borderId="3" applyBorder="1" fontId="1" applyFont="1" fillId="3" applyFill="1" applyAlignment="1">
      <alignment horizontal="center" wrapText="1"/>
    </xf>
    <xf xfId="0" numFmtId="165" applyNumberFormat="1" borderId="3" applyBorder="1" fontId="1" applyFont="1" fillId="4" applyFill="1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165" applyNumberFormat="1" borderId="3" applyBorder="1" fontId="1" applyFont="1" fillId="7" applyFill="1" applyAlignment="1">
      <alignment horizontal="center" wrapText="1"/>
    </xf>
    <xf xfId="0" numFmtId="165" applyNumberFormat="1" borderId="3" applyBorder="1" fontId="1" applyFont="1" fillId="8" applyFill="1" applyAlignment="1">
      <alignment horizontal="center" wrapText="1"/>
    </xf>
    <xf xfId="0" numFmtId="165" applyNumberFormat="1" borderId="6" applyBorder="1" fontId="1" applyFont="1" fillId="9" applyFill="1" applyAlignment="1">
      <alignment horizontal="center" wrapText="1"/>
    </xf>
    <xf xfId="0" numFmtId="165" applyNumberFormat="1" borderId="3" applyBorder="1" fontId="1" applyFont="1" fillId="10" applyFill="1" applyAlignment="1">
      <alignment horizontal="center" wrapText="1"/>
    </xf>
    <xf xfId="0" numFmtId="165" applyNumberFormat="1" borderId="3" applyBorder="1" fontId="1" applyFont="1" fillId="2" applyFill="1" applyAlignment="1">
      <alignment horizontal="center" wrapText="1"/>
    </xf>
    <xf xfId="0" numFmtId="165" applyNumberFormat="1" borderId="6" applyBorder="1" fontId="1" applyFont="1" fillId="11" applyFill="1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8" applyBorder="1" fontId="1" applyFont="1" fillId="12" applyFill="1" applyAlignment="1">
      <alignment horizontal="left"/>
    </xf>
    <xf xfId="0" numFmtId="0" borderId="6" applyBorder="1" fontId="4" applyFont="1" fillId="21" applyFill="1" applyAlignment="1">
      <alignment horizontal="center"/>
    </xf>
    <xf xfId="0" numFmtId="3" applyNumberFormat="1" borderId="6" applyBorder="1" fontId="4" applyFont="1" fillId="21" applyFill="1" applyAlignment="1">
      <alignment horizontal="center"/>
    </xf>
    <xf xfId="0" numFmtId="164" applyNumberFormat="1" borderId="6" applyBorder="1" fontId="2" applyFont="1" fillId="21" applyFill="1" applyAlignment="1">
      <alignment horizontal="left"/>
    </xf>
    <xf xfId="0" numFmtId="164" applyNumberFormat="1" borderId="6" applyBorder="1" fontId="3" applyFont="1" fillId="21" applyFill="1" applyAlignment="1">
      <alignment horizontal="left"/>
    </xf>
    <xf xfId="0" numFmtId="164" applyNumberFormat="1" borderId="8" applyBorder="1" fontId="3" applyFont="1" fillId="21" applyFill="1" applyAlignment="1">
      <alignment horizontal="left"/>
    </xf>
    <xf xfId="0" numFmtId="0" borderId="6" applyBorder="1" fontId="4" applyFont="1" fillId="22" applyFill="1" applyAlignment="1">
      <alignment horizontal="center"/>
    </xf>
    <xf xfId="0" numFmtId="3" applyNumberFormat="1" borderId="6" applyBorder="1" fontId="4" applyFont="1" fillId="22" applyFill="1" applyAlignment="1">
      <alignment horizontal="center"/>
    </xf>
    <xf xfId="0" numFmtId="0" borderId="3" applyBorder="1" fontId="4" applyFont="1" fillId="22" applyFill="1" applyAlignment="1">
      <alignment horizontal="center"/>
    </xf>
    <xf xfId="0" numFmtId="164" applyNumberFormat="1" borderId="6" applyBorder="1" fontId="2" applyFont="1" fillId="22" applyFill="1" applyAlignment="1">
      <alignment horizontal="left"/>
    </xf>
    <xf xfId="0" numFmtId="165" applyNumberFormat="1" borderId="29" applyBorder="1" fontId="1" applyFont="1" fillId="2" applyFill="1" applyAlignment="1">
      <alignment horizontal="center" wrapText="1"/>
    </xf>
    <xf xfId="0" numFmtId="164" applyNumberFormat="1" borderId="30" applyBorder="1" fontId="3" applyFont="1" fillId="0" applyAlignment="1">
      <alignment horizontal="left"/>
    </xf>
    <xf xfId="0" numFmtId="164" applyNumberFormat="1" borderId="31" applyBorder="1" fontId="3" applyFont="1" fillId="0" applyAlignment="1">
      <alignment horizontal="left"/>
    </xf>
    <xf xfId="0" numFmtId="164" applyNumberFormat="1" borderId="28" applyBorder="1" fontId="2" applyFont="1" fillId="22" applyFill="1" applyAlignment="1">
      <alignment horizontal="left"/>
    </xf>
    <xf xfId="0" numFmtId="165" applyNumberFormat="1" borderId="32" applyBorder="1" fontId="1" applyFont="1" fillId="7" applyFill="1" applyAlignment="1">
      <alignment horizontal="center" wrapText="1"/>
    </xf>
    <xf xfId="0" numFmtId="164" applyNumberFormat="1" borderId="33" applyBorder="1" fontId="3" applyFont="1" fillId="0" applyAlignment="1">
      <alignment horizontal="left"/>
    </xf>
    <xf xfId="0" numFmtId="164" applyNumberFormat="1" borderId="34" applyBorder="1" fontId="3" applyFont="1" fillId="0" applyAlignment="1">
      <alignment horizontal="left"/>
    </xf>
    <xf xfId="0" numFmtId="165" applyNumberFormat="1" borderId="2" applyBorder="1" fontId="2" applyFont="1" fillId="23" applyFill="1" applyAlignment="1">
      <alignment horizontal="center"/>
    </xf>
    <xf xfId="0" numFmtId="164" applyNumberFormat="1" borderId="22" applyBorder="1" fontId="3" applyFont="1" fillId="0" applyAlignment="1">
      <alignment horizontal="left"/>
    </xf>
    <xf xfId="0" numFmtId="164" applyNumberFormat="1" borderId="6" applyBorder="1" fontId="3" applyFont="1" fillId="22" applyFill="1" applyAlignment="1">
      <alignment horizontal="left"/>
    </xf>
    <xf xfId="0" numFmtId="3" applyNumberFormat="1" borderId="8" applyBorder="1" fontId="3" applyFont="1" fillId="22" applyFill="1" applyAlignment="1">
      <alignment horizontal="right"/>
    </xf>
    <xf xfId="0" numFmtId="164" applyNumberFormat="1" borderId="8" applyBorder="1" fontId="3" applyFont="1" fillId="22" applyFill="1" applyAlignment="1">
      <alignment horizontal="left"/>
    </xf>
    <xf xfId="0" numFmtId="164" applyNumberFormat="1" borderId="35" applyBorder="1" fontId="2" applyFont="1" fillId="22" applyFill="1" applyAlignment="1">
      <alignment horizontal="left"/>
    </xf>
    <xf xfId="0" numFmtId="165" applyNumberFormat="1" borderId="36" applyBorder="1" fontId="1" applyFont="1" fillId="7" applyFill="1" applyAlignment="1">
      <alignment horizontal="center" wrapText="1"/>
    </xf>
    <xf xfId="0" numFmtId="0" borderId="3" applyBorder="1" fontId="4" applyFont="1" fillId="21" applyFill="1" applyAlignment="1">
      <alignment horizontal="center"/>
    </xf>
    <xf xfId="0" numFmtId="164" applyNumberFormat="1" borderId="36" applyBorder="1" fontId="2" applyFont="1" fillId="21" applyFill="1" applyAlignment="1">
      <alignment horizontal="left"/>
    </xf>
    <xf xfId="0" numFmtId="164" applyNumberFormat="1" borderId="32" applyBorder="1" fontId="2" applyFont="1" fillId="21" applyFill="1" applyAlignment="1">
      <alignment horizontal="left"/>
    </xf>
    <xf xfId="0" numFmtId="164" applyNumberFormat="1" borderId="28" applyBorder="1" fontId="2" applyFont="1" fillId="21" applyFill="1" applyAlignment="1">
      <alignment horizontal="left"/>
    </xf>
    <xf xfId="0" numFmtId="164" applyNumberFormat="1" borderId="37" applyBorder="1" fontId="2" applyFont="1" fillId="21" applyFill="1" applyAlignment="1">
      <alignment horizontal="left"/>
    </xf>
    <xf xfId="0" numFmtId="164" applyNumberFormat="1" borderId="38" applyBorder="1" fontId="2" applyFont="1" fillId="21" applyFill="1" applyAlignment="1">
      <alignment horizontal="left"/>
    </xf>
    <xf xfId="0" numFmtId="164" applyNumberFormat="1" borderId="39" applyBorder="1" fontId="2" applyFont="1" fillId="21" applyFill="1" applyAlignment="1">
      <alignment horizontal="left"/>
    </xf>
    <xf xfId="0" numFmtId="164" applyNumberFormat="1" borderId="35" applyBorder="1" fontId="2" applyFont="1" fillId="21" applyFill="1" applyAlignment="1">
      <alignment horizontal="left"/>
    </xf>
    <xf xfId="0" numFmtId="165" applyNumberFormat="1" borderId="36" applyBorder="1" fontId="1" applyFont="1" fillId="10" applyFill="1" applyAlignment="1">
      <alignment horizontal="center" wrapText="1"/>
    </xf>
    <xf xfId="0" numFmtId="164" applyNumberFormat="1" borderId="2" applyBorder="1" fontId="2" applyFont="1" fillId="21" applyFill="1" applyAlignment="1">
      <alignment horizontal="left"/>
    </xf>
    <xf xfId="0" numFmtId="164" applyNumberFormat="1" borderId="8" applyBorder="1" fontId="2" applyFont="1" fillId="21" applyFill="1" applyAlignment="1">
      <alignment horizontal="left"/>
    </xf>
    <xf xfId="0" numFmtId="164" applyNumberFormat="1" borderId="26" applyBorder="1" fontId="2" applyFont="1" fillId="21" applyFill="1" applyAlignment="1">
      <alignment horizontal="left"/>
    </xf>
    <xf xfId="0" numFmtId="164" applyNumberFormat="1" borderId="10" applyBorder="1" fontId="2" applyFont="1" fillId="21" applyFill="1" applyAlignment="1">
      <alignment horizontal="left"/>
    </xf>
    <xf xfId="0" numFmtId="164" applyNumberFormat="1" borderId="9" applyBorder="1" fontId="2" applyFont="1" fillId="21" applyFill="1" applyAlignment="1">
      <alignment horizontal="left"/>
    </xf>
    <xf xfId="0" numFmtId="164" applyNumberFormat="1" borderId="40" applyBorder="1" fontId="3" applyFont="1" fillId="0" applyAlignment="1">
      <alignment horizontal="left"/>
    </xf>
    <xf xfId="0" numFmtId="165" applyNumberFormat="1" borderId="3" applyBorder="1" fontId="1" applyFont="1" fillId="9" applyFill="1" applyAlignment="1">
      <alignment horizontal="center" wrapText="1"/>
    </xf>
    <xf xfId="0" numFmtId="164" applyNumberFormat="1" borderId="38" applyBorder="1" fontId="2" applyFont="1" fillId="22" applyFill="1" applyAlignment="1">
      <alignment horizontal="left"/>
    </xf>
    <xf xfId="0" numFmtId="164" applyNumberFormat="1" borderId="32" applyBorder="1" fontId="2" applyFont="1" fillId="22" applyFill="1" applyAlignment="1">
      <alignment horizontal="left"/>
    </xf>
    <xf xfId="0" numFmtId="164" applyNumberFormat="1" borderId="37" applyBorder="1" fontId="2" applyFont="1" fillId="22" applyFill="1" applyAlignment="1">
      <alignment horizontal="left"/>
    </xf>
    <xf xfId="0" numFmtId="164" applyNumberFormat="1" borderId="41" applyBorder="1" fontId="2" applyFont="1" fillId="22" applyFill="1" applyAlignment="1">
      <alignment horizontal="left"/>
    </xf>
    <xf xfId="0" numFmtId="164" applyNumberFormat="1" borderId="39" applyBorder="1" fontId="2" applyFont="1" fillId="22" applyFill="1" applyAlignment="1">
      <alignment horizontal="left"/>
    </xf>
    <xf xfId="0" numFmtId="165" applyNumberFormat="1" borderId="3" applyBorder="1" fontId="1" applyFont="1" fillId="24" applyFill="1" applyAlignment="1">
      <alignment horizontal="center" wrapText="1"/>
    </xf>
    <xf xfId="0" numFmtId="164" applyNumberFormat="1" borderId="8" applyBorder="1" fontId="2" applyFont="1" fillId="22" applyFill="1" applyAlignment="1">
      <alignment horizontal="left"/>
    </xf>
    <xf xfId="0" numFmtId="164" applyNumberFormat="1" borderId="36" applyBorder="1" fontId="2" applyFont="1" fillId="22" applyFill="1" applyAlignment="1">
      <alignment horizontal="left"/>
    </xf>
    <xf xfId="0" numFmtId="164" applyNumberFormat="1" borderId="2" applyBorder="1" fontId="2" applyFont="1" fillId="22" applyFill="1" applyAlignment="1">
      <alignment horizontal="left"/>
    </xf>
    <xf xfId="0" numFmtId="164" applyNumberFormat="1" borderId="10" applyBorder="1" fontId="2" applyFont="1" fillId="22" applyFill="1" applyAlignment="1">
      <alignment horizontal="left"/>
    </xf>
    <xf xfId="0" numFmtId="164" applyNumberFormat="1" borderId="9" applyBorder="1" fontId="2" applyFont="1" fillId="22" applyFill="1" applyAlignment="1">
      <alignment horizontal="left"/>
    </xf>
    <xf xfId="0" numFmtId="165" applyNumberFormat="1" borderId="32" applyBorder="1" fontId="1" applyFont="1" fillId="3" applyFill="1" applyAlignment="1">
      <alignment horizontal="center" wrapText="1"/>
    </xf>
    <xf xfId="0" numFmtId="165" applyNumberFormat="1" borderId="3" applyBorder="1" fontId="1" applyFont="1" fillId="11" applyFill="1" applyAlignment="1">
      <alignment horizontal="center" wrapText="1"/>
    </xf>
    <xf xfId="0" numFmtId="165" applyNumberFormat="1" borderId="36" applyBorder="1" fontId="1" applyFont="1" fillId="3" applyFill="1" applyAlignment="1">
      <alignment horizontal="center" wrapText="1"/>
    </xf>
    <xf xfId="0" numFmtId="164" applyNumberFormat="1" borderId="26" applyBorder="1" fontId="2" applyFont="1" fillId="22" applyFill="1" applyAlignment="1">
      <alignment horizontal="left"/>
    </xf>
    <xf xfId="0" numFmtId="165" applyNumberFormat="1" borderId="42" applyBorder="1" fontId="1" applyFont="1" fillId="2" applyFill="1" applyAlignment="1">
      <alignment horizontal="center" wrapText="1"/>
    </xf>
    <xf xfId="0" numFmtId="164" applyNumberFormat="1" borderId="43" applyBorder="1" fontId="3" applyFont="1" fillId="0" applyAlignment="1">
      <alignment horizontal="left"/>
    </xf>
    <xf xfId="0" numFmtId="164" applyNumberFormat="1" borderId="44" applyBorder="1" fontId="3" applyFont="1" fillId="0" applyAlignment="1">
      <alignment horizontal="left"/>
    </xf>
    <xf xfId="0" numFmtId="164" applyNumberFormat="1" borderId="3" applyBorder="1" fontId="2" applyFont="1" fillId="21" applyFill="1" applyAlignment="1">
      <alignment horizontal="left"/>
    </xf>
    <xf xfId="0" numFmtId="165" applyNumberFormat="1" borderId="45" applyBorder="1" fontId="1" applyFont="1" fillId="2" applyFill="1" applyAlignment="1">
      <alignment horizontal="center" wrapText="1"/>
    </xf>
    <xf xfId="0" numFmtId="164" applyNumberFormat="1" borderId="46" applyBorder="1" fontId="3" applyFont="1" fillId="0" applyAlignment="1">
      <alignment horizontal="left"/>
    </xf>
    <xf xfId="0" numFmtId="164" applyNumberFormat="1" borderId="47" applyBorder="1" fontId="3" applyFont="1" fillId="0" applyAlignment="1">
      <alignment horizontal="left"/>
    </xf>
    <xf xfId="0" numFmtId="164" applyNumberFormat="1" borderId="41" applyBorder="1" fontId="2" applyFont="1" fillId="21" applyFill="1" applyAlignment="1">
      <alignment horizontal="left"/>
    </xf>
    <xf xfId="0" numFmtId="164" applyNumberFormat="1" borderId="48" applyBorder="1" fontId="2" applyFont="1" fillId="21" applyFill="1" applyAlignment="1">
      <alignment horizontal="left"/>
    </xf>
    <xf xfId="0" numFmtId="164" applyNumberFormat="1" borderId="3" applyBorder="1" fontId="2" applyFont="1" fillId="22" applyFill="1" applyAlignment="1">
      <alignment horizontal="left"/>
    </xf>
    <xf xfId="0" numFmtId="165" applyNumberFormat="1" borderId="48" applyBorder="1" fontId="1" applyFont="1" fillId="10" applyFill="1" applyAlignment="1">
      <alignment horizontal="center" wrapText="1"/>
    </xf>
    <xf xfId="0" numFmtId="164" applyNumberFormat="1" borderId="49" applyBorder="1" fontId="3" applyFont="1" fillId="0" applyAlignment="1">
      <alignment horizontal="left"/>
    </xf>
    <xf xfId="0" numFmtId="164" applyNumberFormat="1" borderId="17" applyBorder="1" fontId="3" applyFont="1" fillId="0" applyAlignment="1">
      <alignment horizontal="left"/>
    </xf>
    <xf xfId="0" numFmtId="165" applyNumberFormat="1" borderId="50" applyBorder="1" fontId="1" applyFont="1" fillId="2" applyFill="1" applyAlignment="1">
      <alignment horizontal="center" wrapText="1"/>
    </xf>
    <xf xfId="0" numFmtId="164" applyNumberFormat="1" borderId="51" applyBorder="1" fontId="3" applyFont="1" fillId="0" applyAlignment="1">
      <alignment horizontal="left"/>
    </xf>
    <xf xfId="0" numFmtId="165" applyNumberFormat="1" borderId="32" applyBorder="1" fontId="1" applyFont="1" fillId="9" applyFill="1" applyAlignment="1">
      <alignment horizontal="center" wrapText="1"/>
    </xf>
    <xf xfId="0" numFmtId="165" applyNumberFormat="1" borderId="52" applyBorder="1" fontId="1" applyFont="1" fillId="2" applyFill="1" applyAlignment="1">
      <alignment horizontal="center" wrapText="1"/>
    </xf>
    <xf xfId="0" numFmtId="164" applyNumberFormat="1" borderId="53" applyBorder="1" fontId="3" applyFont="1" fillId="0" applyAlignment="1">
      <alignment horizontal="left"/>
    </xf>
    <xf xfId="0" numFmtId="164" applyNumberFormat="1" borderId="54" applyBorder="1" fontId="3" applyFont="1" fillId="0" applyAlignment="1">
      <alignment horizontal="left"/>
    </xf>
    <xf xfId="0" numFmtId="164" applyNumberFormat="1" borderId="28" applyBorder="1" fontId="3" applyFont="1" fillId="21" applyFill="1" applyAlignment="1">
      <alignment horizontal="left"/>
    </xf>
    <xf xfId="0" numFmtId="3" applyNumberFormat="1" borderId="38" applyBorder="1" fontId="3" applyFont="1" fillId="21" applyFill="1" applyAlignment="1">
      <alignment horizontal="right"/>
    </xf>
    <xf xfId="0" numFmtId="164" applyNumberFormat="1" borderId="55" applyBorder="1" fontId="3" applyFont="1" fillId="21" applyFill="1" applyAlignment="1">
      <alignment horizontal="left"/>
    </xf>
    <xf xfId="0" numFmtId="165" applyNumberFormat="1" borderId="32" applyBorder="1" fontId="1" applyFont="1" fillId="10" applyFill="1" applyAlignment="1">
      <alignment horizontal="center" wrapText="1"/>
    </xf>
    <xf xfId="0" numFmtId="165" applyNumberFormat="1" borderId="26" applyBorder="1" fontId="1" applyFont="1" fillId="3" applyFill="1" applyAlignment="1">
      <alignment horizontal="center" wrapText="1"/>
    </xf>
    <xf xfId="0" numFmtId="165" applyNumberFormat="1" borderId="48" applyBorder="1" fontId="1" applyFont="1" fillId="9" applyFill="1" applyAlignment="1">
      <alignment horizontal="center" wrapText="1"/>
    </xf>
    <xf xfId="0" numFmtId="165" applyNumberFormat="1" borderId="36" applyBorder="1" fontId="1" applyFont="1" fillId="8" applyFill="1" applyAlignment="1">
      <alignment horizontal="center" wrapText="1"/>
    </xf>
    <xf xfId="0" numFmtId="165" applyNumberFormat="1" borderId="48" applyBorder="1" fontId="1" applyFont="1" fillId="8" applyFill="1" applyAlignment="1">
      <alignment horizontal="center" wrapText="1"/>
    </xf>
    <xf xfId="0" numFmtId="165" applyNumberFormat="1" borderId="2" applyBorder="1" fontId="1" applyFont="1" fillId="3" applyFill="1" applyAlignment="1">
      <alignment horizontal="center" wrapText="1"/>
    </xf>
    <xf xfId="0" numFmtId="165" applyNumberFormat="1" borderId="32" applyBorder="1" fontId="1" applyFont="1" fillId="2" applyFill="1" applyAlignment="1">
      <alignment horizontal="center" wrapText="1"/>
    </xf>
    <xf xfId="0" numFmtId="164" applyNumberFormat="1" borderId="48" applyBorder="1" fontId="2" applyFont="1" fillId="22" applyFill="1" applyAlignment="1">
      <alignment horizontal="left"/>
    </xf>
    <xf xfId="0" numFmtId="165" applyNumberFormat="1" borderId="3" applyBorder="1" fontId="14" applyFont="1" fillId="10" applyFill="1" applyAlignment="1">
      <alignment horizontal="center" wrapText="1"/>
    </xf>
    <xf xfId="0" numFmtId="165" applyNumberFormat="1" borderId="3" applyBorder="1" fontId="1" applyFont="1" fillId="25" applyFill="1" applyAlignment="1">
      <alignment horizontal="center" wrapText="1"/>
    </xf>
    <xf xfId="0" numFmtId="165" applyNumberFormat="1" borderId="56" applyBorder="1" fontId="1" applyFont="1" fillId="6" applyFill="1" applyAlignment="1">
      <alignment horizontal="center" wrapText="1"/>
    </xf>
    <xf xfId="0" numFmtId="164" applyNumberFormat="1" borderId="57" applyBorder="1" fontId="3" applyFont="1" fillId="0" applyAlignment="1">
      <alignment horizontal="left"/>
    </xf>
    <xf xfId="0" numFmtId="164" applyNumberFormat="1" borderId="58" applyBorder="1" fontId="3" applyFont="1" fillId="0" applyAlignment="1">
      <alignment horizontal="left"/>
    </xf>
    <xf xfId="0" numFmtId="165" applyNumberFormat="1" borderId="32" applyBorder="1" fontId="1" applyFont="1" fillId="10" applyFill="1" applyAlignment="1">
      <alignment horizontal="left" wrapText="1"/>
    </xf>
    <xf xfId="0" numFmtId="165" applyNumberFormat="1" borderId="41" applyBorder="1" fontId="1" applyFont="1" fillId="6" applyFill="1" applyAlignment="1">
      <alignment horizontal="center" wrapText="1"/>
    </xf>
    <xf xfId="0" numFmtId="165" applyNumberFormat="1" borderId="36" applyBorder="1" fontId="1" applyFont="1" fillId="10" applyFill="1" applyAlignment="1">
      <alignment horizontal="left" wrapText="1"/>
    </xf>
    <xf xfId="0" numFmtId="165" applyNumberFormat="1" borderId="41" applyBorder="1" fontId="1" applyFont="1" fillId="10" applyFill="1" applyAlignment="1">
      <alignment horizontal="center" wrapText="1"/>
    </xf>
    <xf xfId="0" numFmtId="165" applyNumberFormat="1" borderId="36" applyBorder="1" fontId="1" applyFont="1" fillId="5" applyFill="1" applyAlignment="1">
      <alignment horizontal="center" wrapText="1"/>
    </xf>
    <xf xfId="0" numFmtId="165" applyNumberFormat="1" borderId="48" applyBorder="1" fontId="1" applyFont="1" fillId="5" applyFill="1" applyAlignment="1">
      <alignment horizontal="center" wrapText="1"/>
    </xf>
    <xf xfId="0" numFmtId="0" borderId="28" applyBorder="1" fontId="4" applyFont="1" fillId="21" applyFill="1" applyAlignment="1">
      <alignment horizontal="center"/>
    </xf>
    <xf xfId="0" numFmtId="3" applyNumberFormat="1" borderId="28" applyBorder="1" fontId="4" applyFont="1" fillId="21" applyFill="1" applyAlignment="1">
      <alignment horizontal="center"/>
    </xf>
    <xf xfId="0" numFmtId="0" borderId="6" applyBorder="1" fontId="15" applyFont="1" fillId="22" applyFill="1" applyAlignment="1">
      <alignment horizontal="center"/>
    </xf>
    <xf xfId="0" numFmtId="165" applyNumberFormat="1" borderId="3" applyBorder="1" fontId="16" applyFont="1" fillId="10" applyFill="1" applyAlignment="1">
      <alignment horizontal="center" wrapText="1"/>
    </xf>
    <xf xfId="0" numFmtId="0" borderId="6" applyBorder="1" fontId="15" applyFont="1" fillId="21" applyFill="1" applyAlignment="1">
      <alignment horizontal="center"/>
    </xf>
    <xf xfId="0" numFmtId="0" borderId="59" applyBorder="1" fontId="4" applyFont="1" fillId="13" applyFill="1" applyAlignment="1">
      <alignment horizontal="center"/>
    </xf>
    <xf xfId="0" numFmtId="3" applyNumberFormat="1" borderId="59" applyBorder="1" fontId="4" applyFont="1" fillId="13" applyFill="1" applyAlignment="1">
      <alignment horizontal="center"/>
    </xf>
    <xf xfId="0" numFmtId="0" borderId="60" applyBorder="1" fontId="4" applyFont="1" fillId="13" applyFill="1" applyAlignment="1">
      <alignment horizontal="center"/>
    </xf>
    <xf xfId="0" numFmtId="165" applyNumberFormat="1" borderId="56" applyBorder="1" fontId="1" applyFont="1" fillId="7" applyFill="1" applyAlignment="1">
      <alignment horizontal="center" wrapText="1"/>
    </xf>
    <xf xfId="0" numFmtId="164" applyNumberFormat="1" borderId="61" applyBorder="1" fontId="2" applyFont="1" fillId="13" applyFill="1" applyAlignment="1">
      <alignment horizontal="left"/>
    </xf>
    <xf xfId="0" numFmtId="164" applyNumberFormat="1" borderId="62" applyBorder="1" fontId="2" applyFont="1" fillId="13" applyFill="1" applyAlignment="1">
      <alignment horizontal="left"/>
    </xf>
    <xf xfId="0" numFmtId="164" applyNumberFormat="1" borderId="59" applyBorder="1" fontId="2" applyFont="1" fillId="13" applyFill="1" applyAlignment="1">
      <alignment horizontal="left"/>
    </xf>
    <xf xfId="0" numFmtId="164" applyNumberFormat="1" borderId="63" applyBorder="1" fontId="2" applyFont="1" fillId="13" applyFill="1" applyAlignment="1">
      <alignment horizontal="left"/>
    </xf>
    <xf xfId="0" numFmtId="164" applyNumberFormat="1" borderId="64" applyBorder="1" fontId="2" applyFont="1" fillId="13" applyFill="1" applyAlignment="1">
      <alignment horizontal="left"/>
    </xf>
    <xf xfId="0" numFmtId="165" applyNumberFormat="1" borderId="56" applyBorder="1" fontId="1" applyFont="1" fillId="5" applyFill="1" applyAlignment="1">
      <alignment horizontal="center" wrapText="1"/>
    </xf>
    <xf xfId="0" numFmtId="164" applyNumberFormat="1" borderId="65" applyBorder="1" fontId="2" applyFont="1" fillId="13" applyFill="1" applyAlignment="1">
      <alignment horizontal="left"/>
    </xf>
    <xf xfId="0" numFmtId="0" borderId="59" applyBorder="1" fontId="4" applyFont="1" fillId="14" applyFill="1" applyAlignment="1">
      <alignment horizontal="center"/>
    </xf>
    <xf xfId="0" numFmtId="3" applyNumberFormat="1" borderId="59" applyBorder="1" fontId="4" applyFont="1" fillId="14" applyFill="1" applyAlignment="1">
      <alignment horizontal="center"/>
    </xf>
    <xf xfId="0" numFmtId="0" borderId="60" applyBorder="1" fontId="4" applyFont="1" fillId="14" applyFill="1" applyAlignment="1">
      <alignment horizontal="center"/>
    </xf>
    <xf xfId="0" numFmtId="164" applyNumberFormat="1" borderId="64" applyBorder="1" fontId="2" applyFont="1" fillId="14" applyFill="1" applyAlignment="1">
      <alignment horizontal="left"/>
    </xf>
    <xf xfId="0" numFmtId="164" applyNumberFormat="1" borderId="59" applyBorder="1" fontId="2" applyFont="1" fillId="14" applyFill="1" applyAlignment="1">
      <alignment horizontal="left"/>
    </xf>
    <xf xfId="0" numFmtId="164" applyNumberFormat="1" borderId="60" applyBorder="1" fontId="2" applyFont="1" fillId="14" applyFill="1" applyAlignment="1">
      <alignment horizontal="left"/>
    </xf>
    <xf xfId="0" numFmtId="164" applyNumberFormat="1" borderId="63" applyBorder="1" fontId="2" applyFont="1" fillId="14" applyFill="1" applyAlignment="1">
      <alignment horizontal="left"/>
    </xf>
    <xf xfId="0" numFmtId="164" applyNumberFormat="1" borderId="65" applyBorder="1" fontId="2" applyFont="1" fillId="14" applyFill="1" applyAlignment="1">
      <alignment horizontal="left"/>
    </xf>
    <xf xfId="0" numFmtId="164" applyNumberFormat="1" borderId="66" applyBorder="1" fontId="2" applyFont="1" fillId="14" applyFill="1" applyAlignment="1">
      <alignment horizontal="left"/>
    </xf>
    <xf xfId="0" numFmtId="164" applyNumberFormat="1" borderId="67" applyBorder="1" fontId="2" applyFont="1" fillId="14" applyFill="1" applyAlignment="1">
      <alignment horizontal="left"/>
    </xf>
    <xf xfId="0" numFmtId="164" applyNumberFormat="1" borderId="62" applyBorder="1" fontId="2" applyFont="1" fillId="14" applyFill="1" applyAlignment="1">
      <alignment horizontal="left"/>
    </xf>
    <xf xfId="0" numFmtId="164" applyNumberFormat="1" borderId="68" applyBorder="1" fontId="2" applyFont="1" fillId="14" applyFill="1" applyAlignment="1">
      <alignment horizontal="left"/>
    </xf>
    <xf xfId="0" numFmtId="164" applyNumberFormat="1" borderId="67" applyBorder="1" fontId="2" applyFont="1" fillId="13" applyFill="1" applyAlignment="1">
      <alignment horizontal="left"/>
    </xf>
    <xf xfId="0" numFmtId="165" applyNumberFormat="1" borderId="56" applyBorder="1" fontId="1" applyFont="1" fillId="9" applyFill="1" applyAlignment="1">
      <alignment horizontal="center" wrapText="1"/>
    </xf>
    <xf xfId="0" numFmtId="165" applyNumberFormat="1" borderId="36" applyBorder="1" fontId="1" applyFont="1" fillId="9" applyFill="1" applyAlignment="1">
      <alignment horizontal="center" wrapText="1"/>
    </xf>
    <xf xfId="0" numFmtId="164" applyNumberFormat="1" borderId="69" applyBorder="1" fontId="2" applyFont="1" fillId="13" applyFill="1" applyAlignment="1">
      <alignment horizontal="left"/>
    </xf>
    <xf xfId="0" numFmtId="164" applyNumberFormat="1" borderId="59" applyBorder="1" fontId="4" applyFont="1" fillId="13" applyFill="1" applyAlignment="1">
      <alignment horizontal="center"/>
    </xf>
    <xf xfId="0" numFmtId="164" applyNumberFormat="1" borderId="60" applyBorder="1" fontId="4" applyFont="1" fillId="13" applyFill="1" applyAlignment="1">
      <alignment horizontal="center"/>
    </xf>
    <xf xfId="0" numFmtId="165" applyNumberFormat="1" borderId="56" applyBorder="1" fontId="1" applyFont="1" fillId="4" applyFill="1" applyAlignment="1">
      <alignment horizontal="center" wrapText="1"/>
    </xf>
    <xf xfId="0" numFmtId="164" applyNumberFormat="1" borderId="65" applyBorder="1" fontId="4" applyFont="1" fillId="13" applyFill="1" applyAlignment="1">
      <alignment horizontal="center"/>
    </xf>
    <xf xfId="0" numFmtId="164" applyNumberFormat="1" borderId="63" applyBorder="1" fontId="4" applyFont="1" fillId="13" applyFill="1" applyAlignment="1">
      <alignment horizontal="center"/>
    </xf>
    <xf xfId="0" numFmtId="164" applyNumberFormat="1" borderId="64" applyBorder="1" fontId="4" applyFont="1" fillId="13" applyFill="1" applyAlignment="1">
      <alignment horizontal="center"/>
    </xf>
    <xf xfId="0" numFmtId="164" applyNumberFormat="1" borderId="62" applyBorder="1" fontId="4" applyFont="1" fillId="13" applyFill="1" applyAlignment="1">
      <alignment horizontal="center"/>
    </xf>
    <xf xfId="0" numFmtId="164" applyNumberFormat="1" borderId="63" applyBorder="1" fontId="4" applyFont="1" fillId="14" applyFill="1" applyAlignment="1">
      <alignment horizontal="center"/>
    </xf>
    <xf xfId="0" numFmtId="164" applyNumberFormat="1" borderId="59" applyBorder="1" fontId="4" applyFont="1" fillId="14" applyFill="1" applyAlignment="1">
      <alignment horizontal="center"/>
    </xf>
    <xf xfId="0" numFmtId="165" applyNumberFormat="1" borderId="48" applyBorder="1" fontId="1" applyFont="1" fillId="4" applyFill="1" applyAlignment="1">
      <alignment horizontal="center" wrapText="1"/>
    </xf>
    <xf xfId="0" numFmtId="164" applyNumberFormat="1" borderId="62" applyBorder="1" fontId="4" applyFont="1" fillId="14" applyFill="1" applyAlignment="1">
      <alignment horizontal="center"/>
    </xf>
    <xf xfId="0" numFmtId="164" applyNumberFormat="1" borderId="65" applyBorder="1" fontId="4" applyFont="1" fillId="14" applyFill="1" applyAlignment="1">
      <alignment horizontal="center"/>
    </xf>
    <xf xfId="0" numFmtId="164" applyNumberFormat="1" borderId="70" applyBorder="1" fontId="4" applyFont="1" fillId="14" applyFill="1" applyAlignment="1">
      <alignment horizontal="center"/>
    </xf>
    <xf xfId="0" numFmtId="164" applyNumberFormat="1" borderId="59" applyBorder="1" fontId="3" applyFont="1" fillId="14" applyFill="1" applyAlignment="1">
      <alignment horizontal="left"/>
    </xf>
    <xf xfId="0" numFmtId="164" applyNumberFormat="1" borderId="64" applyBorder="1" fontId="3" applyFont="1" fillId="14" applyFill="1" applyAlignment="1">
      <alignment horizontal="left"/>
    </xf>
    <xf xfId="0" numFmtId="0" borderId="1" applyBorder="1" fontId="17" applyFont="1" fillId="0" applyAlignment="1">
      <alignment horizontal="center"/>
    </xf>
    <xf xfId="0" numFmtId="3" applyNumberFormat="1" borderId="1" applyBorder="1" fontId="17" applyFont="1" fillId="0" applyAlignment="1">
      <alignment horizontal="center"/>
    </xf>
    <xf xfId="0" numFmtId="0" borderId="1" applyBorder="1" fontId="18" applyFont="1" fillId="0" applyAlignment="1">
      <alignment horizontal="center"/>
    </xf>
    <xf xfId="0" numFmtId="3" applyNumberFormat="1" borderId="1" applyBorder="1" fontId="18" applyFont="1" fillId="0" applyAlignment="1">
      <alignment horizontal="center"/>
    </xf>
    <xf xfId="0" numFmtId="165" applyNumberFormat="1" borderId="71" applyBorder="1" fontId="1" applyFont="1" fillId="3" applyFill="1" applyAlignment="1">
      <alignment horizontal="center" wrapText="1"/>
    </xf>
    <xf xfId="0" numFmtId="164" applyNumberFormat="1" borderId="72" applyBorder="1" fontId="3" applyFont="1" fillId="0" applyAlignment="1">
      <alignment horizontal="left"/>
    </xf>
    <xf xfId="0" numFmtId="165" applyNumberFormat="1" borderId="71" applyBorder="1" fontId="1" applyFont="1" fillId="4" applyFill="1" applyAlignment="1">
      <alignment horizontal="center" wrapText="1"/>
    </xf>
    <xf xfId="0" numFmtId="164" applyNumberFormat="1" borderId="73" applyBorder="1" fontId="3" applyFont="1" fillId="0" applyAlignment="1">
      <alignment horizontal="left"/>
    </xf>
    <xf xfId="0" numFmtId="165" applyNumberFormat="1" borderId="71" applyBorder="1" fontId="1" applyFont="1" fillId="26" applyFill="1" applyAlignment="1">
      <alignment horizontal="center" wrapText="1"/>
    </xf>
    <xf xfId="0" numFmtId="165" applyNumberFormat="1" borderId="71" applyBorder="1" fontId="1" applyFont="1" fillId="6" applyFill="1" applyAlignment="1">
      <alignment horizontal="center" wrapText="1"/>
    </xf>
    <xf xfId="0" numFmtId="165" applyNumberFormat="1" borderId="71" applyBorder="1" fontId="1" applyFont="1" fillId="7" applyFill="1" applyAlignment="1">
      <alignment horizontal="center" wrapText="1"/>
    </xf>
    <xf xfId="0" numFmtId="165" applyNumberFormat="1" borderId="71" applyBorder="1" fontId="1" applyFont="1" fillId="8" applyFill="1" applyAlignment="1">
      <alignment horizontal="center" wrapText="1"/>
    </xf>
    <xf xfId="0" numFmtId="165" applyNumberFormat="1" borderId="74" applyBorder="1" fontId="1" applyFont="1" fillId="9" applyFill="1" applyAlignment="1">
      <alignment horizontal="center" wrapText="1"/>
    </xf>
    <xf xfId="0" numFmtId="165" applyNumberFormat="1" borderId="71" applyBorder="1" fontId="1" applyFont="1" fillId="10" applyFill="1" applyAlignment="1">
      <alignment horizontal="center" wrapText="1"/>
    </xf>
    <xf xfId="0" numFmtId="165" applyNumberFormat="1" borderId="71" applyBorder="1" fontId="1" applyFont="1" fillId="2" applyFill="1" applyAlignment="1">
      <alignment horizontal="center" wrapText="1"/>
    </xf>
    <xf xfId="0" numFmtId="165" applyNumberFormat="1" borderId="71" applyBorder="1" fontId="1" applyFont="1" fillId="11" applyFill="1" applyAlignment="1">
      <alignment horizontal="center" wrapText="1"/>
    </xf>
    <xf xfId="0" numFmtId="0" borderId="28" applyBorder="1" fontId="4" applyFont="1" fillId="12" applyFill="1" applyAlignment="1">
      <alignment horizontal="center"/>
    </xf>
    <xf xfId="0" numFmtId="3" applyNumberFormat="1" borderId="28" applyBorder="1" fontId="4" applyFont="1" fillId="12" applyFill="1" applyAlignment="1">
      <alignment horizontal="center"/>
    </xf>
    <xf xfId="0" numFmtId="0" borderId="75" applyBorder="1" fontId="4" applyFont="1" fillId="21" applyFill="1" applyAlignment="1">
      <alignment horizontal="center"/>
    </xf>
    <xf xfId="0" numFmtId="3" applyNumberFormat="1" borderId="75" applyBorder="1" fontId="4" applyFont="1" fillId="21" applyFill="1" applyAlignment="1">
      <alignment horizontal="center"/>
    </xf>
    <xf xfId="0" numFmtId="164" applyNumberFormat="1" borderId="76" applyBorder="1" fontId="2" applyFont="1" fillId="21" applyFill="1" applyAlignment="1">
      <alignment horizontal="left"/>
    </xf>
    <xf xfId="0" numFmtId="164" applyNumberFormat="1" borderId="77" applyBorder="1" fontId="2" applyFont="1" fillId="21" applyFill="1" applyAlignment="1">
      <alignment horizontal="left"/>
    </xf>
    <xf xfId="0" numFmtId="165" applyNumberFormat="1" borderId="71" applyBorder="1" fontId="19" applyFont="1" fillId="27" applyFill="1" applyAlignment="1">
      <alignment horizontal="center" wrapText="1"/>
    </xf>
    <xf xfId="0" numFmtId="164" applyNumberFormat="1" borderId="78" applyBorder="1" fontId="2" applyFont="1" fillId="21" applyFill="1" applyAlignment="1">
      <alignment horizontal="left"/>
    </xf>
    <xf xfId="0" numFmtId="164" applyNumberFormat="1" borderId="79" applyBorder="1" fontId="2" applyFont="1" fillId="21" applyFill="1" applyAlignment="1">
      <alignment horizontal="left"/>
    </xf>
    <xf xfId="0" numFmtId="164" applyNumberFormat="1" borderId="80" applyBorder="1" fontId="2" applyFont="1" fillId="21" applyFill="1" applyAlignment="1">
      <alignment horizontal="left"/>
    </xf>
    <xf xfId="0" numFmtId="164" applyNumberFormat="1" borderId="81" applyBorder="1" fontId="2" applyFont="1" fillId="21" applyFill="1" applyAlignment="1">
      <alignment horizontal="left"/>
    </xf>
    <xf xfId="0" numFmtId="164" applyNumberFormat="1" borderId="81" applyBorder="1" fontId="2" applyFont="1" fillId="27" applyFill="1" applyAlignment="1">
      <alignment horizontal="left"/>
    </xf>
    <xf xfId="0" numFmtId="164" applyNumberFormat="1" borderId="28" applyBorder="1" fontId="2" applyFont="1" fillId="27" applyFill="1" applyAlignment="1">
      <alignment horizontal="left"/>
    </xf>
    <xf xfId="0" numFmtId="164" applyNumberFormat="1" borderId="82" applyBorder="1" fontId="2" applyFont="1" fillId="27" applyFill="1" applyAlignment="1">
      <alignment horizontal="left"/>
    </xf>
    <xf xfId="0" numFmtId="0" borderId="75" applyBorder="1" fontId="4" applyFont="1" fillId="28" applyFill="1" applyAlignment="1">
      <alignment horizontal="center"/>
    </xf>
    <xf xfId="0" numFmtId="3" applyNumberFormat="1" borderId="75" applyBorder="1" fontId="4" applyFont="1" fillId="28" applyFill="1" applyAlignment="1">
      <alignment horizontal="center"/>
    </xf>
    <xf xfId="0" numFmtId="164" applyNumberFormat="1" borderId="77" applyBorder="1" fontId="2" applyFont="1" fillId="28" applyFill="1" applyAlignment="1">
      <alignment horizontal="left"/>
    </xf>
    <xf xfId="0" numFmtId="164" applyNumberFormat="1" borderId="83" applyBorder="1" fontId="2" applyFont="1" fillId="28" applyFill="1" applyAlignment="1">
      <alignment horizontal="left"/>
    </xf>
    <xf xfId="0" numFmtId="164" applyNumberFormat="1" borderId="84" applyBorder="1" fontId="2" applyFont="1" fillId="28" applyFill="1" applyAlignment="1">
      <alignment horizontal="left"/>
    </xf>
    <xf xfId="0" numFmtId="164" applyNumberFormat="1" borderId="76" applyBorder="1" fontId="2" applyFont="1" fillId="28" applyFill="1" applyAlignment="1">
      <alignment horizontal="left"/>
    </xf>
    <xf xfId="0" numFmtId="164" applyNumberFormat="1" borderId="78" applyBorder="1" fontId="2" applyFont="1" fillId="28" applyFill="1" applyAlignment="1">
      <alignment horizontal="left"/>
    </xf>
    <xf xfId="0" numFmtId="164" applyNumberFormat="1" borderId="9" applyBorder="1" fontId="2" applyFont="1" fillId="28" applyFill="1" applyAlignment="1">
      <alignment horizontal="left"/>
    </xf>
    <xf xfId="0" numFmtId="164" applyNumberFormat="1" borderId="9" applyBorder="1" fontId="3" applyFont="1" fillId="28" applyFill="1" applyAlignment="1">
      <alignment horizontal="left"/>
    </xf>
    <xf xfId="0" numFmtId="164" applyNumberFormat="1" borderId="6" applyBorder="1" fontId="2" applyFont="1" fillId="28" applyFill="1" applyAlignment="1">
      <alignment horizontal="left"/>
    </xf>
    <xf xfId="0" numFmtId="164" applyNumberFormat="1" borderId="8" applyBorder="1" fontId="2" applyFont="1" fillId="28" applyFill="1" applyAlignment="1">
      <alignment horizontal="left"/>
    </xf>
    <xf xfId="0" numFmtId="164" applyNumberFormat="1" borderId="6" applyBorder="1" fontId="3" applyFont="1" fillId="28" applyFill="1" applyAlignment="1">
      <alignment horizontal="left"/>
    </xf>
    <xf xfId="0" numFmtId="164" applyNumberFormat="1" borderId="79" applyBorder="1" fontId="2" applyFont="1" fillId="28" applyFill="1" applyAlignment="1">
      <alignment horizontal="left"/>
    </xf>
    <xf xfId="0" numFmtId="164" applyNumberFormat="1" borderId="35" applyBorder="1" fontId="2" applyFont="1" fillId="28" applyFill="1" applyAlignment="1">
      <alignment horizontal="left"/>
    </xf>
    <xf xfId="0" numFmtId="164" applyNumberFormat="1" borderId="35" applyBorder="1" fontId="3" applyFont="1" fillId="28" applyFill="1" applyAlignment="1">
      <alignment horizontal="left"/>
    </xf>
    <xf xfId="0" numFmtId="3" applyNumberFormat="1" borderId="35" applyBorder="1" fontId="3" applyFont="1" fillId="28" applyFill="1" applyAlignment="1">
      <alignment horizontal="right"/>
    </xf>
    <xf xfId="0" numFmtId="3" applyNumberFormat="1" borderId="6" applyBorder="1" fontId="3" applyFont="1" fillId="28" applyFill="1" applyAlignment="1">
      <alignment horizontal="right"/>
    </xf>
    <xf xfId="0" numFmtId="164" applyNumberFormat="1" borderId="8" applyBorder="1" fontId="3" applyFont="1" fillId="28" applyFill="1" applyAlignment="1">
      <alignment horizontal="left"/>
    </xf>
    <xf xfId="0" numFmtId="164" applyNumberFormat="1" borderId="80" applyBorder="1" fontId="2" applyFont="1" fillId="28" applyFill="1" applyAlignment="1">
      <alignment horizontal="left"/>
    </xf>
    <xf xfId="0" numFmtId="164" applyNumberFormat="1" borderId="81" applyBorder="1" fontId="2" applyFont="1" fillId="28" applyFill="1" applyAlignment="1">
      <alignment horizontal="left"/>
    </xf>
    <xf xfId="0" numFmtId="164" applyNumberFormat="1" borderId="85" applyBorder="1" fontId="2" applyFont="1" fillId="28" applyFill="1" applyAlignment="1">
      <alignment horizontal="left"/>
    </xf>
    <xf xfId="0" numFmtId="164" applyNumberFormat="1" borderId="85" applyBorder="1" fontId="3" applyFont="1" fillId="28" applyFill="1" applyAlignment="1">
      <alignment horizontal="left"/>
    </xf>
    <xf xfId="0" numFmtId="3" applyNumberFormat="1" borderId="85" applyBorder="1" fontId="3" applyFont="1" fillId="28" applyFill="1" applyAlignment="1">
      <alignment horizontal="right"/>
    </xf>
    <xf xfId="0" numFmtId="3" applyNumberFormat="1" borderId="81" applyBorder="1" fontId="3" applyFont="1" fillId="28" applyFill="1" applyAlignment="1">
      <alignment horizontal="right"/>
    </xf>
    <xf xfId="0" numFmtId="164" applyNumberFormat="1" borderId="81" applyBorder="1" fontId="3" applyFont="1" fillId="27" applyFill="1" applyAlignment="1">
      <alignment horizontal="left"/>
    </xf>
    <xf xfId="0" numFmtId="165" applyNumberFormat="1" borderId="86" applyBorder="1" fontId="1" applyFont="1" fillId="11" applyFill="1" applyAlignment="1">
      <alignment horizontal="center" wrapText="1"/>
    </xf>
    <xf xfId="0" numFmtId="164" applyNumberFormat="1" borderId="87" applyBorder="1" fontId="3" applyFont="1" fillId="0" applyAlignment="1">
      <alignment horizontal="left"/>
    </xf>
    <xf xfId="0" numFmtId="164" applyNumberFormat="1" borderId="83" applyBorder="1" fontId="2" applyFont="1" fillId="21" applyFill="1" applyAlignment="1">
      <alignment horizontal="left"/>
    </xf>
    <xf xfId="0" numFmtId="165" applyNumberFormat="1" borderId="86" applyBorder="1" fontId="1" applyFont="1" fillId="2" applyFill="1" applyAlignment="1">
      <alignment horizontal="center" wrapText="1"/>
    </xf>
    <xf xfId="0" numFmtId="164" applyNumberFormat="1" borderId="88" applyBorder="1" fontId="3" applyFont="1" fillId="0" applyAlignment="1">
      <alignment horizontal="left"/>
    </xf>
    <xf xfId="0" numFmtId="164" applyNumberFormat="1" borderId="89" applyBorder="1" fontId="2" applyFont="1" fillId="21" applyFill="1" applyAlignment="1">
      <alignment horizontal="left"/>
    </xf>
    <xf xfId="0" numFmtId="0" borderId="90" applyBorder="1" fontId="4" applyFont="1" fillId="21" applyFill="1" applyAlignment="1">
      <alignment horizontal="center"/>
    </xf>
    <xf xfId="0" numFmtId="165" applyNumberFormat="1" borderId="91" applyBorder="1" fontId="1" applyFont="1" fillId="10" applyFill="1" applyAlignment="1">
      <alignment horizontal="center" wrapText="1"/>
    </xf>
    <xf xfId="0" numFmtId="3" applyNumberFormat="1" borderId="92" applyBorder="1" fontId="3" applyFont="1" fillId="21" applyFill="1" applyAlignment="1">
      <alignment horizontal="right"/>
    </xf>
    <xf xfId="0" numFmtId="165" applyNumberFormat="1" borderId="93" applyBorder="1" fontId="1" applyFont="1" fillId="11" applyFill="1" applyAlignment="1">
      <alignment horizontal="center" wrapText="1"/>
    </xf>
    <xf xfId="0" numFmtId="164" applyNumberFormat="1" borderId="94" applyBorder="1" fontId="3" applyFont="1" fillId="0" applyAlignment="1">
      <alignment horizontal="left"/>
    </xf>
    <xf xfId="0" numFmtId="165" applyNumberFormat="1" borderId="93" applyBorder="1" fontId="1" applyFont="1" fillId="2" applyFill="1" applyAlignment="1">
      <alignment horizontal="center" wrapText="1"/>
    </xf>
    <xf xfId="0" numFmtId="3" applyNumberFormat="1" borderId="95" applyBorder="1" fontId="3" applyFont="1" fillId="21" applyFill="1" applyAlignment="1">
      <alignment horizontal="right"/>
    </xf>
    <xf xfId="0" numFmtId="3" applyNumberFormat="1" borderId="8" applyBorder="1" fontId="3" applyFont="1" fillId="21" applyFill="1" applyAlignment="1">
      <alignment horizontal="right"/>
    </xf>
    <xf xfId="0" numFmtId="165" applyNumberFormat="1" borderId="96" applyBorder="1" fontId="1" applyFont="1" fillId="11" applyFill="1" applyAlignment="1">
      <alignment horizontal="center" wrapText="1"/>
    </xf>
    <xf xfId="0" numFmtId="164" applyNumberFormat="1" borderId="97" applyBorder="1" fontId="3" applyFont="1" fillId="0" applyAlignment="1">
      <alignment horizontal="left"/>
    </xf>
    <xf xfId="0" numFmtId="164" applyNumberFormat="1" borderId="85" applyBorder="1" fontId="2" applyFont="1" fillId="21" applyFill="1" applyAlignment="1">
      <alignment horizontal="left"/>
    </xf>
    <xf xfId="0" numFmtId="165" applyNumberFormat="1" borderId="96" applyBorder="1" fontId="1" applyFont="1" fillId="2" applyFill="1" applyAlignment="1">
      <alignment horizontal="center" wrapText="1"/>
    </xf>
    <xf xfId="0" numFmtId="164" applyNumberFormat="1" borderId="98" applyBorder="1" fontId="3" applyFont="1" fillId="0" applyAlignment="1">
      <alignment horizontal="left"/>
    </xf>
    <xf xfId="0" numFmtId="164" applyNumberFormat="1" borderId="35" applyBorder="1" fontId="2" applyFont="1" fillId="27" applyFill="1" applyAlignment="1">
      <alignment horizontal="left"/>
    </xf>
    <xf xfId="0" numFmtId="164" applyNumberFormat="1" borderId="85" applyBorder="1" fontId="2" applyFont="1" fillId="27" applyFill="1" applyAlignment="1">
      <alignment horizontal="left"/>
    </xf>
    <xf xfId="0" numFmtId="164" applyNumberFormat="1" borderId="3" applyBorder="1" fontId="2" applyFont="1" fillId="28" applyFill="1" applyAlignment="1">
      <alignment horizontal="left"/>
    </xf>
    <xf xfId="0" numFmtId="164" applyNumberFormat="1" borderId="99" applyBorder="1" fontId="2" applyFont="1" fillId="21" applyFill="1" applyAlignment="1">
      <alignment horizontal="left"/>
    </xf>
    <xf xfId="0" numFmtId="165" applyNumberFormat="1" borderId="71" applyBorder="1" fontId="1" applyFont="1" fillId="9" applyFill="1" applyAlignment="1">
      <alignment horizontal="center" wrapText="1"/>
    </xf>
    <xf xfId="0" numFmtId="3" applyNumberFormat="1" borderId="100" applyBorder="1" fontId="3" applyFont="1" fillId="21" applyFill="1" applyAlignment="1">
      <alignment horizontal="right"/>
    </xf>
    <xf xfId="0" numFmtId="164" applyNumberFormat="1" borderId="101" applyBorder="1" fontId="3" applyFont="1" fillId="21" applyFill="1" applyAlignment="1">
      <alignment horizontal="left"/>
    </xf>
    <xf xfId="0" numFmtId="164" applyNumberFormat="1" borderId="95" applyBorder="1" fontId="3" applyFont="1" fillId="21" applyFill="1" applyAlignment="1">
      <alignment horizontal="left"/>
    </xf>
    <xf xfId="0" numFmtId="164" applyNumberFormat="1" borderId="102" applyBorder="1" fontId="2" applyFont="1" fillId="21" applyFill="1" applyAlignment="1">
      <alignment horizontal="left"/>
    </xf>
    <xf xfId="0" numFmtId="165" applyNumberFormat="1" borderId="96" applyBorder="1" fontId="1" applyFont="1" fillId="3" applyFill="1" applyAlignment="1">
      <alignment horizontal="center" wrapText="1"/>
    </xf>
    <xf xfId="0" numFmtId="164" applyNumberFormat="1" borderId="28" applyBorder="1" fontId="2" applyFont="1" fillId="28" applyFill="1" applyAlignment="1">
      <alignment horizontal="left"/>
    </xf>
    <xf xfId="0" numFmtId="164" applyNumberFormat="1" borderId="41" applyBorder="1" fontId="2" applyFont="1" fillId="28" applyFill="1" applyAlignment="1">
      <alignment horizontal="left"/>
    </xf>
    <xf xfId="0" numFmtId="164" applyNumberFormat="1" borderId="84" applyBorder="1" fontId="2" applyFont="1" fillId="21" applyFill="1" applyAlignment="1">
      <alignment horizontal="left"/>
    </xf>
    <xf xfId="0" numFmtId="165" applyNumberFormat="1" borderId="86" applyBorder="1" fontId="1" applyFont="1" fillId="3" applyFill="1" applyAlignment="1">
      <alignment horizontal="center" wrapText="1"/>
    </xf>
    <xf xfId="0" numFmtId="0" borderId="90" applyBorder="1" fontId="4" applyFont="1" fillId="28" applyFill="1" applyAlignment="1">
      <alignment horizontal="center"/>
    </xf>
    <xf xfId="0" numFmtId="165" applyNumberFormat="1" borderId="86" applyBorder="1" fontId="1" applyFont="1" fillId="10" applyFill="1" applyAlignment="1">
      <alignment horizontal="center" wrapText="1"/>
    </xf>
    <xf xfId="0" numFmtId="165" applyNumberFormat="1" borderId="96" applyBorder="1" fontId="1" applyFont="1" fillId="10" applyFill="1" applyAlignment="1">
      <alignment horizontal="center" wrapText="1"/>
    </xf>
    <xf xfId="0" numFmtId="164" applyNumberFormat="1" borderId="103" applyBorder="1" fontId="2" applyFont="1" fillId="21" applyFill="1" applyAlignment="1">
      <alignment horizontal="left"/>
    </xf>
    <xf xfId="0" numFmtId="164" applyNumberFormat="1" borderId="80" applyBorder="1" fontId="2" applyFont="1" fillId="27" applyFill="1" applyAlignment="1">
      <alignment horizontal="left"/>
    </xf>
    <xf xfId="0" numFmtId="165" applyNumberFormat="1" borderId="104" applyBorder="1" fontId="1" applyFont="1" fillId="9" applyFill="1" applyAlignment="1">
      <alignment horizontal="center" wrapText="1"/>
    </xf>
    <xf xfId="0" numFmtId="164" applyNumberFormat="1" borderId="105" applyBorder="1" fontId="3" applyFont="1" fillId="0" applyAlignment="1">
      <alignment horizontal="left"/>
    </xf>
    <xf xfId="0" numFmtId="165" applyNumberFormat="1" borderId="104" applyBorder="1" fontId="1" applyFont="1" fillId="7" applyFill="1" applyAlignment="1">
      <alignment horizontal="center" wrapText="1"/>
    </xf>
    <xf xfId="0" numFmtId="164" applyNumberFormat="1" borderId="106" applyBorder="1" fontId="3" applyFont="1" fillId="0" applyAlignment="1">
      <alignment horizontal="left"/>
    </xf>
    <xf xfId="0" numFmtId="165" applyNumberFormat="1" borderId="107" applyBorder="1" fontId="1" applyFont="1" fillId="9" applyFill="1" applyAlignment="1">
      <alignment horizontal="center" wrapText="1"/>
    </xf>
    <xf xfId="0" numFmtId="165" applyNumberFormat="1" borderId="93" applyBorder="1" fontId="1" applyFont="1" fillId="4" applyFill="1" applyAlignment="1">
      <alignment horizontal="center" wrapText="1"/>
    </xf>
    <xf xfId="0" numFmtId="165" applyNumberFormat="1" borderId="93" applyBorder="1" fontId="1" applyFont="1" fillId="10" applyFill="1" applyAlignment="1">
      <alignment horizontal="center" wrapText="1"/>
    </xf>
    <xf xfId="0" numFmtId="165" applyNumberFormat="1" borderId="104" applyBorder="1" fontId="1" applyFont="1" fillId="26" applyFill="1" applyAlignment="1">
      <alignment horizontal="center" wrapText="1"/>
    </xf>
    <xf xfId="0" numFmtId="164" applyNumberFormat="1" borderId="108" applyBorder="1" fontId="3" applyFont="1" fillId="21" applyFill="1" applyAlignment="1">
      <alignment horizontal="left"/>
    </xf>
    <xf xfId="0" numFmtId="164" applyNumberFormat="1" borderId="109" applyBorder="1" fontId="3" applyFont="1" fillId="21" applyFill="1" applyAlignment="1">
      <alignment horizontal="left"/>
    </xf>
    <xf xfId="0" numFmtId="3" applyNumberFormat="1" borderId="109" applyBorder="1" fontId="3" applyFont="1" fillId="21" applyFill="1" applyAlignment="1">
      <alignment horizontal="right"/>
    </xf>
    <xf xfId="0" numFmtId="164" applyNumberFormat="1" borderId="110" applyBorder="1" fontId="3" applyFont="1" fillId="21" applyFill="1" applyAlignment="1">
      <alignment horizontal="left"/>
    </xf>
    <xf xfId="0" numFmtId="164" applyNumberFormat="1" borderId="92" applyBorder="1" fontId="3" applyFont="1" fillId="21" applyFill="1" applyAlignment="1">
      <alignment horizontal="left"/>
    </xf>
    <xf xfId="0" numFmtId="164" applyNumberFormat="1" borderId="111" applyBorder="1" fontId="3" applyFont="1" fillId="21" applyFill="1" applyAlignment="1">
      <alignment horizontal="left"/>
    </xf>
    <xf xfId="0" numFmtId="165" applyNumberFormat="1" borderId="86" applyBorder="1" fontId="1" applyFont="1" fillId="26" applyFill="1" applyAlignment="1">
      <alignment horizontal="center" wrapText="1"/>
    </xf>
    <xf xfId="0" numFmtId="165" applyNumberFormat="1" borderId="93" applyBorder="1" fontId="1" applyFont="1" fillId="26" applyFill="1" applyAlignment="1">
      <alignment horizontal="center" wrapText="1"/>
    </xf>
    <xf xfId="0" numFmtId="164" applyNumberFormat="1" borderId="112" applyBorder="1" fontId="2" applyFont="1" fillId="28" applyFill="1" applyAlignment="1">
      <alignment horizontal="left"/>
    </xf>
    <xf xfId="0" numFmtId="165" applyNumberFormat="1" borderId="104" applyBorder="1" fontId="1" applyFont="1" fillId="2" applyFill="1" applyAlignment="1">
      <alignment horizontal="center" wrapText="1"/>
    </xf>
    <xf xfId="0" numFmtId="165" applyNumberFormat="1" borderId="86" applyBorder="1" fontId="1" applyFont="1" fillId="6" applyFill="1" applyAlignment="1">
      <alignment horizontal="center" wrapText="1"/>
    </xf>
    <xf xfId="0" numFmtId="165" applyNumberFormat="1" borderId="96" applyBorder="1" fontId="1" applyFont="1" fillId="6" applyFill="1" applyAlignment="1">
      <alignment horizontal="center" wrapText="1"/>
    </xf>
    <xf xfId="0" numFmtId="165" applyNumberFormat="1" borderId="104" applyBorder="1" fontId="1" applyFont="1" fillId="10" applyFill="1" applyAlignment="1">
      <alignment horizontal="center" wrapText="1"/>
    </xf>
    <xf xfId="0" numFmtId="0" borderId="75" applyBorder="1" fontId="15" applyFont="1" fillId="28" applyFill="1" applyAlignment="1">
      <alignment horizontal="center"/>
    </xf>
    <xf xfId="0" numFmtId="0" borderId="75" applyBorder="1" fontId="15" applyFont="1" fillId="21" applyFill="1" applyAlignment="1">
      <alignment horizontal="center"/>
    </xf>
    <xf xfId="0" numFmtId="165" applyNumberFormat="1" borderId="113" applyBorder="1" fontId="1" applyFont="1" fillId="7" applyFill="1" applyAlignment="1">
      <alignment horizontal="center" wrapText="1"/>
    </xf>
    <xf xfId="0" numFmtId="165" applyNumberFormat="1" borderId="86" applyBorder="1" fontId="19" applyFont="1" fillId="27" applyFill="1" applyAlignment="1">
      <alignment horizontal="center" wrapText="1"/>
    </xf>
    <xf xfId="0" numFmtId="165" applyNumberFormat="1" borderId="104" applyBorder="1" fontId="1" applyFont="1" fillId="6" applyFill="1" applyAlignment="1">
      <alignment horizontal="center" wrapText="1"/>
    </xf>
    <xf xfId="0" numFmtId="164" applyNumberFormat="1" borderId="6" applyBorder="1" fontId="2" applyFont="1" fillId="27" applyFill="1" applyAlignment="1">
      <alignment horizontal="left"/>
    </xf>
    <xf xfId="0" numFmtId="0" borderId="75" applyBorder="1" fontId="4" applyFont="1" fillId="13" applyFill="1" applyAlignment="1">
      <alignment horizontal="center"/>
    </xf>
    <xf xfId="0" numFmtId="3" applyNumberFormat="1" borderId="75" applyBorder="1" fontId="4" applyFont="1" fillId="13" applyFill="1" applyAlignment="1">
      <alignment horizontal="center"/>
    </xf>
    <xf xfId="0" numFmtId="164" applyNumberFormat="1" borderId="76" applyBorder="1" fontId="2" applyFont="1" fillId="13" applyFill="1" applyAlignment="1">
      <alignment horizontal="left"/>
    </xf>
    <xf xfId="0" numFmtId="164" applyNumberFormat="1" borderId="77" applyBorder="1" fontId="2" applyFont="1" fillId="13" applyFill="1" applyAlignment="1">
      <alignment horizontal="left"/>
    </xf>
    <xf xfId="0" numFmtId="164" applyNumberFormat="1" borderId="78" applyBorder="1" fontId="2" applyFont="1" fillId="13" applyFill="1" applyAlignment="1">
      <alignment horizontal="left"/>
    </xf>
    <xf xfId="0" numFmtId="164" applyNumberFormat="1" borderId="79" applyBorder="1" fontId="2" applyFont="1" fillId="13" applyFill="1" applyAlignment="1">
      <alignment horizontal="left"/>
    </xf>
    <xf xfId="0" numFmtId="164" applyNumberFormat="1" borderId="8" applyBorder="1" fontId="2" applyFont="1" fillId="13" applyFill="1" applyAlignment="1">
      <alignment horizontal="left"/>
    </xf>
    <xf xfId="0" numFmtId="165" applyNumberFormat="1" borderId="91" applyBorder="1" fontId="1" applyFont="1" fillId="26" applyFill="1" applyAlignment="1">
      <alignment horizontal="center" wrapText="1"/>
    </xf>
    <xf xfId="0" numFmtId="164" applyNumberFormat="1" borderId="80" applyBorder="1" fontId="2" applyFont="1" fillId="13" applyFill="1" applyAlignment="1">
      <alignment horizontal="left"/>
    </xf>
    <xf xfId="0" numFmtId="164" applyNumberFormat="1" borderId="81" applyBorder="1" fontId="2" applyFont="1" fillId="13" applyFill="1" applyAlignment="1">
      <alignment horizontal="left"/>
    </xf>
    <xf xfId="0" numFmtId="0" borderId="75" applyBorder="1" fontId="4" applyFont="1" fillId="14" applyFill="1" applyAlignment="1">
      <alignment horizontal="center"/>
    </xf>
    <xf xfId="0" numFmtId="3" applyNumberFormat="1" borderId="75" applyBorder="1" fontId="4" applyFont="1" fillId="14" applyFill="1" applyAlignment="1">
      <alignment horizontal="center"/>
    </xf>
    <xf xfId="0" numFmtId="164" applyNumberFormat="1" borderId="76" applyBorder="1" fontId="2" applyFont="1" fillId="14" applyFill="1" applyAlignment="1">
      <alignment horizontal="left"/>
    </xf>
    <xf xfId="0" numFmtId="164" applyNumberFormat="1" borderId="77" applyBorder="1" fontId="2" applyFont="1" fillId="14" applyFill="1" applyAlignment="1">
      <alignment horizontal="left"/>
    </xf>
    <xf xfId="0" numFmtId="164" applyNumberFormat="1" borderId="78" applyBorder="1" fontId="2" applyFont="1" fillId="14" applyFill="1" applyAlignment="1">
      <alignment horizontal="left"/>
    </xf>
    <xf xfId="0" numFmtId="164" applyNumberFormat="1" borderId="79" applyBorder="1" fontId="2" applyFont="1" fillId="14" applyFill="1" applyAlignment="1">
      <alignment horizontal="left"/>
    </xf>
    <xf xfId="0" numFmtId="164" applyNumberFormat="1" borderId="81" applyBorder="1" fontId="2" applyFont="1" fillId="14" applyFill="1" applyAlignment="1">
      <alignment horizontal="left"/>
    </xf>
    <xf xfId="0" numFmtId="164" applyNumberFormat="1" borderId="99" applyBorder="1" fontId="2" applyFont="1" fillId="13" applyFill="1" applyAlignment="1">
      <alignment horizontal="left"/>
    </xf>
    <xf xfId="0" numFmtId="164" applyNumberFormat="1" borderId="83" applyBorder="1" fontId="2" applyFont="1" fillId="13" applyFill="1" applyAlignment="1">
      <alignment horizontal="left"/>
    </xf>
    <xf xfId="0" numFmtId="0" borderId="90" applyBorder="1" fontId="4" applyFont="1" fillId="13" applyFill="1" applyAlignment="1">
      <alignment horizontal="center"/>
    </xf>
    <xf xfId="0" numFmtId="164" applyNumberFormat="1" borderId="10" applyBorder="1" fontId="2" applyFont="1" fillId="13" applyFill="1" applyAlignment="1">
      <alignment horizontal="left"/>
    </xf>
    <xf xfId="0" numFmtId="164" applyNumberFormat="1" borderId="9" applyBorder="1" fontId="2" applyFont="1" fillId="13" applyFill="1" applyAlignment="1">
      <alignment horizontal="left"/>
    </xf>
    <xf xfId="0" numFmtId="164" applyNumberFormat="1" borderId="8" applyBorder="1" fontId="2" applyFont="1" fillId="14" applyFill="1" applyAlignment="1">
      <alignment horizontal="left"/>
    </xf>
    <xf xfId="0" numFmtId="164" applyNumberFormat="1" borderId="80" applyBorder="1" fontId="2" applyFont="1" fillId="14" applyFill="1" applyAlignment="1">
      <alignment horizontal="left"/>
    </xf>
    <xf xfId="0" numFmtId="164" applyNumberFormat="1" borderId="35" applyBorder="1" fontId="2" applyFont="1" fillId="14" applyFill="1" applyAlignment="1">
      <alignment horizontal="left"/>
    </xf>
    <xf xfId="0" numFmtId="164" applyNumberFormat="1" borderId="9" applyBorder="1" fontId="2" applyFont="1" fillId="14" applyFill="1" applyAlignment="1">
      <alignment horizontal="left"/>
    </xf>
    <xf xfId="0" numFmtId="165" applyNumberFormat="1" borderId="104" applyBorder="1" fontId="1" applyFont="1" fillId="4" applyFill="1" applyAlignment="1">
      <alignment horizontal="center" wrapText="1"/>
    </xf>
    <xf xfId="0" numFmtId="164" applyNumberFormat="1" borderId="77" applyBorder="1" fontId="4" applyFont="1" fillId="13" applyFill="1" applyAlignment="1">
      <alignment horizontal="center"/>
    </xf>
    <xf xfId="0" numFmtId="164" applyNumberFormat="1" borderId="78" applyBorder="1" fontId="4" applyFont="1" fillId="13" applyFill="1" applyAlignment="1">
      <alignment horizontal="center"/>
    </xf>
    <xf xfId="0" numFmtId="164" applyNumberFormat="1" borderId="8" applyBorder="1" fontId="4" applyFont="1" fillId="13" applyFill="1" applyAlignment="1">
      <alignment horizontal="center"/>
    </xf>
    <xf xfId="0" numFmtId="164" applyNumberFormat="1" borderId="6" applyBorder="1" fontId="4" applyFont="1" fillId="13" applyFill="1" applyAlignment="1">
      <alignment horizontal="center"/>
    </xf>
    <xf xfId="0" numFmtId="164" applyNumberFormat="1" borderId="79" applyBorder="1" fontId="4" applyFont="1" fillId="13" applyFill="1" applyAlignment="1">
      <alignment horizontal="center"/>
    </xf>
    <xf xfId="0" numFmtId="164" applyNumberFormat="1" borderId="28" applyBorder="1" fontId="4" applyFont="1" fillId="13" applyFill="1" applyAlignment="1">
      <alignment horizontal="center"/>
    </xf>
    <xf xfId="0" numFmtId="164" applyNumberFormat="1" borderId="3" applyBorder="1" fontId="4" applyFont="1" fillId="13" applyFill="1" applyAlignment="1">
      <alignment horizontal="center"/>
    </xf>
    <xf xfId="0" numFmtId="164" applyNumberFormat="1" borderId="80" applyBorder="1" fontId="4" applyFont="1" fillId="13" applyFill="1" applyAlignment="1">
      <alignment horizontal="center"/>
    </xf>
    <xf xfId="0" numFmtId="164" applyNumberFormat="1" borderId="81" applyBorder="1" fontId="4" applyFont="1" fillId="13" applyFill="1" applyAlignment="1">
      <alignment horizontal="center"/>
    </xf>
    <xf xfId="0" numFmtId="164" applyNumberFormat="1" borderId="81" applyBorder="1" fontId="4" applyFont="1" fillId="27" applyFill="1" applyAlignment="1">
      <alignment horizontal="center"/>
    </xf>
    <xf xfId="0" numFmtId="164" applyNumberFormat="1" borderId="82" applyBorder="1" fontId="4" applyFont="1" fillId="27" applyFill="1" applyAlignment="1">
      <alignment horizontal="center"/>
    </xf>
    <xf xfId="0" numFmtId="164" applyNumberFormat="1" borderId="83" applyBorder="1" fontId="4" applyFont="1" fillId="14" applyFill="1" applyAlignment="1">
      <alignment horizontal="center"/>
    </xf>
    <xf xfId="0" numFmtId="164" applyNumberFormat="1" borderId="77" applyBorder="1" fontId="4" applyFont="1" fillId="14" applyFill="1" applyAlignment="1">
      <alignment horizontal="center"/>
    </xf>
    <xf xfId="0" numFmtId="164" applyNumberFormat="1" borderId="78" applyBorder="1" fontId="4" applyFont="1" fillId="14" applyFill="1" applyAlignment="1">
      <alignment horizontal="center"/>
    </xf>
    <xf xfId="0" numFmtId="0" borderId="90" applyBorder="1" fontId="4" applyFont="1" fillId="14" applyFill="1" applyAlignment="1">
      <alignment horizontal="center"/>
    </xf>
    <xf xfId="0" numFmtId="164" applyNumberFormat="1" borderId="8" applyBorder="1" fontId="4" applyFont="1" fillId="14" applyFill="1" applyAlignment="1">
      <alignment horizontal="center"/>
    </xf>
    <xf xfId="0" numFmtId="164" applyNumberFormat="1" borderId="6" applyBorder="1" fontId="4" applyFont="1" fillId="14" applyFill="1" applyAlignment="1">
      <alignment horizontal="center"/>
    </xf>
    <xf xfId="0" numFmtId="164" applyNumberFormat="1" borderId="114" applyBorder="1" fontId="3" applyFont="1" fillId="14" applyFill="1" applyAlignment="1">
      <alignment horizontal="left"/>
    </xf>
    <xf xfId="0" numFmtId="3" applyNumberFormat="1" borderId="8" applyBorder="1" fontId="3" applyFont="1" fillId="14" applyFill="1" applyAlignment="1">
      <alignment horizontal="right"/>
    </xf>
    <xf xfId="0" numFmtId="164" applyNumberFormat="1" borderId="3" applyBorder="1" fontId="4" applyFont="1" fillId="14" applyFill="1" applyAlignment="1">
      <alignment horizontal="center"/>
    </xf>
    <xf xfId="0" numFmtId="164" applyNumberFormat="1" borderId="79" applyBorder="1" fontId="4" applyFont="1" fillId="14" applyFill="1" applyAlignment="1">
      <alignment horizontal="center"/>
    </xf>
    <xf xfId="0" numFmtId="164" applyNumberFormat="1" borderId="9" applyBorder="1" fontId="4" applyFont="1" fillId="14" applyFill="1" applyAlignment="1">
      <alignment horizontal="center"/>
    </xf>
    <xf xfId="0" numFmtId="3" applyNumberFormat="1" borderId="114" applyBorder="1" fontId="3" applyFont="1" fillId="14" applyFill="1" applyAlignment="1">
      <alignment horizontal="right"/>
    </xf>
    <xf xfId="0" numFmtId="164" applyNumberFormat="1" borderId="81" applyBorder="1" fontId="4" applyFont="1" fillId="14" applyFill="1" applyAlignment="1">
      <alignment horizontal="center"/>
    </xf>
    <xf xfId="0" numFmtId="164" applyNumberFormat="1" borderId="76" applyBorder="1" fontId="4" applyFont="1" fillId="13" applyFill="1" applyAlignment="1">
      <alignment horizontal="center"/>
    </xf>
    <xf xfId="0" numFmtId="164" applyNumberFormat="1" borderId="76" applyBorder="1" fontId="4" applyFont="1" fillId="14" applyFill="1" applyAlignment="1">
      <alignment horizontal="center"/>
    </xf>
    <xf xfId="0" numFmtId="164" applyNumberFormat="1" borderId="80" applyBorder="1" fontId="4" applyFont="1" fillId="14" applyFill="1" applyAlignment="1">
      <alignment horizontal="center"/>
    </xf>
    <xf xfId="0" numFmtId="164" applyNumberFormat="1" borderId="80" applyBorder="1" fontId="4" applyFont="1" fillId="27" applyFill="1" applyAlignment="1">
      <alignment horizontal="center"/>
    </xf>
    <xf xfId="0" numFmtId="164" applyNumberFormat="1" borderId="99" applyBorder="1" fontId="4" applyFont="1" fillId="14" applyFill="1" applyAlignment="1">
      <alignment horizontal="center"/>
    </xf>
    <xf xfId="0" numFmtId="164" applyNumberFormat="1" borderId="10" applyBorder="1" fontId="4" applyFont="1" fillId="14" applyFill="1" applyAlignment="1">
      <alignment horizontal="center"/>
    </xf>
    <xf xfId="0" numFmtId="164" applyNumberFormat="1" borderId="38" applyBorder="1" fontId="4" applyFont="1" fillId="13" applyFill="1" applyAlignment="1">
      <alignment horizontal="center"/>
    </xf>
    <xf xfId="0" numFmtId="164" applyNumberFormat="1" borderId="10" applyBorder="1" fontId="4" applyFont="1" fillId="13" applyFill="1" applyAlignment="1">
      <alignment horizontal="center"/>
    </xf>
    <xf xfId="0" numFmtId="164" applyNumberFormat="1" borderId="38" applyBorder="1" fontId="4" applyFont="1" fillId="14" applyFill="1" applyAlignment="1">
      <alignment horizontal="center"/>
    </xf>
    <xf xfId="0" numFmtId="164" applyNumberFormat="1" borderId="41" applyBorder="1" fontId="4" applyFont="1" fillId="14" applyFill="1" applyAlignment="1">
      <alignment horizontal="center"/>
    </xf>
    <xf xfId="0" numFmtId="3" applyNumberFormat="1" borderId="6" applyBorder="1" fontId="3" applyFont="1" fillId="14" applyFill="1" applyAlignment="1">
      <alignment horizontal="right"/>
    </xf>
    <xf xfId="0" numFmtId="164" applyNumberFormat="1" borderId="41" applyBorder="1" fontId="3" applyFont="1" fillId="14" applyFill="1" applyAlignment="1">
      <alignment horizontal="left"/>
    </xf>
    <xf xfId="0" numFmtId="164" applyNumberFormat="1" borderId="8" applyBorder="1" fontId="3" applyFont="1" fillId="14" applyFill="1" applyAlignment="1">
      <alignment horizontal="left"/>
    </xf>
    <xf xfId="0" numFmtId="164" applyNumberFormat="1" borderId="102" applyBorder="1" fontId="4" applyFont="1" fillId="27" applyFill="1" applyAlignment="1">
      <alignment horizontal="center"/>
    </xf>
    <xf xfId="0" numFmtId="164" applyNumberFormat="1" borderId="8" applyBorder="1" fontId="3" applyFont="1" fillId="13" applyFill="1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6" applyBorder="1" fontId="11" applyFont="1" fillId="0" applyAlignment="1">
      <alignment horizontal="left"/>
    </xf>
    <xf xfId="0" numFmtId="3" applyNumberFormat="1" borderId="6" applyBorder="1" fontId="11" applyFont="1" fillId="19" applyFill="1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0" borderId="6" applyBorder="1" fontId="8" applyFont="1" fillId="19" applyFill="1" applyAlignment="1">
      <alignment horizontal="left"/>
    </xf>
    <xf xfId="0" numFmtId="0" borderId="6" applyBorder="1" fontId="11" applyFont="1" fillId="0" applyAlignment="1">
      <alignment horizontal="left"/>
    </xf>
    <xf xfId="0" numFmtId="164" applyNumberFormat="1" borderId="6" applyBorder="1" fontId="11" applyFont="1" fillId="0" applyAlignment="1">
      <alignment horizontal="left"/>
    </xf>
    <xf xfId="0" numFmtId="0" borderId="6" applyBorder="1" fontId="20" applyFont="1" fillId="0" applyAlignment="1">
      <alignment horizontal="left"/>
    </xf>
    <xf xfId="0" numFmtId="164" applyNumberFormat="1" borderId="6" applyBorder="1" fontId="20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4" applyNumberFormat="1" borderId="1" applyBorder="1" fontId="11" applyFont="1" fillId="0" applyAlignment="1">
      <alignment horizontal="left"/>
    </xf>
    <xf xfId="0" numFmtId="3" applyNumberFormat="1" borderId="6" applyBorder="1" fontId="8" applyFont="1" fillId="29" applyFill="1" applyAlignment="1">
      <alignment horizontal="left"/>
    </xf>
    <xf xfId="0" numFmtId="3" applyNumberFormat="1" borderId="6" applyBorder="1" fontId="8" applyFont="1" fillId="29" applyFill="1" applyAlignment="1">
      <alignment horizontal="left" wrapText="1"/>
    </xf>
    <xf xfId="0" numFmtId="3" applyNumberFormat="1" borderId="6" applyBorder="1" fontId="11" applyFont="1" fillId="29" applyFill="1" applyAlignment="1">
      <alignment horizontal="left" wrapText="1"/>
    </xf>
    <xf xfId="0" numFmtId="3" applyNumberFormat="1" borderId="6" applyBorder="1" fontId="8" applyFont="1" fillId="30" applyFill="1" applyAlignment="1">
      <alignment horizontal="left" wrapText="1"/>
    </xf>
    <xf xfId="0" numFmtId="0" borderId="3" applyBorder="1" fontId="21" applyFont="1" fillId="31" applyFill="1" applyAlignment="1">
      <alignment horizontal="left" wrapText="1"/>
    </xf>
    <xf xfId="0" numFmtId="0" borderId="3" applyBorder="1" fontId="8" applyFont="1" fillId="10" applyFill="1" applyAlignment="1">
      <alignment horizontal="left" wrapText="1"/>
    </xf>
    <xf xfId="0" numFmtId="3" applyNumberFormat="1" borderId="6" applyBorder="1" fontId="8" applyFont="1" fillId="32" applyFill="1" applyAlignment="1">
      <alignment horizontal="left" wrapText="1"/>
    </xf>
    <xf xfId="0" numFmtId="49" applyNumberFormat="1" borderId="6" applyBorder="1" fontId="8" applyFont="1" fillId="29" applyFill="1" applyAlignment="1">
      <alignment horizontal="left"/>
    </xf>
    <xf xfId="0" numFmtId="0" borderId="6" applyBorder="1" fontId="8" applyFont="1" fillId="29" applyFill="1" applyAlignment="1">
      <alignment horizontal="left" wrapText="1"/>
    </xf>
    <xf xfId="0" numFmtId="49" applyNumberFormat="1" borderId="6" applyBorder="1" fontId="8" applyFont="1" fillId="30" applyFill="1" applyAlignment="1">
      <alignment horizontal="left" wrapText="1"/>
    </xf>
    <xf xfId="0" numFmtId="0" borderId="6" applyBorder="1" fontId="21" applyFont="1" fillId="31" applyFill="1" applyAlignment="1">
      <alignment horizontal="left" wrapText="1"/>
    </xf>
    <xf xfId="0" numFmtId="165" applyNumberFormat="1" borderId="6" applyBorder="1" fontId="21" applyFont="1" fillId="31" applyFill="1" applyAlignment="1">
      <alignment horizontal="left" wrapText="1"/>
    </xf>
    <xf xfId="0" numFmtId="0" borderId="6" applyBorder="1" fontId="8" applyFont="1" fillId="10" applyFill="1" applyAlignment="1">
      <alignment horizontal="left" wrapText="1"/>
    </xf>
    <xf xfId="0" numFmtId="165" applyNumberFormat="1" borderId="6" applyBorder="1" fontId="8" applyFont="1" fillId="10" applyFill="1" applyAlignment="1">
      <alignment horizontal="left" wrapText="1"/>
    </xf>
    <xf xfId="0" numFmtId="0" borderId="6" applyBorder="1" fontId="8" applyFont="1" fillId="32" applyFill="1" applyAlignment="1">
      <alignment horizontal="left" wrapText="1"/>
    </xf>
    <xf xfId="0" numFmtId="3" applyNumberFormat="1" borderId="6" applyBorder="1" fontId="11" applyFont="1" fillId="33" applyFill="1" applyAlignment="1">
      <alignment horizontal="left"/>
    </xf>
    <xf xfId="0" numFmtId="3" applyNumberFormat="1" borderId="9" applyBorder="1" fontId="3" applyFont="1" fillId="33" applyFill="1" applyAlignment="1">
      <alignment horizontal="left"/>
    </xf>
    <xf xfId="0" numFmtId="3" applyNumberFormat="1" borderId="10" applyBorder="1" fontId="3" applyFont="1" fillId="33" applyFill="1" applyAlignment="1">
      <alignment horizontal="right"/>
    </xf>
    <xf xfId="0" numFmtId="3" applyNumberFormat="1" borderId="10" applyBorder="1" fontId="3" applyFont="1" fillId="33" applyFill="1" applyAlignment="1">
      <alignment horizontal="left"/>
    </xf>
    <xf xfId="0" numFmtId="0" borderId="10" applyBorder="1" fontId="10" applyFont="1" fillId="33" applyFill="1" applyAlignment="1">
      <alignment horizontal="left"/>
    </xf>
    <xf xfId="0" numFmtId="1" applyNumberFormat="1" borderId="10" applyBorder="1" fontId="3" applyFont="1" fillId="33" applyFill="1" applyAlignment="1">
      <alignment horizontal="left"/>
    </xf>
    <xf xfId="0" numFmtId="0" borderId="6" applyBorder="1" fontId="20" applyFont="1" fillId="33" applyFill="1" applyAlignment="1">
      <alignment horizontal="left"/>
    </xf>
    <xf xfId="0" numFmtId="164" applyNumberFormat="1" borderId="6" applyBorder="1" fontId="20" applyFont="1" fillId="33" applyFill="1" applyAlignment="1">
      <alignment horizontal="left"/>
    </xf>
    <xf xfId="0" numFmtId="0" borderId="6" applyBorder="1" fontId="11" applyFont="1" fillId="33" applyFill="1" applyAlignment="1">
      <alignment horizontal="left"/>
    </xf>
    <xf xfId="0" numFmtId="164" applyNumberFormat="1" borderId="6" applyBorder="1" fontId="11" applyFont="1" fillId="33" applyFill="1" applyAlignment="1">
      <alignment horizontal="left"/>
    </xf>
    <xf xfId="0" numFmtId="1" applyNumberFormat="1" borderId="6" applyBorder="1" fontId="11" applyFont="1" fillId="0" applyAlignment="1">
      <alignment horizontal="left"/>
    </xf>
    <xf xfId="0" numFmtId="49" applyNumberFormat="1" borderId="6" applyBorder="1" fontId="22" applyFont="1" fillId="0" applyAlignment="1">
      <alignment horizontal="left"/>
    </xf>
    <xf xfId="0" numFmtId="49" applyNumberFormat="1" borderId="6" applyBorder="1" fontId="22" applyFont="1" fillId="19" applyFill="1" applyAlignment="1">
      <alignment horizontal="left"/>
    </xf>
    <xf xfId="0" numFmtId="165" applyNumberFormat="1" borderId="6" applyBorder="1" fontId="20" applyFont="1" fillId="0" applyAlignment="1">
      <alignment horizontal="left"/>
    </xf>
    <xf xfId="0" numFmtId="164" applyNumberFormat="1" borderId="8" applyBorder="1" fontId="11" applyFont="1" fillId="19" applyFill="1" applyAlignment="1">
      <alignment horizontal="left"/>
    </xf>
    <xf xfId="0" numFmtId="0" borderId="4" applyBorder="1" fontId="11" applyFont="1" fillId="0" applyAlignment="1">
      <alignment horizontal="left"/>
    </xf>
    <xf xfId="0" numFmtId="0" borderId="25" applyBorder="1" fontId="11" applyFont="1" fillId="0" applyAlignment="1">
      <alignment horizontal="left"/>
    </xf>
    <xf xfId="0" numFmtId="164" applyNumberFormat="1" borderId="17" applyBorder="1" fontId="11" applyFont="1" fillId="0" applyAlignment="1">
      <alignment horizontal="left"/>
    </xf>
    <xf xfId="0" numFmtId="3" applyNumberFormat="1" borderId="6" applyBorder="1" fontId="11" applyFont="1" fillId="28" applyFill="1" applyAlignment="1">
      <alignment horizontal="left"/>
    </xf>
    <xf xfId="0" numFmtId="0" borderId="6" applyBorder="1" fontId="10" applyFont="1" fillId="33" applyFill="1" applyAlignment="1">
      <alignment horizontal="left"/>
    </xf>
    <xf xfId="0" numFmtId="1" applyNumberFormat="1" borderId="6" applyBorder="1" fontId="11" applyFont="1" fillId="33" applyFill="1" applyAlignment="1">
      <alignment horizontal="left"/>
    </xf>
    <xf xfId="0" numFmtId="49" applyNumberFormat="1" borderId="6" applyBorder="1" fontId="11" applyFont="1" fillId="28" applyFill="1" applyAlignment="1">
      <alignment horizontal="left"/>
    </xf>
    <xf xfId="0" numFmtId="3" applyNumberFormat="1" borderId="6" applyBorder="1" fontId="2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164" applyNumberFormat="1" borderId="6" applyBorder="1" fontId="3" applyFont="1" fillId="0" applyAlignment="1">
      <alignment horizontal="left"/>
    </xf>
    <xf xfId="0" numFmtId="3" applyNumberFormat="1" borderId="25" applyBorder="1" fontId="11" applyFont="1" fillId="0" applyAlignment="1">
      <alignment horizontal="left"/>
    </xf>
    <xf xfId="0" numFmtId="3" applyNumberFormat="1" borderId="6" applyBorder="1" fontId="11" applyFont="1" fillId="5" applyFill="1" applyAlignment="1">
      <alignment horizontal="left"/>
    </xf>
    <xf xfId="0" numFmtId="164" applyNumberFormat="1" borderId="4" applyBorder="1" fontId="11" applyFont="1" fillId="0" applyAlignment="1">
      <alignment horizontal="left"/>
    </xf>
    <xf xfId="0" numFmtId="3" applyNumberFormat="1" borderId="4" applyBorder="1" fontId="11" applyFont="1" fillId="0" applyAlignment="1">
      <alignment horizontal="left"/>
    </xf>
    <xf xfId="0" numFmtId="49" applyNumberFormat="1" borderId="4" applyBorder="1" fontId="11" applyFont="1" fillId="0" applyAlignment="1">
      <alignment horizontal="left"/>
    </xf>
    <xf xfId="0" numFmtId="165" applyNumberFormat="1" borderId="6" applyBorder="1" fontId="11" applyFont="1" fillId="0" applyAlignment="1">
      <alignment horizontal="left"/>
    </xf>
    <xf xfId="0" numFmtId="0" borderId="6" applyBorder="1" fontId="24" applyFont="1" fillId="0" applyAlignment="1">
      <alignment horizontal="left"/>
    </xf>
    <xf xfId="0" numFmtId="3" applyNumberFormat="1" borderId="1" applyBorder="1" fontId="24" applyFont="1" fillId="0" applyAlignment="1">
      <alignment horizontal="left"/>
    </xf>
    <xf xfId="0" numFmtId="0" borderId="1" applyBorder="1" fontId="24" applyFont="1" fillId="0" applyAlignment="1">
      <alignment horizontal="left"/>
    </xf>
    <xf xfId="0" numFmtId="49" applyNumberFormat="1" borderId="6" applyBorder="1" fontId="25" applyFont="1" fillId="0" applyAlignment="1">
      <alignment horizontal="left"/>
    </xf>
    <xf xfId="0" numFmtId="0" borderId="10" applyBorder="1" fontId="11" applyFont="1" fillId="19" applyFill="1" applyAlignment="1">
      <alignment horizontal="left"/>
    </xf>
    <xf xfId="0" numFmtId="164" applyNumberFormat="1" borderId="10" applyBorder="1" fontId="11" applyFont="1" fillId="19" applyFill="1" applyAlignment="1">
      <alignment horizontal="left"/>
    </xf>
    <xf xfId="0" numFmtId="0" borderId="2" applyBorder="1" fontId="11" applyFont="1" fillId="34" applyFill="1" applyAlignment="1">
      <alignment horizontal="left"/>
    </xf>
    <xf xfId="0" numFmtId="3" applyNumberFormat="1" borderId="2" applyBorder="1" fontId="11" applyFont="1" fillId="34" applyFill="1" applyAlignment="1">
      <alignment horizontal="left"/>
    </xf>
    <xf xfId="0" numFmtId="3" applyNumberFormat="1" borderId="2" applyBorder="1" fontId="11" applyFont="1" fillId="11" applyFill="1" applyAlignment="1">
      <alignment horizontal="left"/>
    </xf>
    <xf xfId="0" numFmtId="0" borderId="6" applyBorder="1" fontId="11" applyFont="1" fillId="28" applyFill="1" applyAlignment="1">
      <alignment horizontal="left"/>
    </xf>
    <xf xfId="0" numFmtId="3" applyNumberFormat="1" borderId="6" applyBorder="1" fontId="8" applyFont="1" fillId="5" applyFill="1" applyAlignment="1">
      <alignment horizontal="left"/>
    </xf>
    <xf xfId="0" numFmtId="0" borderId="17" applyBorder="1" fontId="11" applyFont="1" fillId="0" applyAlignment="1">
      <alignment horizontal="left"/>
    </xf>
    <xf xfId="0" numFmtId="3" applyNumberFormat="1" borderId="6" applyBorder="1" fontId="26" applyFont="1" fillId="5" applyFill="1" applyAlignment="1">
      <alignment horizontal="left"/>
    </xf>
    <xf xfId="0" numFmtId="164" applyNumberFormat="1" borderId="6" applyBorder="1" fontId="11" applyFont="1" fillId="19" applyFill="1" applyAlignment="1">
      <alignment horizontal="left"/>
    </xf>
    <xf xfId="0" numFmtId="1" applyNumberFormat="1" borderId="4" applyBorder="1" fontId="11" applyFont="1" fillId="0" applyAlignment="1">
      <alignment horizontal="left"/>
    </xf>
    <xf xfId="0" numFmtId="49" applyNumberFormat="1" borderId="17" applyBorder="1" fontId="11" applyFont="1" fillId="0" applyAlignment="1">
      <alignment horizontal="left"/>
    </xf>
    <xf xfId="0" numFmtId="1" applyNumberFormat="1" borderId="17" applyBorder="1" fontId="11" applyFont="1" fillId="0" applyAlignment="1">
      <alignment horizontal="left"/>
    </xf>
    <xf xfId="0" numFmtId="0" borderId="8" applyBorder="1" fontId="11" applyFont="1" fillId="19" applyFill="1" applyAlignment="1">
      <alignment horizontal="left"/>
    </xf>
    <xf xfId="0" numFmtId="3" applyNumberFormat="1" borderId="6" applyBorder="1" fontId="20" applyFont="1" fillId="0" applyAlignment="1">
      <alignment horizontal="left"/>
    </xf>
    <xf xfId="0" numFmtId="1" applyNumberFormat="1" borderId="6" applyBorder="1" fontId="27" applyFont="1" fillId="0" applyAlignment="1">
      <alignment horizontal="left"/>
    </xf>
    <xf xfId="0" numFmtId="49" applyNumberFormat="1" borderId="6" applyBorder="1" fontId="11" applyFont="1" fillId="19" applyFill="1" applyAlignment="1">
      <alignment horizontal="left"/>
    </xf>
    <xf xfId="0" numFmtId="1" applyNumberFormat="1" borderId="6" applyBorder="1" fontId="28" applyFont="1" fillId="0" applyAlignment="1">
      <alignment horizontal="left"/>
    </xf>
    <xf xfId="0" numFmtId="1" applyNumberFormat="1" borderId="6" applyBorder="1" fontId="25" applyFont="1" fillId="0" applyAlignment="1">
      <alignment horizontal="left"/>
    </xf>
    <xf xfId="0" numFmtId="3" applyNumberFormat="1" borderId="4" applyBorder="1" fontId="8" applyFont="1" fillId="0" applyAlignment="1">
      <alignment horizontal="left"/>
    </xf>
    <xf xfId="0" numFmtId="49" applyNumberFormat="1" borderId="4" applyBorder="1" fontId="25" applyFont="1" fillId="0" applyAlignment="1">
      <alignment horizontal="left"/>
    </xf>
    <xf xfId="0" numFmtId="1" applyNumberFormat="1" borderId="4" applyBorder="1" fontId="25" applyFont="1" fillId="0" applyAlignment="1">
      <alignment horizontal="left"/>
    </xf>
    <xf xfId="0" numFmtId="3" applyNumberFormat="1" borderId="6" applyBorder="1" fontId="8" applyFont="1" fillId="0" applyAlignment="1">
      <alignment horizontal="left"/>
    </xf>
    <xf xfId="0" numFmtId="1" applyNumberFormat="1" borderId="6" applyBorder="1" fontId="29" applyFont="1" fillId="0" applyAlignment="1">
      <alignment horizontal="left"/>
    </xf>
    <xf xfId="0" numFmtId="0" borderId="6" applyBorder="1" fontId="29" applyFont="1" fillId="0" applyAlignment="1">
      <alignment horizontal="left"/>
    </xf>
    <xf xfId="0" numFmtId="3" applyNumberFormat="1" borderId="6" applyBorder="1" fontId="11" applyFont="1" fillId="35" applyFill="1" applyAlignment="1">
      <alignment horizontal="left"/>
    </xf>
    <xf xfId="0" numFmtId="3" applyNumberFormat="1" borderId="6" applyBorder="1" fontId="11" applyFont="1" fillId="11" applyFill="1" applyAlignment="1">
      <alignment horizontal="left"/>
    </xf>
    <xf xfId="0" numFmtId="1" applyNumberFormat="1" borderId="6" applyBorder="1" fontId="20" applyFont="1" fillId="0" applyAlignment="1">
      <alignment horizontal="left"/>
    </xf>
    <xf xfId="0" numFmtId="49" applyNumberFormat="1" borderId="6" applyBorder="1" fontId="11" applyFont="1" fillId="35" applyFill="1" applyAlignment="1">
      <alignment horizontal="left"/>
    </xf>
    <xf xfId="0" numFmtId="0" borderId="6" applyBorder="1" fontId="11" applyFont="1" fillId="11" applyFill="1" applyAlignment="1">
      <alignment horizontal="left"/>
    </xf>
    <xf xfId="0" numFmtId="0" borderId="10" applyBorder="1" fontId="11" applyFont="1" fillId="11" applyFill="1" applyAlignment="1">
      <alignment horizontal="left"/>
    </xf>
    <xf xfId="0" numFmtId="164" applyNumberFormat="1" borderId="10" applyBorder="1" fontId="11" applyFont="1" fillId="11" applyFill="1" applyAlignment="1">
      <alignment horizontal="left"/>
    </xf>
    <xf xfId="0" numFmtId="49" applyNumberFormat="1" borderId="6" applyBorder="1" fontId="11" applyFont="1" fillId="11" applyFill="1" applyAlignment="1">
      <alignment horizontal="left"/>
    </xf>
    <xf xfId="0" numFmtId="1" applyNumberFormat="1" borderId="6" applyBorder="1" fontId="11" applyFont="1" fillId="11" applyFill="1" applyAlignment="1">
      <alignment horizontal="left"/>
    </xf>
    <xf xfId="0" numFmtId="1" applyNumberFormat="1" borderId="6" applyBorder="1" fontId="20" applyFont="1" fillId="11" applyFill="1" applyAlignment="1">
      <alignment horizontal="left"/>
    </xf>
    <xf xfId="0" numFmtId="164" applyNumberFormat="1" borderId="6" applyBorder="1" fontId="20" applyFont="1" fillId="11" applyFill="1" applyAlignment="1">
      <alignment horizontal="left"/>
    </xf>
    <xf xfId="0" numFmtId="0" borderId="2" applyBorder="1" fontId="11" applyFont="1" fillId="11" applyFill="1" applyAlignment="1">
      <alignment horizontal="left"/>
    </xf>
    <xf xfId="0" numFmtId="4" applyNumberFormat="1" borderId="2" applyBorder="1" fontId="11" applyFont="1" fillId="11" applyFill="1" applyAlignment="1">
      <alignment horizontal="left"/>
    </xf>
    <xf xfId="0" numFmtId="3" applyNumberFormat="1" borderId="8" applyBorder="1" fontId="11" applyFont="1" fillId="19" applyFill="1" applyAlignment="1">
      <alignment horizontal="left"/>
    </xf>
    <xf xfId="0" numFmtId="3" applyNumberFormat="1" borderId="8" applyBorder="1" fontId="11" applyFont="1" fillId="11" applyFill="1" applyAlignment="1">
      <alignment horizontal="left"/>
    </xf>
    <xf xfId="0" numFmtId="0" borderId="8" applyBorder="1" fontId="11" applyFont="1" fillId="11" applyFill="1" applyAlignment="1">
      <alignment horizontal="left"/>
    </xf>
    <xf xfId="0" numFmtId="49" applyNumberFormat="1" borderId="8" applyBorder="1" fontId="11" applyFont="1" fillId="11" applyFill="1" applyAlignment="1">
      <alignment horizontal="left"/>
    </xf>
    <xf xfId="0" numFmtId="3" applyNumberFormat="1" borderId="9" applyBorder="1" fontId="11" applyFont="1" fillId="11" applyFill="1" applyAlignment="1">
      <alignment horizontal="left"/>
    </xf>
    <xf xfId="0" numFmtId="0" borderId="6" applyBorder="1" fontId="20" applyFont="1" fillId="11" applyFill="1" applyAlignment="1">
      <alignment horizontal="left"/>
    </xf>
    <xf xfId="0" numFmtId="3" applyNumberFormat="1" borderId="6" applyBorder="1" fontId="11" applyFont="1" fillId="36" applyFill="1" applyAlignment="1">
      <alignment horizontal="left"/>
    </xf>
    <xf xfId="0" numFmtId="49" applyNumberFormat="1" borderId="6" applyBorder="1" fontId="11" applyFont="1" fillId="36" applyFill="1" applyAlignment="1">
      <alignment horizontal="left"/>
    </xf>
    <xf xfId="0" numFmtId="0" borderId="6" applyBorder="1" fontId="11" applyFont="1" fillId="19" applyFill="1" applyAlignment="1">
      <alignment horizontal="left"/>
    </xf>
    <xf xfId="0" numFmtId="164" applyNumberFormat="1" borderId="6" applyBorder="1" fontId="11" applyFont="1" fillId="11" applyFill="1" applyAlignment="1">
      <alignment horizontal="left"/>
    </xf>
    <xf xfId="0" numFmtId="49" applyNumberFormat="1" borderId="9" applyBorder="1" fontId="11" applyFont="1" fillId="19" applyFill="1" applyAlignment="1">
      <alignment horizontal="left"/>
    </xf>
    <xf xfId="0" numFmtId="49" applyNumberFormat="1" borderId="10" applyBorder="1" fontId="11" applyFont="1" fillId="19" applyFill="1" applyAlignment="1">
      <alignment horizontal="left"/>
    </xf>
    <xf xfId="0" numFmtId="3" applyNumberFormat="1" borderId="2" applyBorder="1" fontId="11" applyFont="1" fillId="19" applyFill="1" applyAlignment="1">
      <alignment horizontal="left"/>
    </xf>
    <xf xfId="0" numFmtId="0" borderId="2" applyBorder="1" fontId="11" applyFont="1" fillId="19" applyFill="1" applyAlignment="1">
      <alignment horizontal="left"/>
    </xf>
    <xf xfId="0" numFmtId="3" applyNumberFormat="1" borderId="6" applyBorder="1" fontId="30" applyFont="1" fillId="36" applyFill="1" applyAlignment="1">
      <alignment horizontal="left"/>
    </xf>
    <xf xfId="0" numFmtId="3" applyNumberFormat="1" borderId="6" applyBorder="1" fontId="22" applyFont="1" fillId="0" applyAlignment="1">
      <alignment horizontal="left"/>
    </xf>
    <xf xfId="0" numFmtId="49" applyNumberFormat="1" borderId="6" applyBorder="1" fontId="31" applyFont="1" fillId="0" applyAlignment="1">
      <alignment horizontal="left"/>
    </xf>
    <xf xfId="0" numFmtId="3" applyNumberFormat="1" borderId="6" applyBorder="1" fontId="11" applyFont="1" fillId="11" applyFill="1" quotePrefix="1" applyAlignment="1">
      <alignment horizontal="left"/>
    </xf>
    <xf xfId="0" numFmtId="49" applyNumberFormat="1" borderId="9" applyBorder="1" fontId="11" applyFont="1" fillId="11" applyFill="1" applyAlignment="1">
      <alignment horizontal="left"/>
    </xf>
    <xf xfId="0" numFmtId="49" applyNumberFormat="1" borderId="6" applyBorder="1" fontId="27" applyFont="1" fillId="0" applyAlignment="1">
      <alignment horizontal="left"/>
    </xf>
    <xf xfId="0" numFmtId="3" applyNumberFormat="1" borderId="6" applyBorder="1" fontId="20" applyFont="1" fillId="19" applyFill="1" applyAlignment="1">
      <alignment horizontal="left"/>
    </xf>
    <xf xfId="0" numFmtId="164" applyNumberFormat="1" borderId="6" applyBorder="1" fontId="20" applyFont="1" fillId="19" applyFill="1" applyAlignment="1">
      <alignment horizontal="left"/>
    </xf>
    <xf xfId="0" numFmtId="3" applyNumberFormat="1" borderId="10" applyBorder="1" fontId="11" applyFont="1" fillId="11" applyFill="1" applyAlignment="1">
      <alignment horizontal="left"/>
    </xf>
    <xf xfId="0" numFmtId="49" applyNumberFormat="1" borderId="6" applyBorder="1" fontId="22" applyFont="1" fillId="11" applyFill="1" applyAlignment="1">
      <alignment horizontal="left"/>
    </xf>
    <xf xfId="0" numFmtId="3" applyNumberFormat="1" borderId="6" applyBorder="1" fontId="22" applyFont="1" fillId="11" applyFill="1" applyAlignment="1">
      <alignment horizontal="left"/>
    </xf>
    <xf xfId="0" numFmtId="3" applyNumberFormat="1" borderId="6" applyBorder="1" fontId="20" applyFont="1" fillId="11" applyFill="1" applyAlignment="1">
      <alignment horizontal="left"/>
    </xf>
    <xf xfId="0" numFmtId="49" applyNumberFormat="1" borderId="6" applyBorder="1" fontId="32" applyFont="1" fillId="19" applyFill="1" applyAlignment="1">
      <alignment horizontal="left"/>
    </xf>
    <xf xfId="0" numFmtId="49" applyNumberFormat="1" borderId="6" applyBorder="1" fontId="32" applyFont="1" fillId="0" applyAlignment="1">
      <alignment horizontal="left"/>
    </xf>
    <xf xfId="0" numFmtId="49" applyNumberFormat="1" borderId="6" applyBorder="1" fontId="29" applyFont="1" fillId="0" applyAlignment="1">
      <alignment horizontal="left"/>
    </xf>
    <xf xfId="0" numFmtId="49" applyNumberFormat="1" borderId="25" applyBorder="1" fontId="11" applyFont="1" fillId="0" applyAlignment="1">
      <alignment horizontal="left"/>
    </xf>
    <xf xfId="0" numFmtId="49" applyNumberFormat="1" borderId="6" applyBorder="1" fontId="33" applyFont="1" fillId="11" applyFill="1" applyAlignment="1">
      <alignment horizontal="left"/>
    </xf>
    <xf xfId="0" numFmtId="49" applyNumberFormat="1" borderId="6" applyBorder="1" fontId="33" applyFont="1" fillId="0" applyAlignment="1">
      <alignment horizontal="left"/>
    </xf>
    <xf xfId="0" numFmtId="164" applyNumberFormat="1" borderId="1" applyBorder="1" fontId="11" applyFont="1" fillId="0" applyAlignment="1">
      <alignment horizontal="left"/>
    </xf>
    <xf xfId="0" numFmtId="3" applyNumberFormat="1" borderId="1" applyBorder="1" fontId="33" applyFont="1" fillId="0" applyAlignment="1">
      <alignment horizontal="left"/>
    </xf>
    <xf xfId="0" numFmtId="3" applyNumberFormat="1" borderId="1" applyBorder="1" fontId="22" applyFont="1" fillId="0" applyAlignment="1">
      <alignment horizontal="left"/>
    </xf>
    <xf xfId="0" numFmtId="3" applyNumberFormat="1" borderId="1" applyBorder="1" fontId="32" applyFont="1" fillId="0" applyAlignment="1">
      <alignment horizontal="left"/>
    </xf>
    <xf xfId="0" numFmtId="3" applyNumberFormat="1" borderId="1" applyBorder="1" fontId="29" applyFont="1" fillId="0" applyAlignment="1">
      <alignment horizontal="left"/>
    </xf>
    <xf xfId="0" numFmtId="0" borderId="1" applyBorder="1" fontId="27" applyFont="1" fillId="0" applyAlignment="1">
      <alignment horizontal="left"/>
    </xf>
    <xf xfId="0" numFmtId="3" applyNumberFormat="1" borderId="1" applyBorder="1" fontId="27" applyFont="1" fillId="0" applyAlignment="1">
      <alignment horizontal="left"/>
    </xf>
    <xf xfId="0" numFmtId="3" applyNumberFormat="1" borderId="1" applyBorder="1" fontId="31" applyFont="1" fillId="0" applyAlignment="1">
      <alignment horizontal="left"/>
    </xf>
    <xf xfId="0" numFmtId="3" applyNumberFormat="1" borderId="1" applyBorder="1" fontId="25" applyFont="1" fillId="0" applyAlignment="1">
      <alignment horizontal="left"/>
    </xf>
    <xf xfId="0" numFmtId="49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3" applyNumberFormat="1" borderId="6" applyBorder="1" fontId="3" applyFont="1" fillId="19" applyFill="1" applyAlignment="1">
      <alignment horizontal="center"/>
    </xf>
    <xf xfId="0" numFmtId="3" applyNumberFormat="1" borderId="6" applyBorder="1" fontId="3" applyFont="1" fillId="19" applyFill="1" applyAlignment="1">
      <alignment horizontal="left"/>
    </xf>
    <xf xfId="0" numFmtId="49" applyNumberFormat="1" borderId="6" applyBorder="1" fontId="3" applyFont="1" fillId="19" applyFill="1" applyAlignment="1">
      <alignment horizontal="left"/>
    </xf>
    <xf xfId="0" numFmtId="0" borderId="6" applyBorder="1" fontId="34" applyFont="1" fillId="0" applyAlignment="1">
      <alignment horizontal="left"/>
    </xf>
    <xf xfId="0" numFmtId="164" applyNumberFormat="1" borderId="6" applyBorder="1" fontId="34" applyFont="1" fillId="0" applyAlignment="1">
      <alignment horizontal="left"/>
    </xf>
    <xf xfId="0" numFmtId="164" applyNumberFormat="1" borderId="6" applyBorder="1" fontId="34" applyFont="1" fillId="0" applyAlignment="1">
      <alignment horizontal="center"/>
    </xf>
    <xf xfId="0" numFmtId="3" applyNumberFormat="1" borderId="6" applyBorder="1" fontId="3" applyFont="1" fillId="29" applyFill="1" applyAlignment="1">
      <alignment horizontal="left"/>
    </xf>
    <xf xfId="0" numFmtId="3" applyNumberFormat="1" borderId="6" applyBorder="1" fontId="8" applyFont="1" fillId="29" applyFill="1" applyAlignment="1">
      <alignment horizontal="center" wrapText="1"/>
    </xf>
    <xf xfId="0" numFmtId="49" applyNumberFormat="1" borderId="6" applyBorder="1" fontId="3" applyFont="1" fillId="29" applyFill="1" applyAlignment="1">
      <alignment horizontal="left"/>
    </xf>
    <xf xfId="0" numFmtId="49" applyNumberFormat="1" borderId="6" applyBorder="1" fontId="8" applyFont="1" fillId="29" applyFill="1" applyAlignment="1">
      <alignment horizontal="left" wrapText="1"/>
    </xf>
    <xf xfId="0" numFmtId="165" applyNumberFormat="1" borderId="6" applyBorder="1" fontId="8" applyFont="1" fillId="10" applyFill="1" applyAlignment="1">
      <alignment horizontal="center" wrapText="1"/>
    </xf>
    <xf xfId="0" numFmtId="3" applyNumberFormat="1" borderId="6" applyBorder="1" fontId="3" applyFont="1" fillId="33" applyFill="1" applyAlignment="1">
      <alignment horizontal="left"/>
    </xf>
    <xf xfId="0" numFmtId="3" applyNumberFormat="1" borderId="6" applyBorder="1" fontId="11" applyFont="1" fillId="33" applyFill="1" applyAlignment="1">
      <alignment horizontal="center"/>
    </xf>
    <xf xfId="0" numFmtId="0" borderId="6" applyBorder="1" fontId="34" applyFont="1" fillId="33" applyFill="1" applyAlignment="1">
      <alignment horizontal="left"/>
    </xf>
    <xf xfId="0" numFmtId="164" applyNumberFormat="1" borderId="6" applyBorder="1" fontId="34" applyFont="1" fillId="33" applyFill="1" applyAlignment="1">
      <alignment horizontal="center"/>
    </xf>
    <xf xfId="0" numFmtId="3" applyNumberFormat="1" borderId="6" applyBorder="1" fontId="11" applyFont="1" fillId="0" applyAlignment="1">
      <alignment horizontal="center"/>
    </xf>
    <xf xfId="0" numFmtId="164" applyNumberFormat="1" borderId="10" applyBorder="1" fontId="11" applyFont="1" fillId="19" applyFill="1" applyAlignment="1">
      <alignment horizontal="center"/>
    </xf>
    <xf xfId="0" numFmtId="49" applyNumberFormat="1" borderId="6" applyBorder="1" fontId="11" applyFont="1" fillId="0" applyAlignment="1">
      <alignment horizontal="center"/>
    </xf>
    <xf xfId="0" numFmtId="3" applyNumberFormat="1" borderId="6" applyBorder="1" fontId="11" applyFont="1" fillId="11" applyFill="1" applyAlignment="1">
      <alignment horizontal="right"/>
    </xf>
    <xf xfId="0" numFmtId="49" applyNumberFormat="1" borderId="8" applyBorder="1" fontId="11" applyFont="1" fillId="11" applyFill="1" applyAlignment="1">
      <alignment horizontal="center"/>
    </xf>
    <xf xfId="0" numFmtId="49" applyNumberFormat="1" borderId="8" applyBorder="1" fontId="11" applyFont="1" fillId="11" applyFill="1" applyAlignment="1">
      <alignment horizontal="right"/>
    </xf>
    <xf xfId="0" numFmtId="3" applyNumberFormat="1" borderId="8" applyBorder="1" fontId="23" applyFont="1" fillId="11" applyFill="1" applyAlignment="1">
      <alignment horizontal="left"/>
    </xf>
    <xf xfId="0" numFmtId="1" applyNumberFormat="1" borderId="8" applyBorder="1" fontId="11" applyFont="1" fillId="11" applyFill="1" applyAlignment="1">
      <alignment horizontal="right"/>
    </xf>
    <xf xfId="0" numFmtId="164" applyNumberFormat="1" borderId="8" applyBorder="1" fontId="11" applyFont="1" fillId="11" applyFill="1" applyAlignment="1">
      <alignment horizontal="right"/>
    </xf>
    <xf xfId="0" numFmtId="3" applyNumberFormat="1" borderId="25" applyBorder="1" fontId="11" applyFont="1" fillId="0" applyAlignment="1">
      <alignment horizontal="right"/>
    </xf>
    <xf xfId="0" numFmtId="49" applyNumberFormat="1" borderId="17" applyBorder="1" fontId="11" applyFont="1" fillId="0" applyAlignment="1">
      <alignment horizontal="center"/>
    </xf>
    <xf xfId="0" numFmtId="49" applyNumberFormat="1" borderId="17" applyBorder="1" fontId="11" applyFont="1" fillId="0" applyAlignment="1">
      <alignment horizontal="right"/>
    </xf>
    <xf xfId="0" numFmtId="3" applyNumberFormat="1" borderId="17" applyBorder="1" fontId="23" applyFont="1" fillId="0" applyAlignment="1">
      <alignment horizontal="left"/>
    </xf>
    <xf xfId="0" numFmtId="1" applyNumberFormat="1" borderId="17" applyBorder="1" fontId="11" applyFont="1" fillId="0" applyAlignment="1">
      <alignment horizontal="right"/>
    </xf>
    <xf xfId="0" numFmtId="164" applyNumberFormat="1" borderId="10" applyBorder="1" fontId="11" applyFont="1" fillId="11" applyFill="1" applyAlignment="1">
      <alignment horizontal="right"/>
    </xf>
    <xf xfId="0" numFmtId="3" applyNumberFormat="1" borderId="9" applyBorder="1" fontId="11" applyFont="1" fillId="11" applyFill="1" applyAlignment="1">
      <alignment horizontal="right"/>
    </xf>
    <xf xfId="0" numFmtId="49" applyNumberFormat="1" borderId="10" applyBorder="1" fontId="11" applyFont="1" fillId="11" applyFill="1" applyAlignment="1">
      <alignment horizontal="center"/>
    </xf>
    <xf xfId="0" numFmtId="49" applyNumberFormat="1" borderId="10" applyBorder="1" fontId="11" applyFont="1" fillId="11" applyFill="1" applyAlignment="1">
      <alignment horizontal="right"/>
    </xf>
    <xf xfId="0" numFmtId="3" applyNumberFormat="1" borderId="10" applyBorder="1" fontId="23" applyFont="1" fillId="11" applyFill="1" applyAlignment="1">
      <alignment horizontal="left"/>
    </xf>
    <xf xfId="0" numFmtId="1" applyNumberFormat="1" borderId="10" applyBorder="1" fontId="11" applyFont="1" fillId="11" applyFill="1" applyAlignment="1">
      <alignment horizontal="right"/>
    </xf>
    <xf xfId="0" numFmtId="3" applyNumberFormat="1" borderId="6" applyBorder="1" fontId="23" applyFont="1" fillId="5" applyFill="1" applyAlignment="1">
      <alignment horizontal="left"/>
    </xf>
    <xf xfId="0" numFmtId="0" borderId="6" applyBorder="1" fontId="34" applyFont="1" fillId="33" applyFill="1" applyAlignment="1">
      <alignment horizontal="center"/>
    </xf>
    <xf xfId="0" numFmtId="0" borderId="6" applyBorder="1" fontId="3" applyFont="1" fillId="11" applyFill="1" applyAlignment="1">
      <alignment horizontal="left"/>
    </xf>
    <xf xfId="0" numFmtId="164" applyNumberFormat="1" borderId="8" applyBorder="1" fontId="11" applyFont="1" fillId="11" applyFill="1" applyAlignment="1">
      <alignment horizontal="left"/>
    </xf>
    <xf xfId="0" numFmtId="3" applyNumberFormat="1" borderId="8" applyBorder="1" fontId="11" applyFont="1" fillId="11" applyFill="1" applyAlignment="1">
      <alignment horizontal="center"/>
    </xf>
    <xf xfId="0" numFmtId="3" applyNumberFormat="1" borderId="8" applyBorder="1" fontId="11" applyFont="1" fillId="11" applyFill="1" applyAlignment="1">
      <alignment horizontal="right"/>
    </xf>
    <xf xfId="0" numFmtId="0" borderId="8" applyBorder="1" fontId="3" applyFont="1" fillId="11" applyFill="1" applyAlignment="1">
      <alignment horizontal="left"/>
    </xf>
    <xf xfId="0" numFmtId="0" borderId="6" applyBorder="1" fontId="35" applyFont="1" fillId="0" applyAlignment="1">
      <alignment horizontal="left"/>
    </xf>
    <xf xfId="0" numFmtId="0" borderId="1" applyBorder="1" fontId="35" applyFont="1" fillId="0" applyAlignment="1">
      <alignment horizontal="left"/>
    </xf>
    <xf xfId="0" numFmtId="49" applyNumberFormat="1" borderId="6" applyBorder="1" fontId="24" applyFont="1" fillId="0" applyAlignment="1">
      <alignment horizontal="left"/>
    </xf>
    <xf xfId="0" numFmtId="3" applyNumberFormat="1" borderId="6" applyBorder="1" fontId="24" applyFont="1" fillId="0" applyAlignment="1">
      <alignment horizontal="left"/>
    </xf>
    <xf xfId="0" numFmtId="49" applyNumberFormat="1" borderId="6" applyBorder="1" fontId="8" applyFont="1" fillId="0" applyAlignment="1">
      <alignment horizontal="center"/>
    </xf>
    <xf xfId="0" numFmtId="49" applyNumberFormat="1" borderId="6" applyBorder="1" fontId="8" applyFont="1" fillId="0" applyAlignment="1">
      <alignment horizontal="left"/>
    </xf>
    <xf xfId="0" numFmtId="3" applyNumberFormat="1" borderId="6" applyBorder="1" fontId="36" applyFont="1" fillId="11" applyFill="1" applyAlignment="1">
      <alignment horizontal="left"/>
    </xf>
    <xf xfId="0" numFmtId="164" applyNumberFormat="1" borderId="17" applyBorder="1" fontId="11" applyFont="1" fillId="0" applyAlignment="1">
      <alignment horizontal="center"/>
    </xf>
    <xf xfId="0" numFmtId="0" borderId="9" applyBorder="1" fontId="3" applyFont="1" fillId="33" applyFill="1" applyAlignment="1">
      <alignment horizontal="left"/>
    </xf>
    <xf xfId="0" numFmtId="1" applyNumberFormat="1" borderId="6" applyBorder="1" fontId="24" applyFont="1" fillId="0" applyAlignment="1">
      <alignment horizontal="left"/>
    </xf>
    <xf xfId="0" numFmtId="3" applyNumberFormat="1" borderId="6" applyBorder="1" fontId="37" applyFont="1" fillId="0" applyAlignment="1">
      <alignment horizontal="left"/>
    </xf>
    <xf xfId="0" numFmtId="49" applyNumberFormat="1" borderId="6" applyBorder="1" fontId="37" applyFont="1" fillId="0" applyAlignment="1">
      <alignment horizontal="center"/>
    </xf>
    <xf xfId="0" numFmtId="0" borderId="6" applyBorder="1" fontId="3" applyFont="1" fillId="33" applyFill="1" applyAlignment="1">
      <alignment horizontal="left"/>
    </xf>
    <xf xfId="0" numFmtId="164" applyNumberFormat="1" borderId="6" applyBorder="1" fontId="3" applyFont="1" fillId="33" applyFill="1" applyAlignment="1">
      <alignment horizontal="center"/>
    </xf>
    <xf xfId="0" numFmtId="49" applyNumberFormat="1" borderId="6" applyBorder="1" fontId="23" applyFont="1" fillId="0" applyAlignment="1">
      <alignment horizontal="left"/>
    </xf>
    <xf xfId="0" numFmtId="0" borderId="10" applyBorder="1" fontId="11" applyFont="1" fillId="4" applyFill="1" applyAlignment="1">
      <alignment horizontal="left"/>
    </xf>
    <xf xfId="0" numFmtId="164" applyNumberFormat="1" borderId="10" applyBorder="1" fontId="11" applyFont="1" fillId="4" applyFill="1" applyAlignment="1">
      <alignment horizontal="center"/>
    </xf>
    <xf xfId="0" numFmtId="0" borderId="6" applyBorder="1" fontId="8" applyFont="1" fillId="0" applyAlignment="1">
      <alignment horizontal="left"/>
    </xf>
    <xf xfId="0" numFmtId="0" borderId="10" applyBorder="1" fontId="11" applyFont="1" fillId="25" applyFill="1" applyAlignment="1">
      <alignment horizontal="left"/>
    </xf>
    <xf xfId="0" numFmtId="164" applyNumberFormat="1" borderId="10" applyBorder="1" fontId="11" applyFont="1" fillId="25" applyFill="1" applyAlignment="1">
      <alignment horizontal="center"/>
    </xf>
    <xf xfId="0" numFmtId="49" applyNumberFormat="1" borderId="115" applyBorder="1" fontId="38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6" applyBorder="1" fontId="20" applyFont="1" fillId="33" applyFill="1" applyAlignment="1">
      <alignment horizontal="left"/>
    </xf>
    <xf xfId="0" numFmtId="3" applyNumberFormat="1" borderId="6" applyBorder="1" fontId="23" applyFont="1" fillId="0" applyAlignment="1">
      <alignment horizontal="center"/>
    </xf>
    <xf xfId="0" numFmtId="0" borderId="6" applyBorder="1" fontId="23" applyFont="1" fillId="0" applyAlignment="1">
      <alignment horizontal="left"/>
    </xf>
    <xf xfId="0" numFmtId="0" borderId="6" applyBorder="1" fontId="21" applyFont="1" fillId="0" applyAlignment="1">
      <alignment horizontal="left"/>
    </xf>
    <xf xfId="0" numFmtId="164" applyNumberFormat="1" borderId="6" applyBorder="1" fontId="21" applyFont="1" fillId="0" applyAlignment="1">
      <alignment horizontal="left"/>
    </xf>
    <xf xfId="0" numFmtId="3" applyNumberFormat="1" borderId="6" applyBorder="1" fontId="39" applyFont="1" fillId="0" applyAlignment="1">
      <alignment horizontal="left"/>
    </xf>
    <xf xfId="0" numFmtId="49" applyNumberFormat="1" borderId="6" applyBorder="1" fontId="39" applyFont="1" fillId="0" applyAlignment="1">
      <alignment horizontal="left"/>
    </xf>
    <xf xfId="0" numFmtId="3" applyNumberFormat="1" borderId="6" applyBorder="1" fontId="8" applyFont="1" fillId="0" applyAlignment="1">
      <alignment horizontal="center"/>
    </xf>
    <xf xfId="0" numFmtId="1" applyNumberFormat="1" borderId="6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6" applyBorder="1" fontId="21" applyFont="1" fillId="0" applyAlignment="1">
      <alignment horizontal="left"/>
    </xf>
    <xf xfId="0" numFmtId="49" applyNumberFormat="1" borderId="6" applyBorder="1" fontId="37" applyFont="1" fillId="0" applyAlignment="1">
      <alignment horizontal="left"/>
    </xf>
    <xf xfId="0" numFmtId="0" borderId="6" applyBorder="1" fontId="37" applyFont="1" fillId="0" applyAlignment="1">
      <alignment horizontal="left"/>
    </xf>
    <xf xfId="0" numFmtId="1" applyNumberFormat="1" borderId="6" applyBorder="1" fontId="39" applyFont="1" fillId="0" applyAlignment="1">
      <alignment horizontal="left"/>
    </xf>
    <xf xfId="0" numFmtId="0" borderId="115" applyBorder="1" fontId="40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8" applyBorder="1" fontId="23" applyFont="1" fillId="5" applyFill="1" applyAlignment="1">
      <alignment horizontal="left"/>
    </xf>
    <xf xfId="0" numFmtId="3" applyNumberFormat="1" borderId="6" applyBorder="1" fontId="11" applyFont="1" fillId="0" applyAlignment="1">
      <alignment horizontal="right"/>
    </xf>
    <xf xfId="0" numFmtId="1" applyNumberFormat="1" borderId="4" applyBorder="1" fontId="11" applyFont="1" fillId="0" applyAlignment="1">
      <alignment horizontal="right"/>
    </xf>
    <xf xfId="0" numFmtId="0" borderId="4" applyBorder="1" fontId="20" applyFont="1" fillId="0" applyAlignment="1">
      <alignment horizontal="left"/>
    </xf>
    <xf xfId="0" numFmtId="164" applyNumberFormat="1" borderId="4" applyBorder="1" fontId="20" applyFont="1" fillId="0" applyAlignment="1">
      <alignment horizontal="left"/>
    </xf>
    <xf xfId="0" numFmtId="164" applyNumberFormat="1" borderId="4" applyBorder="1" fontId="11" applyFont="1" fillId="0" applyAlignment="1">
      <alignment horizontal="center"/>
    </xf>
    <xf xfId="0" numFmtId="164" applyNumberFormat="1" borderId="8" applyBorder="1" fontId="11" applyFont="1" fillId="19" applyFill="1" applyAlignment="1">
      <alignment horizontal="center"/>
    </xf>
    <xf xfId="0" numFmtId="1" applyNumberFormat="1" borderId="6" applyBorder="1" fontId="11" applyFont="1" fillId="0" applyAlignment="1">
      <alignment horizontal="center"/>
    </xf>
    <xf xfId="0" numFmtId="0" borderId="10" applyBorder="1" fontId="11" applyFont="1" fillId="19" applyFill="1" applyAlignment="1">
      <alignment horizontal="center"/>
    </xf>
    <xf xfId="0" numFmtId="0" borderId="6" applyBorder="1" fontId="13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3" applyNumberFormat="1" borderId="6" applyBorder="1" fontId="25" applyFont="1" fillId="0" applyAlignment="1">
      <alignment horizontal="left"/>
    </xf>
    <xf xfId="0" numFmtId="3" applyNumberFormat="1" borderId="4" applyBorder="1" fontId="23" applyFont="1" fillId="0" applyAlignment="1">
      <alignment horizontal="left"/>
    </xf>
    <xf xfId="0" numFmtId="49" applyNumberFormat="1" borderId="6" applyBorder="1" fontId="29" applyFont="1" fillId="19" applyFill="1" applyAlignment="1">
      <alignment horizontal="left"/>
    </xf>
    <xf xfId="0" numFmtId="3" applyNumberFormat="1" borderId="6" applyBorder="1" fontId="29" applyFont="1" fillId="0" applyAlignment="1">
      <alignment horizontal="left"/>
    </xf>
    <xf xfId="0" numFmtId="3" applyNumberFormat="1" borderId="6" applyBorder="1" fontId="29" applyFont="1" fillId="19" applyFill="1" applyAlignment="1">
      <alignment horizontal="left"/>
    </xf>
    <xf xfId="0" numFmtId="49" applyNumberFormat="1" borderId="6" applyBorder="1" fontId="8" applyFont="1" fillId="19" applyFill="1" applyAlignment="1">
      <alignment horizontal="left"/>
    </xf>
    <xf xfId="0" numFmtId="3" applyNumberFormat="1" borderId="4" applyBorder="1" fontId="11" applyFont="1" fillId="0" applyAlignment="1">
      <alignment horizontal="center"/>
    </xf>
    <xf xfId="0" numFmtId="3" applyNumberFormat="1" borderId="4" applyBorder="1" fontId="11" applyFont="1" fillId="0" applyAlignment="1">
      <alignment horizontal="right"/>
    </xf>
    <xf xfId="0" numFmtId="0" borderId="6" applyBorder="1" fontId="18" applyFont="1" fillId="0" applyAlignment="1">
      <alignment horizontal="left"/>
    </xf>
    <xf xfId="0" numFmtId="0" borderId="1" applyBorder="1" fontId="18" applyFont="1" fillId="0" applyAlignment="1">
      <alignment horizontal="left"/>
    </xf>
    <xf xfId="0" numFmtId="164" applyNumberFormat="1" borderId="6" applyBorder="1" fontId="8" applyFont="1" fillId="0" applyAlignment="1">
      <alignment horizontal="left"/>
    </xf>
    <xf xfId="0" numFmtId="0" borderId="6" applyBorder="1" fontId="41" applyFont="1" fillId="0" applyAlignment="1">
      <alignment horizontal="left"/>
    </xf>
    <xf xfId="0" numFmtId="0" borderId="1" applyBorder="1" fontId="41" applyFont="1" fillId="0" applyAlignment="1">
      <alignment horizontal="left"/>
    </xf>
    <xf xfId="0" numFmtId="3" applyNumberFormat="1" borderId="6" applyBorder="1" fontId="8" applyFont="1" fillId="19" applyFill="1" applyAlignment="1">
      <alignment horizontal="left"/>
    </xf>
    <xf xfId="0" numFmtId="1" applyNumberFormat="1" borderId="6" applyBorder="1" fontId="42" applyFont="1" fillId="0" applyAlignment="1">
      <alignment horizontal="left"/>
    </xf>
    <xf xfId="0" numFmtId="3" applyNumberFormat="1" borderId="6" applyBorder="1" fontId="23" applyFont="1" fillId="11" applyFill="1" applyAlignment="1">
      <alignment horizontal="left"/>
    </xf>
    <xf xfId="0" numFmtId="49" applyNumberFormat="1" borderId="6" applyBorder="1" fontId="28" applyFont="1" fillId="0" applyAlignment="1">
      <alignment horizontal="left"/>
    </xf>
    <xf xfId="0" numFmtId="3" applyNumberFormat="1" borderId="6" applyBorder="1" fontId="25" applyFont="1" fillId="19" applyFill="1" applyAlignment="1">
      <alignment horizontal="left"/>
    </xf>
    <xf xfId="0" numFmtId="0" borderId="6" applyBorder="1" fontId="25" applyFont="1" fillId="0" applyAlignment="1">
      <alignment horizontal="left"/>
    </xf>
    <xf xfId="0" numFmtId="0" borderId="6" applyBorder="1" fontId="43" applyFont="1" fillId="0" applyAlignment="1">
      <alignment horizontal="left"/>
    </xf>
    <xf xfId="0" numFmtId="0" borderId="1" applyBorder="1" fontId="43" applyFont="1" fillId="0" applyAlignment="1">
      <alignment horizontal="left"/>
    </xf>
    <xf xfId="0" numFmtId="49" applyNumberFormat="1" borderId="4" applyBorder="1" fontId="11" applyFont="1" fillId="0" applyAlignment="1">
      <alignment horizontal="center"/>
    </xf>
    <xf xfId="0" numFmtId="3" applyNumberFormat="1" borderId="6" applyBorder="1" fontId="28" applyFont="1" fillId="0" applyAlignment="1">
      <alignment horizontal="left"/>
    </xf>
    <xf xfId="0" numFmtId="0" borderId="6" applyBorder="1" fontId="3" applyFont="1" fillId="3" applyFill="1" applyAlignment="1">
      <alignment horizontal="left"/>
    </xf>
    <xf xfId="0" numFmtId="49" applyNumberFormat="1" borderId="1" applyBorder="1" fontId="11" applyFont="1" fillId="0" applyAlignment="1">
      <alignment horizontal="center"/>
    </xf>
    <xf xfId="0" numFmtId="3" applyNumberFormat="1" borderId="2" applyBorder="1" fontId="44" applyFont="1" fillId="19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6" applyBorder="1" fontId="11" applyFont="1" fillId="0" applyAlignment="1">
      <alignment horizontal="left" wrapText="1"/>
    </xf>
    <xf xfId="0" numFmtId="165" applyNumberFormat="1" borderId="10" applyBorder="1" fontId="11" applyFont="1" fillId="19" applyFill="1" applyAlignment="1">
      <alignment horizontal="center"/>
    </xf>
    <xf xfId="0" numFmtId="0" borderId="6" applyBorder="1" fontId="3" applyFont="1" fillId="19" applyFill="1" applyAlignment="1">
      <alignment horizontal="left"/>
    </xf>
    <xf xfId="0" numFmtId="0" borderId="2" applyBorder="1" fontId="3" applyFont="1" fillId="19" applyFill="1" applyAlignment="1">
      <alignment horizontal="left"/>
    </xf>
    <xf xfId="0" numFmtId="49" applyNumberFormat="1" borderId="6" applyBorder="1" fontId="11" applyFont="1" fillId="19" applyFill="1" applyAlignment="1">
      <alignment horizontal="center"/>
    </xf>
    <xf xfId="0" numFmtId="165" applyNumberFormat="1" borderId="6" applyBorder="1" fontId="20" applyFont="1" fillId="19" applyFill="1" applyAlignment="1">
      <alignment horizontal="left"/>
    </xf>
    <xf xfId="0" numFmtId="3" applyNumberFormat="1" borderId="6" applyBorder="1" fontId="23" applyFont="1" fillId="19" applyFill="1" applyAlignment="1">
      <alignment horizontal="left"/>
    </xf>
    <xf xfId="0" numFmtId="3" applyNumberFormat="1" borderId="10" applyBorder="1" fontId="11" applyFont="1" fillId="19" applyFill="1" applyAlignment="1">
      <alignment horizontal="left"/>
    </xf>
    <xf xfId="0" numFmtId="0" borderId="6" applyBorder="1" fontId="40" applyFont="1" fillId="0" applyAlignment="1">
      <alignment horizontal="left"/>
    </xf>
    <xf xfId="0" numFmtId="0" borderId="17" applyBorder="1" fontId="3" applyFont="1" fillId="0" applyAlignment="1">
      <alignment horizontal="left"/>
    </xf>
    <xf xfId="0" numFmtId="20" applyNumberFormat="1" borderId="17" applyBorder="1" fontId="3" applyFont="1" fillId="0" applyAlignment="1">
      <alignment horizontal="center"/>
    </xf>
    <xf xfId="0" numFmtId="0" borderId="6" applyBorder="1" fontId="34" applyFont="1" fillId="0" applyAlignment="1">
      <alignment horizontal="center"/>
    </xf>
    <xf xfId="0" numFmtId="0" borderId="6" applyBorder="1" fontId="45" applyFont="1" fillId="0" applyAlignment="1">
      <alignment horizontal="left"/>
    </xf>
    <xf xfId="0" numFmtId="164" applyNumberFormat="1" borderId="6" applyBorder="1" fontId="46" applyFont="1" fillId="0" applyAlignment="1">
      <alignment horizontal="left"/>
    </xf>
    <xf xfId="0" numFmtId="165" applyNumberFormat="1" borderId="17" applyBorder="1" fontId="11" applyFont="1" fillId="0" applyAlignment="1">
      <alignment horizontal="center"/>
    </xf>
    <xf xfId="0" numFmtId="3" applyNumberFormat="1" borderId="6" applyBorder="1" fontId="39" applyFont="1" fillId="11" applyFill="1" applyAlignment="1">
      <alignment horizontal="left"/>
    </xf>
    <xf xfId="0" numFmtId="49" applyNumberFormat="1" borderId="6" applyBorder="1" fontId="11" applyFont="1" fillId="11" applyFill="1" applyAlignment="1">
      <alignment horizontal="center"/>
    </xf>
    <xf xfId="0" numFmtId="49" applyNumberFormat="1" borderId="6" applyBorder="1" fontId="47" applyFont="1" fillId="0" applyAlignment="1">
      <alignment horizontal="left"/>
    </xf>
    <xf xfId="0" numFmtId="3" applyNumberFormat="1" borderId="2" applyBorder="1" fontId="48" applyFont="1" fillId="19" applyFill="1" applyAlignment="1">
      <alignment horizontal="left"/>
    </xf>
    <xf xfId="0" numFmtId="3" applyNumberFormat="1" borderId="39" applyBorder="1" fontId="49" applyFont="1" fillId="11" applyFill="1" applyAlignment="1">
      <alignment horizontal="left"/>
    </xf>
    <xf xfId="0" numFmtId="3" applyNumberFormat="1" borderId="36" applyBorder="1" fontId="49" applyFont="1" fillId="11" applyFill="1" applyAlignment="1">
      <alignment horizontal="center"/>
    </xf>
    <xf xfId="0" numFmtId="0" borderId="2" applyBorder="1" fontId="49" applyFont="1" fillId="11" applyFill="1" applyAlignment="1">
      <alignment horizontal="left"/>
    </xf>
    <xf xfId="0" numFmtId="3" applyNumberFormat="1" borderId="39" applyBorder="1" fontId="49" applyFont="1" fillId="19" applyFill="1" applyAlignment="1">
      <alignment horizontal="left"/>
    </xf>
    <xf xfId="0" numFmtId="3" applyNumberFormat="1" borderId="36" applyBorder="1" fontId="49" applyFont="1" fillId="19" applyFill="1" applyAlignment="1">
      <alignment horizontal="center"/>
    </xf>
    <xf xfId="0" numFmtId="49" applyNumberFormat="1" borderId="6" applyBorder="1" fontId="50" applyFont="1" fillId="0" applyAlignment="1">
      <alignment horizontal="left"/>
    </xf>
    <xf xfId="0" numFmtId="3" applyNumberFormat="1" borderId="2" applyBorder="1" fontId="11" applyFont="1" fillId="5" applyFill="1" applyAlignment="1">
      <alignment horizontal="left"/>
    </xf>
    <xf xfId="0" numFmtId="3" applyNumberFormat="1" borderId="2" applyBorder="1" fontId="49" applyFont="1" fillId="11" applyFill="1" applyAlignment="1">
      <alignment horizontal="left"/>
    </xf>
    <xf xfId="0" numFmtId="164" applyNumberFormat="1" borderId="17" applyBorder="1" fontId="8" applyFont="1" fillId="0" applyAlignment="1">
      <alignment horizontal="center"/>
    </xf>
    <xf xfId="0" numFmtId="49" applyNumberFormat="1" borderId="6" applyBorder="1" fontId="51" applyFont="1" fillId="0" applyAlignment="1">
      <alignment horizontal="left"/>
    </xf>
    <xf xfId="0" numFmtId="3" applyNumberFormat="1" borderId="6" applyBorder="1" fontId="51" applyFont="1" fillId="0" applyAlignment="1">
      <alignment horizontal="left"/>
    </xf>
    <xf xfId="0" numFmtId="3" applyNumberFormat="1" borderId="6" applyBorder="1" fontId="50" applyFont="1" fillId="0" applyAlignment="1">
      <alignment horizontal="left"/>
    </xf>
    <xf xfId="0" numFmtId="3" applyNumberFormat="1" borderId="6" applyBorder="1" fontId="31" applyFont="1" fillId="0" applyAlignment="1">
      <alignment horizontal="left"/>
    </xf>
    <xf xfId="0" numFmtId="164" applyNumberFormat="1" borderId="6" applyBorder="1" fontId="11" applyFont="1" fillId="0" applyAlignment="1">
      <alignment horizontal="center"/>
    </xf>
    <xf xfId="0" numFmtId="164" applyNumberFormat="1" borderId="6" applyBorder="1" fontId="34" applyFont="1" fillId="19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4" applyFont="1" fillId="0" applyAlignment="1">
      <alignment horizontal="left"/>
    </xf>
    <xf xfId="0" numFmtId="164" applyNumberFormat="1" borderId="1" applyBorder="1" fontId="34" applyFont="1" fillId="0" applyAlignment="1">
      <alignment horizontal="left"/>
    </xf>
    <xf xfId="0" numFmtId="164" applyNumberFormat="1" borderId="1" applyBorder="1" fontId="34" applyFont="1" fillId="0" applyAlignment="1">
      <alignment horizontal="center"/>
    </xf>
    <xf xfId="0" numFmtId="3" applyNumberFormat="1" borderId="6" applyBorder="1" fontId="8" applyFont="1" fillId="37" applyFill="1" applyAlignment="1">
      <alignment horizontal="center"/>
    </xf>
    <xf xfId="0" numFmtId="3" applyNumberFormat="1" borderId="6" applyBorder="1" fontId="8" applyFont="1" fillId="37" applyFill="1" applyAlignment="1">
      <alignment horizontal="left"/>
    </xf>
    <xf xfId="0" numFmtId="0" borderId="6" applyBorder="1" fontId="8" applyFont="1" fillId="37" applyFill="1" applyAlignment="1">
      <alignment horizontal="left"/>
    </xf>
    <xf xfId="0" numFmtId="3" applyNumberFormat="1" borderId="6" applyBorder="1" fontId="8" applyFont="1" fillId="32" applyFill="1" applyAlignment="1">
      <alignment horizontal="right" wrapText="1"/>
    </xf>
    <xf xfId="0" numFmtId="3" applyNumberFormat="1" borderId="6" applyBorder="1" fontId="8" applyFont="1" fillId="32" applyFill="1" applyAlignment="1">
      <alignment horizontal="center" wrapText="1"/>
    </xf>
    <xf xfId="0" numFmtId="3" applyNumberFormat="1" borderId="3" applyBorder="1" fontId="8" applyFont="1" fillId="38" applyFill="1" applyAlignment="1">
      <alignment horizontal="left" wrapText="1"/>
    </xf>
    <xf xfId="0" numFmtId="3" applyNumberFormat="1" borderId="3" applyBorder="1" fontId="8" applyFont="1" fillId="10" applyFill="1" applyAlignment="1">
      <alignment horizontal="center" wrapText="1"/>
    </xf>
    <xf xfId="0" numFmtId="3" applyNumberFormat="1" borderId="6" applyBorder="1" fontId="8" applyFont="1" fillId="32" applyFill="1" applyAlignment="1">
      <alignment horizontal="left"/>
    </xf>
    <xf xfId="0" numFmtId="0" borderId="0" fontId="0" fillId="0" applyAlignment="1">
      <alignment wrapText="1"/>
    </xf>
    <xf xfId="0" numFmtId="3" applyNumberFormat="1" borderId="6" applyBorder="1" fontId="8" applyFont="1" fillId="38" applyFill="1" applyAlignment="1">
      <alignment horizontal="left" wrapText="1"/>
    </xf>
    <xf xfId="0" numFmtId="164" applyNumberFormat="1" borderId="6" applyBorder="1" fontId="8" applyFont="1" fillId="38" applyFill="1" applyAlignment="1">
      <alignment horizontal="left" wrapText="1"/>
    </xf>
    <xf xfId="0" numFmtId="3" applyNumberFormat="1" borderId="6" applyBorder="1" fontId="8" applyFont="1" fillId="10" applyFill="1" applyAlignment="1">
      <alignment horizontal="center" wrapText="1"/>
    </xf>
    <xf xfId="0" numFmtId="164" applyNumberFormat="1" borderId="6" applyBorder="1" fontId="8" applyFont="1" fillId="10" applyFill="1" applyAlignment="1">
      <alignment horizontal="center" wrapText="1"/>
    </xf>
    <xf xfId="0" numFmtId="3" applyNumberFormat="1" borderId="6" applyBorder="1" fontId="11" applyFont="1" fillId="33" applyFill="1" applyAlignment="1">
      <alignment horizontal="right" wrapText="1"/>
    </xf>
    <xf xfId="0" numFmtId="3" applyNumberFormat="1" borderId="6" applyBorder="1" fontId="11" applyFont="1" fillId="33" applyFill="1" applyAlignment="1">
      <alignment horizontal="left" wrapText="1"/>
    </xf>
    <xf xfId="0" numFmtId="0" borderId="6" applyBorder="1" fontId="10" applyFont="1" fillId="33" applyFill="1" applyAlignment="1">
      <alignment horizontal="left" wrapText="1"/>
    </xf>
    <xf xfId="0" numFmtId="3" applyNumberFormat="1" borderId="6" applyBorder="1" fontId="11" applyFont="1" fillId="33" applyFill="1" applyAlignment="1">
      <alignment horizontal="center" wrapText="1"/>
    </xf>
    <xf xfId="0" numFmtId="3" applyNumberFormat="1" borderId="6" applyBorder="1" fontId="52" applyFont="1" fillId="33" applyFill="1" applyAlignment="1">
      <alignment horizontal="left" wrapText="1"/>
    </xf>
    <xf xfId="0" numFmtId="3" applyNumberFormat="1" borderId="6" applyBorder="1" fontId="52" applyFont="1" fillId="33" applyFill="1" applyAlignment="1">
      <alignment horizontal="right" wrapText="1"/>
    </xf>
    <xf xfId="0" numFmtId="3" applyNumberFormat="1" borderId="6" applyBorder="1" fontId="23" applyFont="1" fillId="33" applyFill="1" applyAlignment="1">
      <alignment horizontal="right" wrapText="1"/>
    </xf>
    <xf xfId="0" numFmtId="3" applyNumberFormat="1" borderId="6" applyBorder="1" fontId="11" applyFont="1" fillId="39" applyFill="1" applyAlignment="1">
      <alignment horizontal="left"/>
    </xf>
    <xf xfId="0" numFmtId="0" borderId="6" applyBorder="1" fontId="11" applyFont="1" fillId="39" applyFill="1" applyAlignment="1">
      <alignment horizontal="left"/>
    </xf>
    <xf xfId="0" numFmtId="3" applyNumberFormat="1" borderId="6" applyBorder="1" fontId="11" applyFont="1" fillId="39" applyFill="1" applyAlignment="1">
      <alignment horizontal="center"/>
    </xf>
    <xf xfId="0" numFmtId="3" applyNumberFormat="1" borderId="6" applyBorder="1" fontId="23" applyFont="1" fillId="39" applyFill="1" applyAlignment="1">
      <alignment horizontal="left"/>
    </xf>
    <xf xfId="0" numFmtId="3" applyNumberFormat="1" borderId="6" applyBorder="1" fontId="52" applyFont="1" fillId="39" applyFill="1" applyAlignment="1">
      <alignment horizontal="left"/>
    </xf>
    <xf xfId="0" numFmtId="164" applyNumberFormat="1" borderId="8" applyBorder="1" fontId="52" applyFont="1" fillId="39" applyFill="1" applyAlignment="1">
      <alignment horizontal="right"/>
    </xf>
    <xf xfId="0" numFmtId="3" applyNumberFormat="1" borderId="9" applyBorder="1" fontId="52" applyFont="1" fillId="39" applyFill="1" applyAlignment="1">
      <alignment horizontal="left"/>
    </xf>
    <xf xfId="0" numFmtId="164" applyNumberFormat="1" borderId="10" applyBorder="1" fontId="52" applyFont="1" fillId="39" applyFill="1" applyAlignment="1">
      <alignment horizontal="right"/>
    </xf>
    <xf xfId="0" numFmtId="3" applyNumberFormat="1" borderId="9" applyBorder="1" fontId="3" applyFont="1" fillId="19" applyFill="1" applyAlignment="1">
      <alignment horizontal="left"/>
    </xf>
    <xf xfId="0" numFmtId="3" applyNumberFormat="1" borderId="6" applyBorder="1" fontId="11" applyFont="1" fillId="39" applyFill="1" applyAlignment="1">
      <alignment horizontal="right"/>
    </xf>
    <xf xfId="0" numFmtId="0" borderId="8" applyBorder="1" fontId="11" applyFont="1" fillId="39" applyFill="1" applyAlignment="1">
      <alignment horizontal="left"/>
    </xf>
    <xf xfId="0" numFmtId="3" applyNumberFormat="1" borderId="8" applyBorder="1" fontId="11" applyFont="1" fillId="39" applyFill="1" applyAlignment="1">
      <alignment horizontal="left"/>
    </xf>
    <xf xfId="0" numFmtId="3" applyNumberFormat="1" borderId="8" applyBorder="1" fontId="11" applyFont="1" fillId="39" applyFill="1" applyAlignment="1">
      <alignment horizontal="center"/>
    </xf>
    <xf xfId="0" numFmtId="3" applyNumberFormat="1" borderId="9" applyBorder="1" fontId="11" applyFont="1" fillId="39" applyFill="1" applyAlignment="1">
      <alignment horizontal="left"/>
    </xf>
    <xf xfId="0" numFmtId="3" applyNumberFormat="1" borderId="10" applyBorder="1" fontId="11" applyFont="1" fillId="39" applyFill="1" applyAlignment="1">
      <alignment horizontal="left"/>
    </xf>
    <xf xfId="0" numFmtId="0" borderId="10" applyBorder="1" fontId="11" applyFont="1" fillId="39" applyFill="1" applyAlignment="1">
      <alignment horizontal="left"/>
    </xf>
    <xf xfId="0" numFmtId="3" applyNumberFormat="1" borderId="10" applyBorder="1" fontId="11" applyFont="1" fillId="39" applyFill="1" applyAlignment="1">
      <alignment horizontal="center"/>
    </xf>
    <xf xfId="0" numFmtId="3" applyNumberFormat="1" borderId="9" applyBorder="1" fontId="52" applyFont="1" fillId="39" applyFill="1" applyAlignment="1">
      <alignment horizontal="right"/>
    </xf>
    <xf xfId="0" numFmtId="164" applyNumberFormat="1" borderId="6" applyBorder="1" fontId="52" applyFont="1" fillId="39" applyFill="1" applyAlignment="1">
      <alignment horizontal="left"/>
    </xf>
    <xf xfId="0" numFmtId="3" applyNumberFormat="1" borderId="6" applyBorder="1" fontId="52" applyFont="1" fillId="39" applyFill="1" applyAlignment="1">
      <alignment horizontal="right"/>
    </xf>
    <xf xfId="0" numFmtId="3" applyNumberFormat="1" borderId="6" applyBorder="1" fontId="52" applyFont="1" fillId="11" applyFill="1" applyAlignment="1">
      <alignment horizontal="right"/>
    </xf>
    <xf xfId="0" numFmtId="164" applyNumberFormat="1" borderId="8" applyBorder="1" fontId="52" applyFont="1" fillId="11" applyFill="1" applyAlignment="1">
      <alignment horizontal="right"/>
    </xf>
    <xf xfId="0" numFmtId="1" applyNumberFormat="1" borderId="6" applyBorder="1" fontId="11" applyFont="1" fillId="39" applyFill="1" applyAlignment="1">
      <alignment horizontal="left"/>
    </xf>
    <xf xfId="0" numFmtId="1" applyNumberFormat="1" borderId="6" applyBorder="1" fontId="52" applyFont="1" fillId="39" applyFill="1" applyAlignment="1">
      <alignment horizontal="left"/>
    </xf>
    <xf xfId="0" numFmtId="3" applyNumberFormat="1" borderId="6" applyBorder="1" fontId="11" applyFont="1" fillId="33" applyFill="1" applyAlignment="1">
      <alignment horizontal="right"/>
    </xf>
    <xf xfId="0" numFmtId="3" applyNumberFormat="1" borderId="6" applyBorder="1" fontId="52" applyFont="1" fillId="33" applyFill="1" applyAlignment="1">
      <alignment horizontal="left"/>
    </xf>
    <xf xfId="0" numFmtId="3" applyNumberFormat="1" borderId="6" applyBorder="1" fontId="52" applyFont="1" fillId="33" applyFill="1" applyAlignment="1">
      <alignment horizontal="right"/>
    </xf>
    <xf xfId="0" numFmtId="3" applyNumberFormat="1" borderId="6" applyBorder="1" fontId="22" applyFont="1" fillId="39" applyFill="1" applyAlignment="1">
      <alignment horizontal="left"/>
    </xf>
    <xf xfId="0" numFmtId="3" applyNumberFormat="1" borderId="6" applyBorder="1" fontId="53" applyFont="1" fillId="0" applyAlignment="1">
      <alignment horizontal="left"/>
    </xf>
    <xf xfId="0" numFmtId="3" applyNumberFormat="1" borderId="6" applyBorder="1" fontId="11" applyFont="1" fillId="39" applyFill="1" applyAlignment="1">
      <alignment horizontal="left" wrapText="1"/>
    </xf>
    <xf xfId="0" numFmtId="0" borderId="6" applyBorder="1" fontId="11" applyFont="1" fillId="39" applyFill="1" applyAlignment="1">
      <alignment horizontal="left" wrapText="1"/>
    </xf>
    <xf xfId="0" numFmtId="3" applyNumberFormat="1" borderId="6" applyBorder="1" fontId="11" applyFont="1" fillId="39" applyFill="1" applyAlignment="1">
      <alignment horizontal="center" wrapText="1"/>
    </xf>
    <xf xfId="0" numFmtId="3" applyNumberFormat="1" borderId="6" applyBorder="1" fontId="54" applyFont="1" fillId="19" applyFill="1" applyAlignment="1">
      <alignment horizontal="left"/>
    </xf>
    <xf xfId="0" numFmtId="3" applyNumberFormat="1" borderId="10" applyBorder="1" fontId="11" applyFont="1" fillId="7" applyFill="1" applyAlignment="1">
      <alignment horizontal="left"/>
    </xf>
    <xf xfId="0" numFmtId="164" applyNumberFormat="1" borderId="10" applyBorder="1" fontId="11" applyFont="1" fillId="25" applyFill="1" applyAlignment="1">
      <alignment horizontal="left"/>
    </xf>
    <xf xfId="0" numFmtId="3" applyNumberFormat="1" borderId="6" applyBorder="1" fontId="55" applyFont="1" fillId="19" applyFill="1" applyAlignment="1">
      <alignment horizontal="left"/>
    </xf>
    <xf xfId="0" numFmtId="164" applyNumberFormat="1" borderId="10" applyBorder="1" fontId="11" applyFont="1" fillId="5" applyFill="1" applyAlignment="1">
      <alignment horizontal="left"/>
    </xf>
    <xf xfId="0" numFmtId="3" applyNumberFormat="1" borderId="10" applyBorder="1" fontId="11" applyFont="1" fillId="25" applyFill="1" applyAlignment="1">
      <alignment horizontal="left"/>
    </xf>
    <xf xfId="0" numFmtId="3" applyNumberFormat="1" borderId="6" applyBorder="1" fontId="56" applyFont="1" fillId="0" applyAlignment="1">
      <alignment horizontal="left"/>
    </xf>
    <xf xfId="0" numFmtId="3" applyNumberFormat="1" borderId="6" applyBorder="1" fontId="57" applyFont="1" fillId="19" applyFill="1" applyAlignment="1">
      <alignment horizontal="left"/>
    </xf>
    <xf xfId="0" numFmtId="3" applyNumberFormat="1" borderId="6" applyBorder="1" fontId="58" applyFont="1" fillId="0" applyAlignment="1">
      <alignment horizontal="left"/>
    </xf>
    <xf xfId="0" numFmtId="0" borderId="6" applyBorder="1" fontId="8" applyFont="1" fillId="39" applyFill="1" applyAlignment="1">
      <alignment horizontal="left"/>
    </xf>
    <xf xfId="0" numFmtId="3" applyNumberFormat="1" borderId="10" applyBorder="1" fontId="11" applyFont="1" fillId="40" applyFill="1" applyAlignment="1">
      <alignment horizontal="left"/>
    </xf>
    <xf xfId="0" numFmtId="164" applyNumberFormat="1" borderId="10" applyBorder="1" fontId="11" applyFont="1" fillId="40" applyFill="1" applyAlignment="1">
      <alignment horizontal="left"/>
    </xf>
    <xf xfId="0" numFmtId="3" applyNumberFormat="1" borderId="6" applyBorder="1" fontId="52" applyFont="1" fillId="0" applyAlignment="1">
      <alignment horizontal="left"/>
    </xf>
    <xf xfId="0" numFmtId="3" applyNumberFormat="1" borderId="6" applyBorder="1" fontId="10" applyFont="1" fillId="33" applyFill="1" applyAlignment="1">
      <alignment horizontal="left"/>
    </xf>
    <xf xfId="0" numFmtId="3" applyNumberFormat="1" borderId="6" applyBorder="1" fontId="8" applyFont="1" fillId="39" applyFill="1" applyAlignment="1">
      <alignment horizontal="left"/>
    </xf>
    <xf xfId="0" numFmtId="1" applyNumberFormat="1" borderId="6" applyBorder="1" fontId="8" applyFont="1" fillId="39" applyFill="1" applyAlignment="1">
      <alignment horizontal="left"/>
    </xf>
    <xf xfId="0" numFmtId="3" applyNumberFormat="1" borderId="6" applyBorder="1" fontId="11" applyFont="1" fillId="25" applyFill="1" applyAlignment="1">
      <alignment horizontal="left"/>
    </xf>
    <xf xfId="0" numFmtId="1" applyNumberFormat="1" borderId="6" applyBorder="1" fontId="11" applyFont="1" fillId="25" applyFill="1" applyAlignment="1">
      <alignment horizontal="left"/>
    </xf>
    <xf xfId="0" numFmtId="0" borderId="6" applyBorder="1" fontId="11" applyFont="1" fillId="25" applyFill="1" applyAlignment="1">
      <alignment horizontal="left"/>
    </xf>
    <xf xfId="0" numFmtId="3" applyNumberFormat="1" borderId="6" applyBorder="1" fontId="11" applyFont="1" fillId="25" applyFill="1" applyAlignment="1">
      <alignment horizontal="center"/>
    </xf>
    <xf xfId="0" numFmtId="1" applyNumberFormat="1" borderId="6" applyBorder="1" fontId="52" applyFont="1" fillId="25" applyFill="1" applyAlignment="1">
      <alignment horizontal="left"/>
    </xf>
    <xf xfId="0" numFmtId="164" applyNumberFormat="1" borderId="6" applyBorder="1" fontId="52" applyFont="1" fillId="25" applyFill="1" applyAlignment="1">
      <alignment horizontal="left"/>
    </xf>
    <xf xfId="0" numFmtId="3" applyNumberFormat="1" borderId="10" applyBorder="1" fontId="29" applyFont="1" fillId="39" applyFill="1" applyAlignment="1">
      <alignment horizontal="left"/>
    </xf>
    <xf xfId="0" numFmtId="3" applyNumberFormat="1" borderId="6" applyBorder="1" fontId="3" applyFont="1" fillId="39" applyFill="1" applyAlignment="1">
      <alignment horizontal="center"/>
    </xf>
    <xf xfId="0" numFmtId="3" applyNumberFormat="1" borderId="6" applyBorder="1" fontId="29" applyFont="1" fillId="39" applyFill="1" applyAlignment="1">
      <alignment horizontal="left"/>
    </xf>
    <xf xfId="0" numFmtId="3" applyNumberFormat="1" borderId="10" applyBorder="1" fontId="11" applyFont="1" fillId="19" applyFill="1" applyAlignment="1">
      <alignment horizontal="right"/>
    </xf>
    <xf xfId="0" numFmtId="3" applyNumberFormat="1" borderId="9" applyBorder="1" fontId="11" applyFont="1" fillId="19" applyFill="1" applyAlignment="1">
      <alignment horizontal="right"/>
    </xf>
    <xf xfId="0" numFmtId="3" applyNumberFormat="1" borderId="6" applyBorder="1" fontId="11" applyFont="1" fillId="19" applyFill="1" applyAlignment="1">
      <alignment horizontal="right"/>
    </xf>
    <xf xfId="0" numFmtId="3" applyNumberFormat="1" borderId="6" applyBorder="1" fontId="11" applyFont="1" fillId="19" applyFill="1" applyAlignment="1">
      <alignment horizontal="center"/>
    </xf>
    <xf xfId="0" numFmtId="1" applyNumberFormat="1" borderId="6" applyBorder="1" fontId="29" applyFont="1" fillId="39" applyFill="1" applyAlignment="1">
      <alignment horizontal="left"/>
    </xf>
    <xf xfId="0" numFmtId="3" applyNumberFormat="1" borderId="6" applyBorder="1" fontId="38" applyFont="1" fillId="39" applyFill="1" applyAlignment="1">
      <alignment horizontal="left"/>
    </xf>
    <xf xfId="0" numFmtId="164" applyNumberFormat="1" borderId="6" applyBorder="1" fontId="38" applyFont="1" fillId="39" applyFill="1" applyAlignment="1">
      <alignment horizontal="left"/>
    </xf>
    <xf xfId="0" numFmtId="3" applyNumberFormat="1" borderId="9" applyBorder="1" fontId="11" applyFont="1" fillId="19" applyFill="1" applyAlignment="1">
      <alignment horizontal="left"/>
    </xf>
    <xf xfId="0" numFmtId="3" applyNumberFormat="1" borderId="27" applyBorder="1" fontId="11" applyFont="1" fillId="0" applyAlignment="1">
      <alignment horizontal="left"/>
    </xf>
    <xf xfId="0" numFmtId="3" applyNumberFormat="1" borderId="25" applyBorder="1" fontId="3" applyFont="1" fillId="0" applyAlignment="1">
      <alignment horizontal="left"/>
    </xf>
    <xf xfId="0" numFmtId="3" applyNumberFormat="1" borderId="6" applyBorder="1" fontId="8" applyFont="1" fillId="39" applyFill="1" applyAlignment="1">
      <alignment horizontal="center"/>
    </xf>
    <xf xfId="0" numFmtId="164" applyNumberFormat="1" borderId="6" applyBorder="1" fontId="59" applyFont="1" fillId="39" applyFill="1" applyAlignment="1">
      <alignment horizontal="left"/>
    </xf>
    <xf xfId="0" numFmtId="3" applyNumberFormat="1" borderId="6" applyBorder="1" fontId="8" applyFont="1" fillId="39" applyFill="1" applyAlignment="1">
      <alignment horizontal="right"/>
    </xf>
    <xf xfId="0" numFmtId="3" applyNumberFormat="1" borderId="6" applyBorder="1" fontId="59" applyFont="1" fillId="39" applyFill="1" applyAlignment="1">
      <alignment horizontal="left"/>
    </xf>
    <xf xfId="0" numFmtId="3" applyNumberFormat="1" borderId="25" applyBorder="1" fontId="40" applyFont="1" fillId="0" applyAlignment="1">
      <alignment horizontal="left"/>
    </xf>
    <xf xfId="0" numFmtId="3" applyNumberFormat="1" borderId="25" applyBorder="1" fontId="39" applyFont="1" fillId="0" applyAlignment="1">
      <alignment horizontal="left"/>
    </xf>
    <xf xfId="0" numFmtId="3" applyNumberFormat="1" borderId="6" applyBorder="1" fontId="11" applyFont="1" fillId="11" applyFill="1" applyAlignment="1">
      <alignment horizontal="center"/>
    </xf>
    <xf xfId="0" numFmtId="3" applyNumberFormat="1" borderId="6" applyBorder="1" fontId="52" applyFont="1" fillId="11" applyFill="1" applyAlignment="1">
      <alignment horizontal="left"/>
    </xf>
    <xf xfId="0" numFmtId="164" applyNumberFormat="1" borderId="6" applyBorder="1" fontId="52" applyFont="1" fillId="11" applyFill="1" applyAlignment="1">
      <alignment horizontal="left"/>
    </xf>
    <xf xfId="0" numFmtId="3" applyNumberFormat="1" borderId="6" applyBorder="1" fontId="25" applyFont="1" fillId="39" applyFill="1" applyAlignment="1">
      <alignment horizontal="left"/>
    </xf>
    <xf xfId="0" numFmtId="1" applyNumberFormat="1" borderId="10" applyBorder="1" fontId="11" applyFont="1" fillId="39" applyFill="1" applyAlignment="1">
      <alignment horizontal="left"/>
    </xf>
    <xf xfId="0" numFmtId="164" applyNumberFormat="1" borderId="6" applyBorder="1" fontId="52" applyFont="1" fillId="0" applyAlignment="1">
      <alignment horizontal="left"/>
    </xf>
    <xf xfId="0" numFmtId="1" applyNumberFormat="1" borderId="6" applyBorder="1" fontId="32" applyFont="1" fillId="39" applyFill="1" applyAlignment="1">
      <alignment horizontal="left"/>
    </xf>
    <xf xfId="0" numFmtId="3" applyNumberFormat="1" borderId="9" applyBorder="1" fontId="40" applyFont="1" fillId="19" applyFill="1" applyAlignment="1">
      <alignment horizontal="left"/>
    </xf>
    <xf xfId="0" numFmtId="3" applyNumberFormat="1" borderId="6" applyBorder="1" fontId="32" applyFont="1" fillId="39" applyFill="1" applyAlignment="1">
      <alignment horizontal="left"/>
    </xf>
    <xf xfId="0" numFmtId="3" applyNumberFormat="1" borderId="9" applyBorder="1" fontId="13" applyFont="1" fillId="19" applyFill="1" applyAlignment="1">
      <alignment horizontal="left"/>
    </xf>
    <xf xfId="0" numFmtId="1" applyNumberFormat="1" borderId="6" applyBorder="1" fontId="25" applyFont="1" fillId="39" applyFill="1" applyAlignment="1">
      <alignment horizontal="left"/>
    </xf>
    <xf xfId="0" numFmtId="3" applyNumberFormat="1" borderId="6" applyBorder="1" fontId="58" applyFont="1" fillId="19" applyFill="1" applyAlignment="1">
      <alignment horizontal="left"/>
    </xf>
    <xf xfId="0" numFmtId="3" applyNumberFormat="1" borderId="10" applyBorder="1" fontId="11" applyFont="1" fillId="11" applyFill="1" applyAlignment="1">
      <alignment horizontal="center"/>
    </xf>
    <xf xfId="0" numFmtId="3" applyNumberFormat="1" borderId="6" applyBorder="1" fontId="25" applyFont="1" fillId="11" applyFill="1" applyAlignment="1">
      <alignment horizontal="left"/>
    </xf>
    <xf xfId="0" numFmtId="1" applyNumberFormat="1" borderId="6" applyBorder="1" fontId="59" applyFont="1" fillId="39" applyFill="1" applyAlignment="1">
      <alignment horizontal="left"/>
    </xf>
    <xf xfId="0" numFmtId="3" applyNumberFormat="1" borderId="35" applyBorder="1" fontId="3" applyFont="1" fillId="19" applyFill="1" applyAlignment="1">
      <alignment horizontal="left"/>
    </xf>
    <xf xfId="0" numFmtId="1" applyNumberFormat="1" borderId="6" applyBorder="1" fontId="11" applyFont="1" fillId="39" applyFill="1" applyAlignment="1">
      <alignment horizontal="center"/>
    </xf>
    <xf xfId="0" numFmtId="164" applyNumberFormat="1" borderId="6" applyBorder="1" fontId="52" applyFont="1" fillId="33" applyFill="1" applyAlignment="1">
      <alignment horizontal="left"/>
    </xf>
    <xf xfId="0" numFmtId="3" applyNumberFormat="1" borderId="1" applyBorder="1" fontId="60" applyFont="1" fillId="0" applyAlignment="1">
      <alignment horizontal="left"/>
    </xf>
    <xf xfId="0" numFmtId="164" applyNumberFormat="1" borderId="1" applyBorder="1" fontId="60" applyFont="1" fillId="0" applyAlignment="1">
      <alignment horizontal="left"/>
    </xf>
    <xf xfId="0" numFmtId="3" applyNumberFormat="1" borderId="1" applyBorder="1" fontId="52" applyFont="1" fillId="0" applyAlignment="1">
      <alignment horizontal="right"/>
    </xf>
    <xf xfId="0" numFmtId="3" applyNumberFormat="1" borderId="1" applyBorder="1" fontId="23" applyFont="1" fillId="0" applyAlignment="1">
      <alignment horizontal="right"/>
    </xf>
    <xf xfId="0" numFmtId="3" applyNumberFormat="1" borderId="1" applyBorder="1" fontId="60" applyFont="1" fillId="0" applyAlignment="1">
      <alignment horizontal="right"/>
    </xf>
    <xf xfId="0" numFmtId="3" applyNumberFormat="1" borderId="1" applyBorder="1" fontId="61" applyFont="1" fillId="0" applyAlignment="1">
      <alignment horizontal="right"/>
    </xf>
    <xf xfId="0" numFmtId="3" applyNumberFormat="1" borderId="1" applyBorder="1" fontId="61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164" applyNumberFormat="1" borderId="1" applyBorder="1" fontId="9" applyFont="1" fillId="0" applyAlignment="1">
      <alignment horizontal="left"/>
    </xf>
    <xf xfId="0" numFmtId="0" borderId="2" applyBorder="1" fontId="62" applyFont="1" fillId="19" applyFill="1" applyAlignment="1">
      <alignment horizontal="left" vertical="top"/>
    </xf>
    <xf xfId="0" numFmtId="0" borderId="1" applyBorder="1" fontId="40" applyFont="1" fillId="0" applyAlignment="1">
      <alignment horizontal="left"/>
    </xf>
    <xf xfId="0" numFmtId="20" applyNumberFormat="1" borderId="1" applyBorder="1" fontId="40" applyFont="1" fillId="0" applyAlignment="1">
      <alignment horizontal="left"/>
    </xf>
    <xf xfId="0" numFmtId="0" borderId="8" applyBorder="1" fontId="8" applyFont="1" fillId="19" applyFill="1" applyAlignment="1">
      <alignment horizontal="left"/>
    </xf>
    <xf xfId="0" numFmtId="3" applyNumberFormat="1" borderId="8" applyBorder="1" fontId="40" applyFont="1" fillId="19" applyFill="1" applyAlignment="1">
      <alignment horizontal="left"/>
    </xf>
    <xf xfId="0" numFmtId="0" borderId="4" applyBorder="1" fontId="40" applyFont="1" fillId="0" applyAlignment="1">
      <alignment horizontal="left"/>
    </xf>
    <xf xfId="0" numFmtId="20" applyNumberFormat="1" borderId="4" applyBorder="1" fontId="40" applyFont="1" fillId="0" applyAlignment="1">
      <alignment horizontal="left"/>
    </xf>
    <xf xfId="0" numFmtId="0" borderId="115" applyBorder="1" fontId="11" applyFont="1" fillId="0" applyAlignment="1">
      <alignment horizontal="left"/>
    </xf>
    <xf xfId="0" numFmtId="3" applyNumberFormat="1" borderId="9" applyBorder="1" fontId="8" applyFont="1" fillId="29" applyFill="1" applyAlignment="1">
      <alignment horizontal="left" wrapText="1"/>
    </xf>
    <xf xfId="0" numFmtId="3" applyNumberFormat="1" borderId="10" applyBorder="1" fontId="8" applyFont="1" fillId="29" applyFill="1" applyAlignment="1">
      <alignment horizontal="left" wrapText="1"/>
    </xf>
    <xf xfId="0" numFmtId="0" borderId="10" applyBorder="1" fontId="8" applyFont="1" fillId="29" applyFill="1" applyAlignment="1">
      <alignment horizontal="left" wrapText="1"/>
    </xf>
    <xf xfId="0" numFmtId="49" applyNumberFormat="1" borderId="10" applyBorder="1" fontId="8" applyFont="1" fillId="30" applyFill="1" applyAlignment="1">
      <alignment horizontal="left" wrapText="1"/>
    </xf>
    <xf xfId="0" numFmtId="0" borderId="10" applyBorder="1" fontId="8" applyFont="1" fillId="31" applyFill="1" applyAlignment="1">
      <alignment horizontal="left" wrapText="1"/>
    </xf>
    <xf xfId="0" numFmtId="20" applyNumberFormat="1" borderId="10" applyBorder="1" fontId="8" applyFont="1" fillId="31" applyFill="1" applyAlignment="1">
      <alignment horizontal="left" wrapText="1"/>
    </xf>
    <xf xfId="0" numFmtId="0" borderId="26" applyBorder="1" fontId="8" applyFont="1" fillId="29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9" applyBorder="1" fontId="11" applyFont="1" fillId="33" applyFill="1" applyAlignment="1">
      <alignment horizontal="left"/>
    </xf>
    <xf xfId="0" numFmtId="3" applyNumberFormat="1" borderId="10" applyBorder="1" fontId="11" applyFont="1" fillId="33" applyFill="1" applyAlignment="1">
      <alignment horizontal="left"/>
    </xf>
    <xf xfId="0" numFmtId="0" borderId="10" applyBorder="1" fontId="40" applyFont="1" fillId="33" applyFill="1" applyAlignment="1">
      <alignment horizontal="left"/>
    </xf>
    <xf xfId="0" numFmtId="20" applyNumberFormat="1" borderId="10" applyBorder="1" fontId="40" applyFont="1" fillId="33" applyFill="1" applyAlignment="1">
      <alignment horizontal="left"/>
    </xf>
    <xf xfId="0" numFmtId="0" borderId="26" applyBorder="1" fontId="11" applyFont="1" fillId="33" applyFill="1" applyAlignment="1">
      <alignment horizontal="left"/>
    </xf>
    <xf xfId="0" numFmtId="0" borderId="10" applyBorder="1" fontId="40" applyFont="1" fillId="19" applyFill="1" applyAlignment="1">
      <alignment horizontal="left"/>
    </xf>
    <xf xfId="0" numFmtId="0" borderId="6" applyBorder="1" fontId="58" applyFont="1" fillId="0" applyAlignment="1">
      <alignment horizontal="left"/>
    </xf>
    <xf xfId="0" numFmtId="20" applyNumberFormat="1" borderId="6" applyBorder="1" fontId="58" applyFont="1" fillId="0" applyAlignment="1">
      <alignment horizontal="left"/>
    </xf>
    <xf xfId="0" numFmtId="0" borderId="49" applyBorder="1" fontId="58" applyFont="1" fillId="0" applyAlignment="1">
      <alignment horizontal="left"/>
    </xf>
    <xf xfId="0" numFmtId="4" applyNumberFormat="1" borderId="6" applyBorder="1" fontId="58" applyFont="1" fillId="0" applyAlignment="1">
      <alignment horizontal="left"/>
    </xf>
    <xf xfId="0" numFmtId="164" applyNumberFormat="1" borderId="10" applyBorder="1" fontId="40" applyFont="1" fillId="19" applyFill="1" applyAlignment="1">
      <alignment horizontal="left"/>
    </xf>
    <xf xfId="0" numFmtId="0" borderId="49" applyBorder="1" fontId="11" applyFont="1" fillId="0" applyAlignment="1">
      <alignment horizontal="left"/>
    </xf>
    <xf xfId="0" numFmtId="0" borderId="6" applyBorder="1" fontId="40" applyFont="1" fillId="19" applyFill="1" applyAlignment="1">
      <alignment horizontal="left"/>
    </xf>
    <xf xfId="0" numFmtId="1" applyNumberFormat="1" borderId="10" applyBorder="1" fontId="40" applyFont="1" fillId="19" applyFill="1" applyAlignment="1">
      <alignment horizontal="left"/>
    </xf>
    <xf xfId="0" numFmtId="1" applyNumberFormat="1" borderId="10" applyBorder="1" fontId="11" applyFont="1" fillId="19" applyFill="1" applyAlignment="1">
      <alignment horizontal="left"/>
    </xf>
    <xf xfId="0" numFmtId="0" borderId="1" applyBorder="1" fontId="63" applyFont="1" fillId="0" applyAlignment="1">
      <alignment horizontal="left"/>
    </xf>
    <xf xfId="0" numFmtId="0" borderId="5" applyBorder="1" fontId="11" applyFont="1" fillId="0" applyAlignment="1">
      <alignment horizontal="left"/>
    </xf>
    <xf xfId="0" numFmtId="0" borderId="2" applyBorder="1" fontId="64" applyFont="1" fillId="19" applyFill="1" applyAlignment="1">
      <alignment horizontal="left"/>
    </xf>
    <xf xfId="0" numFmtId="0" borderId="5" applyBorder="1" fontId="58" applyFont="1" fillId="0" applyAlignment="1">
      <alignment horizontal="left"/>
    </xf>
    <xf xfId="0" numFmtId="20" applyNumberFormat="1" borderId="10" applyBorder="1" fontId="40" applyFont="1" fillId="19" applyFill="1" applyAlignment="1">
      <alignment horizontal="left"/>
    </xf>
    <xf xfId="0" numFmtId="0" borderId="49" applyBorder="1" fontId="53" applyFont="1" fillId="0" applyAlignment="1">
      <alignment horizontal="left"/>
    </xf>
    <xf xfId="0" numFmtId="3" applyNumberFormat="1" borderId="10" applyBorder="1" fontId="40" applyFont="1" fillId="19" applyFill="1" applyAlignment="1">
      <alignment horizontal="left"/>
    </xf>
    <xf xfId="0" numFmtId="0" borderId="1" applyBorder="1" fontId="53" applyFont="1" fillId="0" applyAlignment="1">
      <alignment horizontal="left"/>
    </xf>
    <xf xfId="0" numFmtId="0" borderId="17" applyBorder="1" fontId="40" applyFont="1" fillId="0" applyAlignment="1">
      <alignment horizontal="left"/>
    </xf>
    <xf xfId="0" numFmtId="164" applyNumberFormat="1" borderId="17" applyBorder="1" fontId="40" applyFont="1" fillId="0" applyAlignment="1">
      <alignment horizontal="left"/>
    </xf>
    <xf xfId="0" numFmtId="1" applyNumberFormat="1" borderId="17" applyBorder="1" fontId="40" applyFont="1" fillId="0" applyAlignment="1">
      <alignment horizontal="left"/>
    </xf>
    <xf xfId="0" numFmtId="20" applyNumberFormat="1" borderId="17" applyBorder="1" fontId="40" applyFont="1" fillId="0" applyAlignment="1">
      <alignment horizontal="left"/>
    </xf>
    <xf xfId="0" numFmtId="1" applyNumberFormat="1" borderId="10" applyBorder="1" fontId="40" applyFont="1" fillId="33" applyFill="1" applyAlignment="1">
      <alignment horizontal="left"/>
    </xf>
    <xf xfId="0" numFmtId="1" applyNumberFormat="1" borderId="10" applyBorder="1" fontId="11" applyFont="1" fillId="33" applyFill="1" applyAlignment="1">
      <alignment horizontal="left"/>
    </xf>
    <xf xfId="0" numFmtId="0" borderId="26" applyBorder="1" fontId="11" applyFont="1" fillId="19" applyFill="1" applyAlignment="1">
      <alignment horizontal="left"/>
    </xf>
    <xf xfId="0" numFmtId="1" applyNumberFormat="1" borderId="49" applyBorder="1" fontId="11" applyFont="1" fillId="0" applyAlignment="1">
      <alignment horizontal="left"/>
    </xf>
    <xf xfId="0" numFmtId="0" borderId="49" applyBorder="1" fontId="56" applyFont="1" fillId="0" applyAlignment="1">
      <alignment horizontal="left"/>
    </xf>
    <xf xfId="0" numFmtId="49" applyNumberFormat="1" borderId="25" applyBorder="1" fontId="8" applyFont="1" fillId="0" applyAlignment="1">
      <alignment horizontal="left"/>
    </xf>
    <xf xfId="0" numFmtId="3" applyNumberFormat="1" borderId="17" applyBorder="1" fontId="8" applyFont="1" fillId="0" applyAlignment="1">
      <alignment horizontal="left"/>
    </xf>
    <xf xfId="0" numFmtId="49" applyNumberFormat="1" borderId="17" applyBorder="1" fontId="8" applyFont="1" fillId="0" applyAlignment="1">
      <alignment horizontal="left"/>
    </xf>
    <xf xfId="0" numFmtId="49" applyNumberFormat="1" borderId="10" applyBorder="1" fontId="8" applyFont="1" fillId="19" applyFill="1" applyAlignment="1">
      <alignment horizontal="left"/>
    </xf>
    <xf xfId="0" numFmtId="0" borderId="10" applyBorder="1" fontId="65" applyFont="1" fillId="19" applyFill="1" applyAlignment="1">
      <alignment horizontal="left"/>
    </xf>
    <xf xfId="0" numFmtId="164" applyNumberFormat="1" borderId="10" applyBorder="1" fontId="65" applyFont="1" fillId="19" applyFill="1" applyAlignment="1">
      <alignment horizontal="left"/>
    </xf>
    <xf xfId="0" numFmtId="0" borderId="2" applyBorder="1" fontId="66" applyFont="1" fillId="19" applyFill="1" applyAlignment="1">
      <alignment horizontal="left"/>
    </xf>
    <xf xfId="0" numFmtId="3" applyNumberFormat="1" borderId="10" applyBorder="1" fontId="8" applyFont="1" fillId="19" applyFill="1" applyAlignment="1">
      <alignment horizontal="left"/>
    </xf>
    <xf xfId="0" numFmtId="0" borderId="17" applyBorder="1" fontId="65" applyFont="1" fillId="0" applyAlignment="1">
      <alignment horizontal="left"/>
    </xf>
    <xf xfId="0" numFmtId="164" applyNumberFormat="1" borderId="17" applyBorder="1" fontId="65" applyFont="1" fillId="0" applyAlignment="1">
      <alignment horizontal="left"/>
    </xf>
    <xf xfId="0" numFmtId="3" applyNumberFormat="1" borderId="25" applyBorder="1" fontId="8" applyFont="1" fillId="0" applyAlignment="1">
      <alignment horizontal="right"/>
    </xf>
    <xf xfId="0" numFmtId="3" applyNumberFormat="1" borderId="17" applyBorder="1" fontId="37" applyFont="1" fillId="0" applyAlignment="1">
      <alignment horizontal="left"/>
    </xf>
    <xf xfId="0" numFmtId="49" applyNumberFormat="1" borderId="17" applyBorder="1" fontId="37" applyFont="1" fillId="0" applyAlignment="1">
      <alignment horizontal="left"/>
    </xf>
    <xf xfId="0" numFmtId="3" applyNumberFormat="1" borderId="10" applyBorder="1" fontId="40" applyFont="1" fillId="33" applyFill="1" applyAlignment="1">
      <alignment horizontal="left"/>
    </xf>
    <xf xfId="0" numFmtId="49" applyNumberFormat="1" borderId="1" applyBorder="1" fontId="11" applyFont="1" fillId="0" applyAlignment="1">
      <alignment horizontal="left"/>
    </xf>
    <xf xfId="0" numFmtId="164" applyNumberFormat="1" borderId="6" applyBorder="1" fontId="11" applyFont="1" fillId="0" applyAlignment="1">
      <alignment horizontal="right"/>
    </xf>
    <xf xfId="0" numFmtId="0" borderId="1" applyBorder="1" fontId="66" applyFont="1" fillId="0" applyAlignment="1">
      <alignment horizontal="left"/>
    </xf>
    <xf xfId="0" numFmtId="49" applyNumberFormat="1" borderId="17" applyBorder="1" fontId="23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0" borderId="17" applyBorder="1" fontId="8" applyFont="1" fillId="0" applyAlignment="1">
      <alignment horizontal="left"/>
    </xf>
    <xf xfId="0" numFmtId="3" applyNumberFormat="1" borderId="25" applyBorder="1" fontId="8" applyFont="1" fillId="0" applyAlignment="1">
      <alignment horizontal="left"/>
    </xf>
    <xf xfId="0" numFmtId="0" borderId="2" applyBorder="1" fontId="53" applyFont="1" fillId="19" applyFill="1" applyAlignment="1">
      <alignment horizontal="left"/>
    </xf>
    <xf xfId="0" numFmtId="0" borderId="6" applyBorder="1" fontId="65" applyFont="1" fillId="0" applyAlignment="1">
      <alignment horizontal="left"/>
    </xf>
    <xf xfId="0" numFmtId="164" applyNumberFormat="1" borderId="6" applyBorder="1" fontId="3" applyFont="1" fillId="19" applyFill="1" applyAlignment="1">
      <alignment horizontal="left"/>
    </xf>
    <xf xfId="0" numFmtId="20" applyNumberFormat="1" borderId="6" applyBorder="1" fontId="11" applyFont="1" fillId="0" applyAlignment="1">
      <alignment horizontal="left"/>
    </xf>
    <xf xfId="0" numFmtId="1" applyNumberFormat="1" borderId="6" applyBorder="1" fontId="11" applyFont="1" fillId="0" applyAlignment="1">
      <alignment horizontal="right"/>
    </xf>
    <xf xfId="0" numFmtId="1" applyNumberFormat="1" borderId="6" applyBorder="1" fontId="3" applyFont="1" fillId="0" applyAlignment="1">
      <alignment horizontal="left"/>
    </xf>
    <xf xfId="0" numFmtId="49" applyNumberFormat="1" borderId="6" applyBorder="1" fontId="11" applyFont="1" fillId="3" applyFill="1" applyAlignment="1">
      <alignment horizontal="left"/>
    </xf>
    <xf xfId="0" numFmtId="0" borderId="49" applyBorder="1" fontId="63" applyFont="1" fillId="0" applyAlignment="1">
      <alignment horizontal="left"/>
    </xf>
    <xf xfId="0" numFmtId="0" borderId="26" applyBorder="1" fontId="66" applyFont="1" fillId="19" applyFill="1" applyAlignment="1">
      <alignment horizontal="left"/>
    </xf>
    <xf xfId="0" numFmtId="164" applyNumberFormat="1" borderId="17" applyBorder="1" fontId="40" applyFont="1" fillId="0" applyAlignment="1">
      <alignment horizontal="right"/>
    </xf>
    <xf xfId="0" numFmtId="3" applyNumberFormat="1" borderId="5" applyBorder="1" fontId="38" applyFont="1" fillId="0" applyAlignment="1">
      <alignment horizontal="left"/>
    </xf>
    <xf xfId="0" numFmtId="20" applyNumberFormat="1" borderId="5" applyBorder="1" fontId="38" applyFont="1" fillId="0" applyAlignment="1">
      <alignment horizontal="left"/>
    </xf>
    <xf xfId="0" numFmtId="20" applyNumberFormat="1" borderId="4" applyBorder="1" fontId="38" applyFont="1" fillId="0" applyAlignment="1">
      <alignment horizontal="left"/>
    </xf>
    <xf xfId="0" numFmtId="0" borderId="41" applyBorder="1" fontId="66" applyFont="1" fillId="19" applyFill="1" applyAlignment="1">
      <alignment horizontal="left"/>
    </xf>
    <xf xfId="0" numFmtId="49" applyNumberFormat="1" borderId="25" applyBorder="1" fontId="23" applyFont="1" fillId="0" applyAlignment="1">
      <alignment horizontal="left"/>
    </xf>
    <xf xfId="0" numFmtId="0" borderId="17" applyBorder="1" fontId="23" applyFont="1" fillId="0" applyAlignment="1">
      <alignment horizontal="left"/>
    </xf>
    <xf xfId="0" numFmtId="3" applyNumberFormat="1" borderId="25" applyBorder="1" fontId="23" applyFont="1" fillId="0" applyAlignment="1">
      <alignment horizontal="left"/>
    </xf>
    <xf xfId="0" numFmtId="0" borderId="49" applyBorder="1" fontId="66" applyFont="1" fillId="0" applyAlignment="1">
      <alignment horizontal="left"/>
    </xf>
    <xf xfId="0" numFmtId="0" borderId="1" applyBorder="1" fontId="39" applyFont="1" fillId="0" applyAlignment="1">
      <alignment horizontal="left"/>
    </xf>
    <xf xfId="0" numFmtId="0" borderId="41" applyBorder="1" fontId="57" applyFont="1" fillId="19" applyFill="1" applyAlignment="1">
      <alignment horizontal="left"/>
    </xf>
    <xf xfId="0" numFmtId="49" applyNumberFormat="1" borderId="9" applyBorder="1" fontId="8" applyFont="1" fillId="19" applyFill="1" applyAlignment="1">
      <alignment horizontal="left"/>
    </xf>
    <xf xfId="0" numFmtId="3" applyNumberFormat="1" borderId="9" applyBorder="1" fontId="8" applyFont="1" fillId="19" applyFill="1" applyAlignment="1">
      <alignment horizontal="left"/>
    </xf>
    <xf xfId="0" numFmtId="0" borderId="10" applyBorder="1" fontId="8" applyFont="1" fillId="19" applyFill="1" applyAlignment="1">
      <alignment horizontal="left"/>
    </xf>
    <xf xfId="0" numFmtId="1" applyNumberFormat="1" borderId="10" applyBorder="1" fontId="8" applyFont="1" fillId="19" applyFill="1" applyAlignment="1">
      <alignment horizontal="left"/>
    </xf>
    <xf xfId="0" numFmtId="1" applyNumberFormat="1" borderId="17" applyBorder="1" fontId="8" applyFont="1" fillId="0" applyAlignment="1">
      <alignment horizontal="left"/>
    </xf>
    <xf xfId="0" numFmtId="0" borderId="26" applyBorder="1" fontId="67" applyFont="1" fillId="19" applyFill="1" applyAlignment="1">
      <alignment horizontal="left"/>
    </xf>
    <xf xfId="0" numFmtId="0" borderId="10" applyBorder="1" fontId="23" applyFont="1" fillId="19" applyFill="1" applyAlignment="1">
      <alignment horizontal="left"/>
    </xf>
    <xf xfId="0" numFmtId="0" borderId="41" applyBorder="1" fontId="40" applyFont="1" fillId="19" applyFill="1" applyAlignment="1">
      <alignment horizontal="left"/>
    </xf>
    <xf xfId="0" numFmtId="20" applyNumberFormat="1" borderId="5" applyBorder="1" fontId="3" applyFont="1" fillId="0" applyAlignment="1">
      <alignment horizontal="left"/>
    </xf>
    <xf xfId="0" numFmtId="20" applyNumberFormat="1" borderId="4" applyBorder="1" fontId="3" applyFont="1" fillId="0" applyAlignment="1">
      <alignment horizontal="left"/>
    </xf>
    <xf xfId="0" numFmtId="49" applyNumberFormat="1" borderId="10" applyBorder="1" fontId="11" applyFont="1" fillId="33" applyFill="1" applyAlignment="1">
      <alignment horizontal="left"/>
    </xf>
    <xf xfId="0" numFmtId="0" borderId="2" applyBorder="1" fontId="58" applyFont="1" fillId="19" applyFill="1" applyAlignment="1">
      <alignment horizontal="left"/>
    </xf>
    <xf xfId="0" numFmtId="0" borderId="2" applyBorder="1" fontId="55" applyFont="1" fillId="19" applyFill="1" applyAlignment="1">
      <alignment horizontal="left"/>
    </xf>
    <xf xfId="0" numFmtId="3" applyNumberFormat="1" borderId="10" applyBorder="1" fontId="23" applyFont="1" fillId="19" applyFill="1" applyAlignment="1">
      <alignment horizontal="left"/>
    </xf>
    <xf xfId="0" numFmtId="3" applyNumberFormat="1" borderId="17" applyBorder="1" fontId="40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26" applyBorder="1" fontId="55" applyFont="1" fillId="19" applyFill="1" applyAlignment="1">
      <alignment horizontal="left"/>
    </xf>
    <xf xfId="0" numFmtId="49" applyNumberFormat="1" borderId="10" applyBorder="1" fontId="29" applyFont="1" fillId="19" applyFill="1" applyAlignment="1">
      <alignment horizontal="left"/>
    </xf>
    <xf xfId="0" numFmtId="0" borderId="1" applyBorder="1" fontId="58" applyFont="1" fillId="0" applyAlignment="1">
      <alignment horizontal="left"/>
    </xf>
    <xf xfId="0" numFmtId="20" applyNumberFormat="1" borderId="9" applyBorder="1" fontId="40" applyFont="1" fillId="19" applyFill="1" applyAlignment="1">
      <alignment horizontal="left"/>
    </xf>
    <xf xfId="0" numFmtId="0" borderId="116" applyBorder="1" fontId="40" applyFont="1" fillId="19" applyFill="1" applyAlignment="1">
      <alignment horizontal="left"/>
    </xf>
    <xf xfId="0" numFmtId="0" borderId="8" applyBorder="1" fontId="40" applyFont="1" fillId="19" applyFill="1" applyAlignment="1">
      <alignment horizontal="left"/>
    </xf>
    <xf xfId="0" numFmtId="0" borderId="49" applyBorder="1" fontId="55" applyFont="1" fillId="0" applyAlignment="1">
      <alignment horizontal="left"/>
    </xf>
    <xf xfId="0" numFmtId="0" borderId="41" applyBorder="1" fontId="11" applyFont="1" fillId="33" applyFill="1" applyAlignment="1">
      <alignment horizontal="left"/>
    </xf>
    <xf xfId="0" numFmtId="164" applyNumberFormat="1" borderId="1" applyBorder="1" fontId="11" applyFont="1" fillId="0" applyAlignment="1">
      <alignment horizontal="right"/>
    </xf>
    <xf xfId="0" numFmtId="1" applyNumberFormat="1" borderId="6" applyBorder="1" fontId="11" applyFont="1" fillId="19" applyFill="1" applyAlignment="1">
      <alignment horizontal="left"/>
    </xf>
    <xf xfId="0" numFmtId="49" applyNumberFormat="1" borderId="2" applyBorder="1" fontId="11" applyFont="1" fillId="11" applyFill="1" applyAlignment="1">
      <alignment horizontal="left"/>
    </xf>
    <xf xfId="0" numFmtId="20" applyNumberFormat="1" borderId="4" applyBorder="1" fontId="11" applyFont="1" fillId="0" applyAlignment="1">
      <alignment horizontal="right"/>
    </xf>
    <xf xfId="0" numFmtId="0" borderId="2" applyBorder="1" fontId="39" applyFont="1" fillId="19" applyFill="1" applyAlignment="1">
      <alignment horizontal="left"/>
    </xf>
    <xf xfId="0" numFmtId="20" applyNumberFormat="1" borderId="17" applyBorder="1" fontId="11" applyFont="1" fillId="0" applyAlignment="1">
      <alignment horizontal="right"/>
    </xf>
    <xf xfId="0" numFmtId="0" borderId="6" applyBorder="1" fontId="23" applyFont="1" fillId="19" applyFill="1" applyAlignment="1">
      <alignment horizontal="left"/>
    </xf>
    <xf xfId="0" numFmtId="0" borderId="41" applyBorder="1" fontId="29" applyFont="1" fillId="19" applyFill="1" applyAlignment="1">
      <alignment horizontal="left"/>
    </xf>
    <xf xfId="0" numFmtId="0" borderId="25" applyBorder="1" fontId="45" applyFont="1" fillId="0" applyAlignment="1">
      <alignment horizontal="left"/>
    </xf>
    <xf xfId="0" numFmtId="164" applyNumberFormat="1" borderId="2" applyBorder="1" fontId="11" applyFont="1" fillId="11" applyFill="1" applyAlignment="1">
      <alignment horizontal="right"/>
    </xf>
    <xf xfId="0" numFmtId="164" applyNumberFormat="1" borderId="6" applyBorder="1" fontId="11" applyFont="1" fillId="11" applyFill="1" applyAlignment="1">
      <alignment horizontal="right"/>
    </xf>
    <xf xfId="0" numFmtId="1" applyNumberFormat="1" borderId="17" applyBorder="1" fontId="45" applyFont="1" fillId="0" applyAlignment="1">
      <alignment horizontal="left"/>
    </xf>
    <xf xfId="0" numFmtId="49" applyNumberFormat="1" borderId="17" applyBorder="1" fontId="6" applyFont="1" fillId="0" applyAlignment="1">
      <alignment horizontal="left"/>
    </xf>
    <xf xfId="0" numFmtId="20" applyNumberFormat="1" borderId="8" applyBorder="1" fontId="23" applyFont="1" fillId="19" applyFill="1" applyAlignment="1">
      <alignment horizontal="left"/>
    </xf>
    <xf xfId="0" numFmtId="0" borderId="41" applyBorder="1" fontId="11" applyFont="1" fillId="19" applyFill="1" applyAlignment="1">
      <alignment horizontal="left"/>
    </xf>
    <xf xfId="0" numFmtId="0" borderId="26" applyBorder="1" fontId="53" applyFont="1" fillId="19" applyFill="1" applyAlignment="1">
      <alignment horizontal="left"/>
    </xf>
    <xf xfId="0" numFmtId="0" borderId="6" applyBorder="1" fontId="6" applyFont="1" fillId="0" applyAlignment="1">
      <alignment horizontal="left"/>
    </xf>
    <xf xfId="0" numFmtId="0" borderId="41" applyBorder="1" fontId="68" applyFont="1" fillId="19" applyFill="1" applyAlignment="1">
      <alignment horizontal="left"/>
    </xf>
    <xf xfId="0" numFmtId="0" borderId="25" applyBorder="1" fontId="6" applyFont="1" fillId="0" applyAlignment="1">
      <alignment horizontal="left"/>
    </xf>
    <xf xfId="0" numFmtId="0" borderId="26" applyBorder="1" fontId="68" applyFont="1" fillId="19" applyFill="1" applyAlignment="1">
      <alignment horizontal="left"/>
    </xf>
    <xf xfId="0" numFmtId="49" applyNumberFormat="1" borderId="10" applyBorder="1" fontId="11" applyFont="1" fillId="41" applyFill="1" applyAlignment="1">
      <alignment horizontal="left"/>
    </xf>
    <xf xfId="0" numFmtId="0" borderId="41" applyBorder="1" fontId="53" applyFont="1" fillId="19" applyFill="1" applyAlignment="1">
      <alignment horizontal="left"/>
    </xf>
    <xf xfId="0" numFmtId="3" applyNumberFormat="1" borderId="10" applyBorder="1" fontId="29" applyFont="1" fillId="19" applyFill="1" applyAlignment="1">
      <alignment horizontal="left"/>
    </xf>
    <xf xfId="0" numFmtId="20" applyNumberFormat="1" borderId="2" applyBorder="1" fontId="11" applyFont="1" fillId="11" applyFill="1" applyAlignment="1">
      <alignment horizontal="right"/>
    </xf>
    <xf xfId="0" numFmtId="20" applyNumberFormat="1" borderId="6" applyBorder="1" fontId="11" applyFont="1" fillId="11" applyFill="1" applyAlignment="1">
      <alignment horizontal="right"/>
    </xf>
    <xf xfId="0" numFmtId="49" applyNumberFormat="1" borderId="10" applyBorder="1" fontId="51" applyFont="1" fillId="19" applyFill="1" applyAlignment="1">
      <alignment horizontal="left"/>
    </xf>
    <xf xfId="0" numFmtId="0" borderId="26" applyBorder="1" fontId="63" applyFont="1" fillId="19" applyFill="1" applyAlignment="1">
      <alignment horizontal="left"/>
    </xf>
    <xf xfId="0" numFmtId="0" borderId="26" applyBorder="1" fontId="31" applyFont="1" fillId="19" applyFill="1" applyAlignment="1">
      <alignment horizontal="left"/>
    </xf>
    <xf xfId="0" numFmtId="0" borderId="26" applyBorder="1" fontId="58" applyFont="1" fillId="19" applyFill="1" applyAlignment="1">
      <alignment horizontal="left"/>
    </xf>
    <xf xfId="0" numFmtId="0" borderId="117" applyBorder="1" fontId="11" applyFont="1" fillId="0" applyAlignment="1">
      <alignment horizontal="left"/>
    </xf>
    <xf xfId="0" numFmtId="20" applyNumberFormat="1" borderId="25" applyBorder="1" fontId="11" applyFont="1" fillId="0" applyAlignment="1">
      <alignment horizontal="right"/>
    </xf>
    <xf xfId="0" numFmtId="3" applyNumberFormat="1" borderId="9" applyBorder="1" fontId="11" applyFont="1" fillId="33" applyFill="1" applyAlignment="1">
      <alignment horizontal="right"/>
    </xf>
    <xf xfId="0" numFmtId="3" applyNumberFormat="1" borderId="10" applyBorder="1" fontId="11" applyFont="1" fillId="33" applyFill="1" applyAlignment="1">
      <alignment horizontal="right"/>
    </xf>
    <xf xfId="0" numFmtId="0" borderId="2" applyBorder="1" fontId="40" applyFont="1" fillId="19" applyFill="1" applyAlignment="1">
      <alignment horizontal="left"/>
    </xf>
    <xf xfId="0" numFmtId="20" applyNumberFormat="1" borderId="2" applyBorder="1" fontId="40" applyFont="1" fillId="19" applyFill="1" applyAlignment="1">
      <alignment horizontal="left"/>
    </xf>
    <xf xfId="0" numFmtId="0" borderId="1" applyBorder="1" fontId="69" applyFont="1" fillId="0" applyAlignment="1">
      <alignment horizontal="left"/>
    </xf>
    <xf xfId="0" numFmtId="20" applyNumberFormat="1" borderId="1" applyBorder="1" fontId="69" applyFont="1" fillId="0" applyAlignment="1">
      <alignment horizontal="left"/>
    </xf>
    <xf xfId="0" numFmtId="49" applyNumberFormat="1" borderId="0" fontId="0" fillId="0" applyAlignment="1">
      <alignment horizontal="right"/>
    </xf>
    <xf xfId="0" numFmtId="20" applyNumberFormat="1" borderId="0" fontId="0" fillId="0" applyAlignment="1">
      <alignment horizontal="left"/>
    </xf>
    <xf xfId="0" numFmtId="0" borderId="1" applyBorder="1" fontId="70" applyFont="1" fillId="0" applyAlignment="1">
      <alignment horizontal="left"/>
    </xf>
    <xf xfId="0" numFmtId="0" borderId="2" applyBorder="1" fontId="6" applyFont="1" fillId="19" applyFill="1" applyAlignment="1">
      <alignment horizontal="left"/>
    </xf>
    <xf xfId="0" numFmtId="0" borderId="1" applyBorder="1" fontId="71" applyFont="1" fillId="0" applyAlignment="1">
      <alignment horizontal="left"/>
    </xf>
    <xf xfId="0" numFmtId="3" applyNumberFormat="1" borderId="2" applyBorder="1" fontId="6" applyFont="1" fillId="19" applyFill="1" applyAlignment="1">
      <alignment horizontal="right"/>
    </xf>
    <xf xfId="0" numFmtId="0" borderId="1" applyBorder="1" fontId="7" applyFont="1" fillId="0" applyAlignment="1">
      <alignment horizontal="left" wrapText="1"/>
    </xf>
    <xf xfId="0" numFmtId="3" applyNumberFormat="1" borderId="1" applyBorder="1" fontId="70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8" width="34.14785714285715" customWidth="1" bestFit="1"/>
    <col min="2" max="2" style="48" width="37.71928571428572" customWidth="1" bestFit="1"/>
    <col min="3" max="3" style="48" width="49.86214285714286" customWidth="1" bestFit="1"/>
    <col min="4" max="4" style="48" width="12.576428571428572" customWidth="1" bestFit="1"/>
    <col min="5" max="5" style="48" width="12.576428571428572" customWidth="1" bestFit="1"/>
    <col min="6" max="6" style="48" width="12.576428571428572" customWidth="1" bestFit="1"/>
  </cols>
  <sheetData>
    <row x14ac:dyDescent="0.25" r="1" customHeight="1" ht="15.75">
      <c r="A1" s="1030" t="s">
        <v>2169</v>
      </c>
      <c r="B1" s="72"/>
      <c r="C1" s="1030" t="s">
        <v>2170</v>
      </c>
      <c r="D1" s="35"/>
      <c r="E1" s="35"/>
      <c r="F1" s="110"/>
    </row>
    <row x14ac:dyDescent="0.25" r="2" customHeight="1" ht="15.75">
      <c r="A2" s="1031" t="s">
        <v>2171</v>
      </c>
      <c r="B2" s="72"/>
      <c r="C2" s="1032" t="s">
        <v>2172</v>
      </c>
      <c r="D2" s="35"/>
      <c r="E2" s="35"/>
      <c r="F2" s="110"/>
    </row>
    <row x14ac:dyDescent="0.25" r="3" customHeight="1" ht="15.75">
      <c r="A3" s="1031" t="s">
        <v>2173</v>
      </c>
      <c r="B3" s="72"/>
      <c r="C3" s="1032" t="s">
        <v>2174</v>
      </c>
      <c r="D3" s="35"/>
      <c r="E3" s="35"/>
      <c r="F3" s="110"/>
    </row>
    <row x14ac:dyDescent="0.25" r="4" customHeight="1" ht="15.75">
      <c r="A4" s="1031" t="s">
        <v>2175</v>
      </c>
      <c r="B4" s="72"/>
      <c r="C4" s="1032" t="s">
        <v>2176</v>
      </c>
      <c r="D4" s="35"/>
      <c r="E4" s="35"/>
      <c r="F4" s="35"/>
    </row>
    <row x14ac:dyDescent="0.25" r="5" customHeight="1" ht="15.75">
      <c r="A5" s="1031" t="s">
        <v>2177</v>
      </c>
      <c r="B5" s="72"/>
      <c r="C5" s="1032" t="s">
        <v>2178</v>
      </c>
      <c r="D5" s="35"/>
      <c r="E5" s="35"/>
      <c r="F5" s="35"/>
    </row>
    <row x14ac:dyDescent="0.25" r="6" customHeight="1" ht="15.75">
      <c r="A6" s="1031" t="s">
        <v>2179</v>
      </c>
      <c r="B6" s="72"/>
      <c r="C6" s="72"/>
      <c r="D6" s="35"/>
      <c r="E6" s="35"/>
      <c r="F6" s="35"/>
    </row>
    <row x14ac:dyDescent="0.25" r="7" customHeight="1" ht="15.75">
      <c r="A7" s="1033"/>
      <c r="B7" s="72"/>
      <c r="C7" s="1034" t="s">
        <v>2180</v>
      </c>
      <c r="D7" s="35"/>
      <c r="E7" s="35"/>
      <c r="F7" s="35"/>
    </row>
    <row x14ac:dyDescent="0.25" r="8" customHeight="1" ht="15.75">
      <c r="A8" s="1033"/>
      <c r="B8" s="72"/>
      <c r="C8" s="72"/>
      <c r="D8" s="35"/>
      <c r="E8" s="35"/>
      <c r="F8" s="35"/>
    </row>
    <row x14ac:dyDescent="0.25" r="9" customHeight="1" ht="15.75">
      <c r="A9" s="1030" t="s">
        <v>2181</v>
      </c>
      <c r="B9" s="72"/>
      <c r="C9" s="1030" t="s">
        <v>2182</v>
      </c>
      <c r="D9" s="35"/>
      <c r="E9" s="35"/>
      <c r="F9" s="35"/>
    </row>
    <row x14ac:dyDescent="0.25" r="10" customHeight="1" ht="15.75">
      <c r="A10" s="72" t="s">
        <v>2183</v>
      </c>
      <c r="B10" s="72"/>
      <c r="C10" s="72" t="s">
        <v>2184</v>
      </c>
      <c r="D10" s="35"/>
      <c r="E10" s="35"/>
      <c r="F10" s="35"/>
    </row>
    <row x14ac:dyDescent="0.25" r="11" customHeight="1" ht="15.75">
      <c r="A11" s="72" t="s">
        <v>2185</v>
      </c>
      <c r="B11" s="72"/>
      <c r="C11" s="72" t="s">
        <v>2186</v>
      </c>
      <c r="D11" s="35"/>
      <c r="E11" s="35"/>
      <c r="F11" s="35"/>
    </row>
    <row x14ac:dyDescent="0.25" r="12" customHeight="1" ht="15.75">
      <c r="A12" s="72" t="s">
        <v>2187</v>
      </c>
      <c r="B12" s="72"/>
      <c r="C12" s="72" t="s">
        <v>2188</v>
      </c>
      <c r="D12" s="35"/>
      <c r="E12" s="35"/>
      <c r="F12" s="35"/>
    </row>
    <row x14ac:dyDescent="0.25" r="13" customHeight="1" ht="15.75">
      <c r="A13" s="72" t="s">
        <v>2189</v>
      </c>
      <c r="B13" s="72"/>
      <c r="C13" s="72" t="s">
        <v>2190</v>
      </c>
      <c r="D13" s="35"/>
      <c r="E13" s="35"/>
      <c r="F13" s="35"/>
    </row>
    <row x14ac:dyDescent="0.25" r="14" customHeight="1" ht="15.75">
      <c r="A14" s="72" t="s">
        <v>2191</v>
      </c>
      <c r="B14" s="72"/>
      <c r="C14" s="1035"/>
      <c r="D14" s="35"/>
      <c r="E14" s="35"/>
      <c r="F14" s="35"/>
    </row>
    <row x14ac:dyDescent="0.25" r="15" customHeight="1" ht="15.75">
      <c r="A15" s="72" t="s">
        <v>2192</v>
      </c>
      <c r="B15" s="72"/>
      <c r="C15" s="1030" t="s">
        <v>2193</v>
      </c>
      <c r="D15" s="35"/>
      <c r="E15" s="35"/>
      <c r="F15" s="35"/>
    </row>
    <row x14ac:dyDescent="0.25" r="16" customHeight="1" ht="15.75">
      <c r="A16" s="72" t="s">
        <v>2194</v>
      </c>
      <c r="B16" s="72"/>
      <c r="C16" s="72" t="s">
        <v>2195</v>
      </c>
      <c r="D16" s="35"/>
      <c r="E16" s="35"/>
      <c r="F16" s="35"/>
    </row>
    <row x14ac:dyDescent="0.25" r="17" customHeight="1" ht="15.75">
      <c r="A17" s="72" t="s">
        <v>2196</v>
      </c>
      <c r="B17" s="72"/>
      <c r="C17" s="72" t="s">
        <v>2197</v>
      </c>
      <c r="D17" s="35"/>
      <c r="E17" s="35"/>
      <c r="F17" s="35"/>
    </row>
    <row x14ac:dyDescent="0.25" r="18" customHeight="1" ht="15.75">
      <c r="A18" s="72" t="s">
        <v>2198</v>
      </c>
      <c r="B18" s="72"/>
      <c r="C18" s="35"/>
      <c r="D18" s="35"/>
      <c r="E18" s="35"/>
      <c r="F18" s="35"/>
    </row>
    <row x14ac:dyDescent="0.25" r="19" customHeight="1" ht="15.75">
      <c r="A19" s="72" t="s">
        <v>2199</v>
      </c>
      <c r="B19" s="72"/>
      <c r="C19" s="72"/>
      <c r="D19" s="35"/>
      <c r="E19" s="35"/>
      <c r="F19" s="35"/>
    </row>
    <row x14ac:dyDescent="0.25" r="20" customHeight="1" ht="15.75">
      <c r="A20" s="50"/>
      <c r="B20" s="72" t="s">
        <v>2200</v>
      </c>
      <c r="C20" s="72"/>
      <c r="D20" s="35"/>
      <c r="E20" s="35"/>
      <c r="F20" s="35"/>
    </row>
    <row x14ac:dyDescent="0.25" r="21" customHeight="1" ht="15.75">
      <c r="A21" s="72"/>
      <c r="B21" s="72" t="s">
        <v>2201</v>
      </c>
      <c r="C21" s="72"/>
      <c r="D21" s="35"/>
      <c r="E21" s="35"/>
      <c r="F21" s="35"/>
    </row>
    <row x14ac:dyDescent="0.25" r="22" customHeight="1" ht="15.75">
      <c r="A22" s="72"/>
      <c r="B22" s="72" t="s">
        <v>2202</v>
      </c>
      <c r="C22" s="72"/>
      <c r="D22" s="35"/>
      <c r="E22" s="35"/>
      <c r="F22" s="35"/>
    </row>
    <row x14ac:dyDescent="0.25" r="23" customHeight="1" ht="15.75">
      <c r="A23" s="72"/>
      <c r="B23" s="72" t="s">
        <v>2203</v>
      </c>
      <c r="C23" s="72"/>
      <c r="D23" s="35"/>
      <c r="E23" s="35"/>
      <c r="F23" s="35"/>
    </row>
    <row x14ac:dyDescent="0.25" r="24" customHeight="1" ht="15.75">
      <c r="A24" s="50"/>
      <c r="B24" s="72" t="s">
        <v>2204</v>
      </c>
      <c r="C24" s="72"/>
      <c r="D24" s="35"/>
      <c r="E24" s="35"/>
      <c r="F24" s="35"/>
    </row>
    <row x14ac:dyDescent="0.25" r="25" customHeight="1" ht="15.75">
      <c r="A25" s="50"/>
      <c r="B25" s="72" t="s">
        <v>2205</v>
      </c>
      <c r="C25" s="72"/>
      <c r="D25" s="35"/>
      <c r="E25" s="35"/>
      <c r="F25" s="35"/>
    </row>
    <row x14ac:dyDescent="0.25" r="26" customHeight="1" ht="15.75">
      <c r="A26" s="50"/>
      <c r="B26" s="72" t="s">
        <v>2206</v>
      </c>
      <c r="C26" s="72"/>
      <c r="D26" s="35"/>
      <c r="E26" s="35"/>
      <c r="F26" s="35"/>
    </row>
    <row x14ac:dyDescent="0.25" r="27" customHeight="1" ht="15.75">
      <c r="A27" s="50"/>
      <c r="B27" s="72" t="s">
        <v>2207</v>
      </c>
      <c r="C27" s="72"/>
      <c r="D27" s="35"/>
      <c r="E27" s="35"/>
      <c r="F27" s="35"/>
    </row>
    <row x14ac:dyDescent="0.25" r="28" customHeight="1" ht="15.75">
      <c r="A28" s="50"/>
      <c r="B28" s="72" t="s">
        <v>2208</v>
      </c>
      <c r="C28" s="72"/>
      <c r="D28" s="35"/>
      <c r="E28" s="35"/>
      <c r="F28" s="35"/>
    </row>
    <row x14ac:dyDescent="0.25" r="29" customHeight="1" ht="15.75">
      <c r="A29" s="50"/>
      <c r="B29" s="72" t="s">
        <v>2209</v>
      </c>
      <c r="C29" s="72"/>
      <c r="D29" s="35"/>
      <c r="E29" s="35"/>
      <c r="F29" s="35"/>
    </row>
    <row x14ac:dyDescent="0.25" r="30" customHeight="1" ht="15.75">
      <c r="A30" s="35"/>
      <c r="B30" s="72"/>
      <c r="C30" s="72"/>
      <c r="D30" s="35"/>
      <c r="E30" s="35"/>
      <c r="F30" s="35"/>
    </row>
    <row x14ac:dyDescent="0.25" r="31" customHeight="1" ht="15.75">
      <c r="A31" s="50"/>
      <c r="B31" s="72"/>
      <c r="C31" s="72"/>
      <c r="D31" s="35"/>
      <c r="E31" s="35"/>
      <c r="F31" s="35"/>
    </row>
    <row x14ac:dyDescent="0.25" r="32" customHeight="1" ht="15.75">
      <c r="A32" s="72"/>
      <c r="B32" s="72"/>
      <c r="C32" s="72"/>
      <c r="D32" s="35"/>
      <c r="E32" s="35"/>
      <c r="F32" s="35"/>
    </row>
    <row x14ac:dyDescent="0.25" r="33" customHeight="1" ht="15.75">
      <c r="A33" s="72"/>
      <c r="B33" s="72"/>
      <c r="C33" s="72"/>
      <c r="D33" s="35"/>
      <c r="E33" s="35"/>
      <c r="F33" s="35"/>
    </row>
    <row x14ac:dyDescent="0.25" r="34" customHeight="1" ht="15.75">
      <c r="A34" s="72"/>
      <c r="B34" s="72"/>
      <c r="C34" s="72"/>
      <c r="D34" s="35"/>
      <c r="E34" s="35"/>
      <c r="F34" s="35"/>
    </row>
    <row x14ac:dyDescent="0.25" r="35" customHeight="1" ht="15.75">
      <c r="A35" s="72"/>
      <c r="B35" s="72"/>
      <c r="C35" s="72"/>
      <c r="D35" s="35"/>
      <c r="E35" s="35"/>
      <c r="F35" s="35"/>
    </row>
    <row x14ac:dyDescent="0.25" r="36" customHeight="1" ht="15.75">
      <c r="A36" s="72"/>
      <c r="B36" s="72"/>
      <c r="C36" s="72"/>
      <c r="D36" s="35"/>
      <c r="E36" s="35"/>
      <c r="F36" s="35"/>
    </row>
    <row x14ac:dyDescent="0.25" r="37" customHeight="1" ht="15.75">
      <c r="A37" s="35"/>
      <c r="B37" s="35"/>
      <c r="C37" s="35"/>
      <c r="D37" s="35"/>
      <c r="E37" s="35"/>
      <c r="F37" s="35"/>
    </row>
    <row x14ac:dyDescent="0.25" r="38" customHeight="1" ht="15.75">
      <c r="A38" s="35"/>
      <c r="B38" s="35"/>
      <c r="C38" s="35"/>
      <c r="D38" s="35"/>
      <c r="E38" s="35"/>
      <c r="F38" s="35"/>
    </row>
    <row x14ac:dyDescent="0.25" r="39" customHeight="1" ht="15.75">
      <c r="A39" s="35"/>
      <c r="B39" s="35"/>
      <c r="C39" s="35"/>
      <c r="D39" s="35"/>
      <c r="E39" s="35"/>
      <c r="F39" s="35"/>
    </row>
    <row x14ac:dyDescent="0.25" r="40" customHeight="1" ht="15.75">
      <c r="A40" s="35"/>
      <c r="B40" s="35"/>
      <c r="C40" s="35"/>
      <c r="D40" s="35"/>
      <c r="E40" s="35"/>
      <c r="F40" s="35"/>
    </row>
    <row x14ac:dyDescent="0.25" r="41" customHeight="1" ht="15.75">
      <c r="A41" s="35"/>
      <c r="B41" s="35"/>
      <c r="C41" s="35"/>
      <c r="D41" s="35"/>
      <c r="E41" s="35"/>
      <c r="F41" s="35"/>
    </row>
    <row x14ac:dyDescent="0.25" r="42" customHeight="1" ht="15.75">
      <c r="A42" s="35"/>
      <c r="B42" s="35"/>
      <c r="C42" s="35"/>
      <c r="D42" s="35"/>
      <c r="E42" s="35"/>
      <c r="F42" s="35"/>
    </row>
    <row x14ac:dyDescent="0.25" r="43" customHeight="1" ht="15.75">
      <c r="A43" s="35"/>
      <c r="B43" s="35"/>
      <c r="C43" s="35"/>
      <c r="D43" s="35"/>
      <c r="E43" s="35"/>
      <c r="F43" s="35"/>
    </row>
    <row x14ac:dyDescent="0.25" r="44" customHeight="1" ht="15.75">
      <c r="A44" s="35"/>
      <c r="B44" s="35"/>
      <c r="C44" s="35"/>
      <c r="D44" s="35"/>
      <c r="E44" s="35"/>
      <c r="F44" s="35"/>
    </row>
    <row x14ac:dyDescent="0.25" r="45" customHeight="1" ht="15.75">
      <c r="A45" s="35"/>
      <c r="B45" s="35"/>
      <c r="C45" s="35"/>
      <c r="D45" s="35"/>
      <c r="E45" s="35"/>
      <c r="F45" s="35"/>
    </row>
    <row x14ac:dyDescent="0.25" r="46" customHeight="1" ht="15.75">
      <c r="A46" s="35"/>
      <c r="B46" s="35"/>
      <c r="C46" s="35"/>
      <c r="D46" s="35"/>
      <c r="E46" s="35"/>
      <c r="F46" s="35"/>
    </row>
    <row x14ac:dyDescent="0.25" r="47" customHeight="1" ht="15.75">
      <c r="A47" s="35"/>
      <c r="B47" s="35"/>
      <c r="C47" s="35"/>
      <c r="D47" s="35"/>
      <c r="E47" s="35"/>
      <c r="F47" s="35"/>
    </row>
    <row x14ac:dyDescent="0.25" r="48" customHeight="1" ht="15.75">
      <c r="A48" s="35"/>
      <c r="B48" s="35"/>
      <c r="C48" s="35"/>
      <c r="D48" s="35"/>
      <c r="E48" s="35"/>
      <c r="F48" s="35"/>
    </row>
    <row x14ac:dyDescent="0.25" r="49" customHeight="1" ht="15.75">
      <c r="A49" s="35"/>
      <c r="B49" s="35"/>
      <c r="C49" s="35"/>
      <c r="D49" s="35"/>
      <c r="E49" s="35"/>
      <c r="F49" s="35"/>
    </row>
    <row x14ac:dyDescent="0.25" r="50" customHeight="1" ht="15.75">
      <c r="A50" s="35"/>
      <c r="B50" s="35"/>
      <c r="C50" s="35"/>
      <c r="D50" s="35"/>
      <c r="E50" s="35"/>
      <c r="F50" s="35"/>
    </row>
    <row x14ac:dyDescent="0.25" r="51" customHeight="1" ht="15.75">
      <c r="A51" s="35"/>
      <c r="B51" s="35"/>
      <c r="C51" s="35"/>
      <c r="D51" s="35"/>
      <c r="E51" s="35"/>
      <c r="F51" s="35"/>
    </row>
    <row x14ac:dyDescent="0.25" r="52" customHeight="1" ht="15.75">
      <c r="A52" s="35"/>
      <c r="B52" s="35"/>
      <c r="C52" s="35"/>
      <c r="D52" s="35"/>
      <c r="E52" s="35"/>
      <c r="F52" s="35"/>
    </row>
    <row x14ac:dyDescent="0.25" r="53" customHeight="1" ht="15.75">
      <c r="A53" s="35"/>
      <c r="B53" s="35"/>
      <c r="C53" s="35"/>
      <c r="D53" s="35"/>
      <c r="E53" s="35"/>
      <c r="F53" s="35"/>
    </row>
    <row x14ac:dyDescent="0.25" r="54" customHeight="1" ht="15.75">
      <c r="A54" s="35"/>
      <c r="B54" s="35"/>
      <c r="C54" s="35"/>
      <c r="D54" s="35"/>
      <c r="E54" s="35"/>
      <c r="F54" s="35"/>
    </row>
    <row x14ac:dyDescent="0.25" r="55" customHeight="1" ht="15.75">
      <c r="A55" s="35"/>
      <c r="B55" s="35"/>
      <c r="C55" s="35"/>
      <c r="D55" s="35"/>
      <c r="E55" s="35"/>
      <c r="F55" s="35"/>
    </row>
    <row x14ac:dyDescent="0.25" r="56" customHeight="1" ht="15.75">
      <c r="A56" s="35"/>
      <c r="B56" s="35"/>
      <c r="C56" s="35"/>
      <c r="D56" s="35"/>
      <c r="E56" s="35"/>
      <c r="F56" s="35"/>
    </row>
    <row x14ac:dyDescent="0.25" r="57" customHeight="1" ht="15.75">
      <c r="A57" s="35"/>
      <c r="B57" s="35"/>
      <c r="C57" s="35"/>
      <c r="D57" s="35"/>
      <c r="E57" s="35"/>
      <c r="F57" s="35"/>
    </row>
    <row x14ac:dyDescent="0.25" r="58" customHeight="1" ht="15.75">
      <c r="A58" s="35"/>
      <c r="B58" s="35"/>
      <c r="C58" s="35"/>
      <c r="D58" s="35"/>
      <c r="E58" s="35"/>
      <c r="F58" s="35"/>
    </row>
    <row x14ac:dyDescent="0.25" r="59" customHeight="1" ht="15.75">
      <c r="A59" s="35"/>
      <c r="B59" s="35"/>
      <c r="C59" s="35"/>
      <c r="D59" s="35"/>
      <c r="E59" s="35"/>
      <c r="F59" s="35"/>
    </row>
    <row x14ac:dyDescent="0.25" r="60" customHeight="1" ht="15.75">
      <c r="A60" s="35"/>
      <c r="B60" s="35"/>
      <c r="C60" s="35"/>
      <c r="D60" s="35"/>
      <c r="E60" s="35"/>
      <c r="F60" s="35"/>
    </row>
    <row x14ac:dyDescent="0.25" r="61" customHeight="1" ht="15.75">
      <c r="A61" s="35"/>
      <c r="B61" s="35"/>
      <c r="C61" s="35"/>
      <c r="D61" s="35"/>
      <c r="E61" s="35"/>
      <c r="F61" s="35"/>
    </row>
    <row x14ac:dyDescent="0.25" r="62" customHeight="1" ht="15.75">
      <c r="A62" s="35"/>
      <c r="B62" s="35"/>
      <c r="C62" s="35"/>
      <c r="D62" s="35"/>
      <c r="E62" s="35"/>
      <c r="F62" s="35"/>
    </row>
    <row x14ac:dyDescent="0.25" r="63" customHeight="1" ht="15.75">
      <c r="A63" s="35"/>
      <c r="B63" s="35"/>
      <c r="C63" s="35"/>
      <c r="D63" s="35"/>
      <c r="E63" s="35"/>
      <c r="F63" s="35"/>
    </row>
    <row x14ac:dyDescent="0.25" r="64" customHeight="1" ht="15.75">
      <c r="A64" s="35"/>
      <c r="B64" s="35"/>
      <c r="C64" s="35"/>
      <c r="D64" s="35"/>
      <c r="E64" s="35"/>
      <c r="F64" s="35"/>
    </row>
    <row x14ac:dyDescent="0.25" r="65" customHeight="1" ht="15.75">
      <c r="A65" s="35"/>
      <c r="B65" s="35"/>
      <c r="C65" s="35"/>
      <c r="D65" s="35"/>
      <c r="E65" s="35"/>
      <c r="F65" s="35"/>
    </row>
    <row x14ac:dyDescent="0.25" r="66" customHeight="1" ht="15.75">
      <c r="A66" s="35"/>
      <c r="B66" s="35"/>
      <c r="C66" s="35"/>
      <c r="D66" s="35"/>
      <c r="E66" s="35"/>
      <c r="F66" s="35"/>
    </row>
    <row x14ac:dyDescent="0.25" r="67" customHeight="1" ht="15.75">
      <c r="A67" s="35"/>
      <c r="B67" s="35"/>
      <c r="C67" s="35"/>
      <c r="D67" s="35"/>
      <c r="E67" s="35"/>
      <c r="F67" s="35"/>
    </row>
    <row x14ac:dyDescent="0.25" r="68" customHeight="1" ht="15.75">
      <c r="A68" s="35"/>
      <c r="B68" s="35"/>
      <c r="C68" s="35"/>
      <c r="D68" s="35"/>
      <c r="E68" s="35"/>
      <c r="F68" s="35"/>
    </row>
    <row x14ac:dyDescent="0.25" r="69" customHeight="1" ht="15.75">
      <c r="A69" s="35"/>
      <c r="B69" s="35"/>
      <c r="C69" s="35"/>
      <c r="D69" s="35"/>
      <c r="E69" s="35"/>
      <c r="F69" s="35"/>
    </row>
    <row x14ac:dyDescent="0.25" r="70" customHeight="1" ht="15.75">
      <c r="A70" s="35"/>
      <c r="B70" s="35"/>
      <c r="C70" s="35"/>
      <c r="D70" s="35"/>
      <c r="E70" s="35"/>
      <c r="F70" s="35"/>
    </row>
    <row x14ac:dyDescent="0.25" r="71" customHeight="1" ht="15.75">
      <c r="A71" s="35"/>
      <c r="B71" s="35"/>
      <c r="C71" s="35"/>
      <c r="D71" s="35"/>
      <c r="E71" s="35"/>
      <c r="F71" s="35"/>
    </row>
    <row x14ac:dyDescent="0.25" r="72" customHeight="1" ht="15.75">
      <c r="A72" s="35"/>
      <c r="B72" s="35"/>
      <c r="C72" s="35"/>
      <c r="D72" s="35"/>
      <c r="E72" s="35"/>
      <c r="F72" s="35"/>
    </row>
    <row x14ac:dyDescent="0.25" r="73" customHeight="1" ht="15.75">
      <c r="A73" s="35"/>
      <c r="B73" s="35"/>
      <c r="C73" s="35"/>
      <c r="D73" s="35"/>
      <c r="E73" s="35"/>
      <c r="F73" s="35"/>
    </row>
    <row x14ac:dyDescent="0.25" r="74" customHeight="1" ht="15.75">
      <c r="A74" s="35"/>
      <c r="B74" s="35"/>
      <c r="C74" s="35"/>
      <c r="D74" s="35"/>
      <c r="E74" s="35"/>
      <c r="F74" s="35"/>
    </row>
    <row x14ac:dyDescent="0.25" r="75" customHeight="1" ht="15.75">
      <c r="A75" s="35"/>
      <c r="B75" s="35"/>
      <c r="C75" s="35"/>
      <c r="D75" s="35"/>
      <c r="E75" s="35"/>
      <c r="F75" s="35"/>
    </row>
    <row x14ac:dyDescent="0.25" r="76" customHeight="1" ht="15.75">
      <c r="A76" s="35"/>
      <c r="B76" s="35"/>
      <c r="C76" s="35"/>
      <c r="D76" s="35"/>
      <c r="E76" s="35"/>
      <c r="F76" s="35"/>
    </row>
    <row x14ac:dyDescent="0.25" r="77" customHeight="1" ht="15.75">
      <c r="A77" s="35"/>
      <c r="B77" s="35"/>
      <c r="C77" s="35"/>
      <c r="D77" s="35"/>
      <c r="E77" s="35"/>
      <c r="F77" s="35"/>
    </row>
    <row x14ac:dyDescent="0.25" r="78" customHeight="1" ht="15.75">
      <c r="A78" s="35"/>
      <c r="B78" s="35"/>
      <c r="C78" s="35"/>
      <c r="D78" s="35"/>
      <c r="E78" s="35"/>
      <c r="F78" s="35"/>
    </row>
    <row x14ac:dyDescent="0.25" r="79" customHeight="1" ht="15.75">
      <c r="A79" s="35"/>
      <c r="B79" s="35"/>
      <c r="C79" s="35"/>
      <c r="D79" s="35"/>
      <c r="E79" s="35"/>
      <c r="F79" s="35"/>
    </row>
    <row x14ac:dyDescent="0.25" r="80" customHeight="1" ht="15.75">
      <c r="A80" s="35"/>
      <c r="B80" s="35"/>
      <c r="C80" s="35"/>
      <c r="D80" s="35"/>
      <c r="E80" s="35"/>
      <c r="F80" s="35"/>
    </row>
    <row x14ac:dyDescent="0.25" r="81" customHeight="1" ht="15.75">
      <c r="A81" s="35"/>
      <c r="B81" s="35"/>
      <c r="C81" s="35"/>
      <c r="D81" s="35"/>
      <c r="E81" s="35"/>
      <c r="F81" s="35"/>
    </row>
    <row x14ac:dyDescent="0.25" r="82" customHeight="1" ht="15.75">
      <c r="A82" s="35"/>
      <c r="B82" s="35"/>
      <c r="C82" s="35"/>
      <c r="D82" s="35"/>
      <c r="E82" s="35"/>
      <c r="F82" s="35"/>
    </row>
    <row x14ac:dyDescent="0.25" r="83" customHeight="1" ht="15.75">
      <c r="A83" s="35"/>
      <c r="B83" s="35"/>
      <c r="C83" s="35"/>
      <c r="D83" s="35"/>
      <c r="E83" s="35"/>
      <c r="F83" s="35"/>
    </row>
    <row x14ac:dyDescent="0.25" r="84" customHeight="1" ht="15.75">
      <c r="A84" s="35"/>
      <c r="B84" s="35"/>
      <c r="C84" s="35"/>
      <c r="D84" s="35"/>
      <c r="E84" s="35"/>
      <c r="F84" s="35"/>
    </row>
    <row x14ac:dyDescent="0.25" r="85" customHeight="1" ht="15.75">
      <c r="A85" s="35"/>
      <c r="B85" s="35"/>
      <c r="C85" s="35"/>
      <c r="D85" s="35"/>
      <c r="E85" s="35"/>
      <c r="F85" s="35"/>
    </row>
    <row x14ac:dyDescent="0.25" r="86" customHeight="1" ht="15.75">
      <c r="A86" s="35"/>
      <c r="B86" s="35"/>
      <c r="C86" s="35"/>
      <c r="D86" s="35"/>
      <c r="E86" s="35"/>
      <c r="F86" s="35"/>
    </row>
    <row x14ac:dyDescent="0.25" r="87" customHeight="1" ht="15.75">
      <c r="A87" s="35"/>
      <c r="B87" s="35"/>
      <c r="C87" s="35"/>
      <c r="D87" s="35"/>
      <c r="E87" s="35"/>
      <c r="F87" s="35"/>
    </row>
    <row x14ac:dyDescent="0.25" r="88" customHeight="1" ht="15.75">
      <c r="A88" s="35"/>
      <c r="B88" s="35"/>
      <c r="C88" s="35"/>
      <c r="D88" s="35"/>
      <c r="E88" s="35"/>
      <c r="F88" s="35"/>
    </row>
    <row x14ac:dyDescent="0.25" r="89" customHeight="1" ht="15.75">
      <c r="A89" s="35"/>
      <c r="B89" s="35"/>
      <c r="C89" s="35"/>
      <c r="D89" s="35"/>
      <c r="E89" s="35"/>
      <c r="F89" s="35"/>
    </row>
    <row x14ac:dyDescent="0.25" r="90" customHeight="1" ht="15.75">
      <c r="A90" s="35"/>
      <c r="B90" s="35"/>
      <c r="C90" s="35"/>
      <c r="D90" s="35"/>
      <c r="E90" s="35"/>
      <c r="F90" s="35"/>
    </row>
    <row x14ac:dyDescent="0.25" r="91" customHeight="1" ht="15.75">
      <c r="A91" s="35"/>
      <c r="B91" s="35"/>
      <c r="C91" s="35"/>
      <c r="D91" s="35"/>
      <c r="E91" s="35"/>
      <c r="F91" s="35"/>
    </row>
    <row x14ac:dyDescent="0.25" r="92" customHeight="1" ht="15.75">
      <c r="A92" s="35"/>
      <c r="B92" s="35"/>
      <c r="C92" s="35"/>
      <c r="D92" s="35"/>
      <c r="E92" s="35"/>
      <c r="F92" s="35"/>
    </row>
    <row x14ac:dyDescent="0.25" r="93" customHeight="1" ht="15.75">
      <c r="A93" s="35"/>
      <c r="B93" s="35"/>
      <c r="C93" s="35"/>
      <c r="D93" s="35"/>
      <c r="E93" s="35"/>
      <c r="F93" s="35"/>
    </row>
    <row x14ac:dyDescent="0.25" r="94" customHeight="1" ht="15.75">
      <c r="A94" s="35"/>
      <c r="B94" s="35"/>
      <c r="C94" s="35"/>
      <c r="D94" s="35"/>
      <c r="E94" s="35"/>
      <c r="F94" s="35"/>
    </row>
    <row x14ac:dyDescent="0.25" r="95" customHeight="1" ht="15.75">
      <c r="A95" s="35"/>
      <c r="B95" s="35"/>
      <c r="C95" s="35"/>
      <c r="D95" s="35"/>
      <c r="E95" s="35"/>
      <c r="F95" s="35"/>
    </row>
    <row x14ac:dyDescent="0.25" r="96" customHeight="1" ht="15.75">
      <c r="A96" s="35"/>
      <c r="B96" s="35"/>
      <c r="C96" s="35"/>
      <c r="D96" s="35"/>
      <c r="E96" s="35"/>
      <c r="F96" s="35"/>
    </row>
    <row x14ac:dyDescent="0.25" r="97" customHeight="1" ht="15.75">
      <c r="A97" s="35"/>
      <c r="B97" s="35"/>
      <c r="C97" s="35"/>
      <c r="D97" s="35"/>
      <c r="E97" s="35"/>
      <c r="F97" s="35"/>
    </row>
    <row x14ac:dyDescent="0.25" r="98" customHeight="1" ht="15.75">
      <c r="A98" s="35"/>
      <c r="B98" s="35"/>
      <c r="C98" s="35"/>
      <c r="D98" s="35"/>
      <c r="E98" s="35"/>
      <c r="F98" s="35"/>
    </row>
    <row x14ac:dyDescent="0.25" r="99" customHeight="1" ht="15.75">
      <c r="A99" s="35"/>
      <c r="B99" s="35"/>
      <c r="C99" s="35"/>
      <c r="D99" s="35"/>
      <c r="E99" s="35"/>
      <c r="F99" s="35"/>
    </row>
    <row x14ac:dyDescent="0.25" r="100" customHeight="1" ht="15.75">
      <c r="A100" s="35"/>
      <c r="B100" s="35"/>
      <c r="C100" s="35"/>
      <c r="D100" s="35"/>
      <c r="E100" s="35"/>
      <c r="F100" s="35"/>
    </row>
    <row x14ac:dyDescent="0.25" r="101" customHeight="1" ht="15.75">
      <c r="A101" s="35"/>
      <c r="B101" s="35"/>
      <c r="C101" s="35"/>
      <c r="D101" s="35"/>
      <c r="E101" s="35"/>
      <c r="F101" s="35"/>
    </row>
    <row x14ac:dyDescent="0.25" r="102" customHeight="1" ht="15.75">
      <c r="A102" s="35"/>
      <c r="B102" s="35"/>
      <c r="C102" s="35"/>
      <c r="D102" s="35"/>
      <c r="E102" s="35"/>
      <c r="F102" s="35"/>
    </row>
    <row x14ac:dyDescent="0.25" r="103" customHeight="1" ht="15.75">
      <c r="A103" s="35"/>
      <c r="B103" s="35"/>
      <c r="C103" s="35"/>
      <c r="D103" s="35"/>
      <c r="E103" s="35"/>
      <c r="F103" s="35"/>
    </row>
    <row x14ac:dyDescent="0.25" r="104" customHeight="1" ht="15.75">
      <c r="A104" s="35"/>
      <c r="B104" s="35"/>
      <c r="C104" s="35"/>
      <c r="D104" s="35"/>
      <c r="E104" s="35"/>
      <c r="F104" s="35"/>
    </row>
    <row x14ac:dyDescent="0.25" r="105" customHeight="1" ht="15.75">
      <c r="A105" s="35"/>
      <c r="B105" s="35"/>
      <c r="C105" s="35"/>
      <c r="D105" s="35"/>
      <c r="E105" s="35"/>
      <c r="F105" s="35"/>
    </row>
    <row x14ac:dyDescent="0.25" r="106" customHeight="1" ht="15.75">
      <c r="A106" s="35"/>
      <c r="B106" s="35"/>
      <c r="C106" s="35"/>
      <c r="D106" s="35"/>
      <c r="E106" s="35"/>
      <c r="F106" s="35"/>
    </row>
    <row x14ac:dyDescent="0.25" r="107" customHeight="1" ht="15.75">
      <c r="A107" s="35"/>
      <c r="B107" s="35"/>
      <c r="C107" s="35"/>
      <c r="D107" s="35"/>
      <c r="E107" s="35"/>
      <c r="F107" s="35"/>
    </row>
    <row x14ac:dyDescent="0.25" r="108" customHeight="1" ht="15.75">
      <c r="A108" s="35"/>
      <c r="B108" s="35"/>
      <c r="C108" s="35"/>
      <c r="D108" s="35"/>
      <c r="E108" s="35"/>
      <c r="F108" s="35"/>
    </row>
    <row x14ac:dyDescent="0.25" r="109" customHeight="1" ht="15.75">
      <c r="A109" s="35"/>
      <c r="B109" s="35"/>
      <c r="C109" s="35"/>
      <c r="D109" s="35"/>
      <c r="E109" s="35"/>
      <c r="F109" s="35"/>
    </row>
    <row x14ac:dyDescent="0.25" r="110" customHeight="1" ht="15.75">
      <c r="A110" s="35"/>
      <c r="B110" s="35"/>
      <c r="C110" s="35"/>
      <c r="D110" s="35"/>
      <c r="E110" s="35"/>
      <c r="F110" s="35"/>
    </row>
    <row x14ac:dyDescent="0.25" r="111" customHeight="1" ht="15.75">
      <c r="A111" s="35"/>
      <c r="B111" s="35"/>
      <c r="C111" s="35"/>
      <c r="D111" s="35"/>
      <c r="E111" s="35"/>
      <c r="F111" s="35"/>
    </row>
    <row x14ac:dyDescent="0.25" r="112" customHeight="1" ht="15.75">
      <c r="A112" s="35"/>
      <c r="B112" s="35"/>
      <c r="C112" s="35"/>
      <c r="D112" s="35"/>
      <c r="E112" s="35"/>
      <c r="F112" s="35"/>
    </row>
    <row x14ac:dyDescent="0.25" r="113" customHeight="1" ht="15.75">
      <c r="A113" s="35"/>
      <c r="B113" s="35"/>
      <c r="C113" s="35"/>
      <c r="D113" s="35"/>
      <c r="E113" s="35"/>
      <c r="F113" s="35"/>
    </row>
    <row x14ac:dyDescent="0.25" r="114" customHeight="1" ht="15.75">
      <c r="A114" s="35"/>
      <c r="B114" s="35"/>
      <c r="C114" s="35"/>
      <c r="D114" s="35"/>
      <c r="E114" s="35"/>
      <c r="F114" s="35"/>
    </row>
    <row x14ac:dyDescent="0.25" r="115" customHeight="1" ht="15.75">
      <c r="A115" s="35"/>
      <c r="B115" s="35"/>
      <c r="C115" s="35"/>
      <c r="D115" s="35"/>
      <c r="E115" s="35"/>
      <c r="F115" s="35"/>
    </row>
    <row x14ac:dyDescent="0.25" r="116" customHeight="1" ht="15.75">
      <c r="A116" s="35"/>
      <c r="B116" s="35"/>
      <c r="C116" s="35"/>
      <c r="D116" s="35"/>
      <c r="E116" s="35"/>
      <c r="F116" s="35"/>
    </row>
    <row x14ac:dyDescent="0.25" r="117" customHeight="1" ht="15.75">
      <c r="A117" s="35"/>
      <c r="B117" s="35"/>
      <c r="C117" s="35"/>
      <c r="D117" s="35"/>
      <c r="E117" s="35"/>
      <c r="F117" s="35"/>
    </row>
    <row x14ac:dyDescent="0.25" r="118" customHeight="1" ht="15.75">
      <c r="A118" s="35"/>
      <c r="B118" s="35"/>
      <c r="C118" s="35"/>
      <c r="D118" s="35"/>
      <c r="E118" s="35"/>
      <c r="F118" s="35"/>
    </row>
    <row x14ac:dyDescent="0.25" r="119" customHeight="1" ht="15.75">
      <c r="A119" s="35"/>
      <c r="B119" s="35"/>
      <c r="C119" s="35"/>
      <c r="D119" s="35"/>
      <c r="E119" s="35"/>
      <c r="F119" s="35"/>
    </row>
    <row x14ac:dyDescent="0.25" r="120" customHeight="1" ht="15.75">
      <c r="A120" s="35"/>
      <c r="B120" s="35"/>
      <c r="C120" s="35"/>
      <c r="D120" s="35"/>
      <c r="E120" s="35"/>
      <c r="F120" s="35"/>
    </row>
    <row x14ac:dyDescent="0.25" r="121" customHeight="1" ht="15.75">
      <c r="A121" s="35"/>
      <c r="B121" s="35"/>
      <c r="C121" s="35"/>
      <c r="D121" s="35"/>
      <c r="E121" s="35"/>
      <c r="F121" s="35"/>
    </row>
    <row x14ac:dyDescent="0.25" r="122" customHeight="1" ht="15.75">
      <c r="A122" s="35"/>
      <c r="B122" s="35"/>
      <c r="C122" s="35"/>
      <c r="D122" s="35"/>
      <c r="E122" s="35"/>
      <c r="F122" s="35"/>
    </row>
    <row x14ac:dyDescent="0.25" r="123" customHeight="1" ht="15.75">
      <c r="A123" s="35"/>
      <c r="B123" s="35"/>
      <c r="C123" s="35"/>
      <c r="D123" s="35"/>
      <c r="E123" s="35"/>
      <c r="F123" s="35"/>
    </row>
    <row x14ac:dyDescent="0.25" r="124" customHeight="1" ht="15.75">
      <c r="A124" s="35"/>
      <c r="B124" s="35"/>
      <c r="C124" s="35"/>
      <c r="D124" s="35"/>
      <c r="E124" s="35"/>
      <c r="F124" s="35"/>
    </row>
    <row x14ac:dyDescent="0.25" r="125" customHeight="1" ht="15.75">
      <c r="A125" s="35"/>
      <c r="B125" s="35"/>
      <c r="C125" s="35"/>
      <c r="D125" s="35"/>
      <c r="E125" s="35"/>
      <c r="F125" s="35"/>
    </row>
    <row x14ac:dyDescent="0.25" r="126" customHeight="1" ht="15.75">
      <c r="A126" s="35"/>
      <c r="B126" s="35"/>
      <c r="C126" s="35"/>
      <c r="D126" s="35"/>
      <c r="E126" s="35"/>
      <c r="F126" s="35"/>
    </row>
    <row x14ac:dyDescent="0.25" r="127" customHeight="1" ht="15.75">
      <c r="A127" s="35"/>
      <c r="B127" s="35"/>
      <c r="C127" s="35"/>
      <c r="D127" s="35"/>
      <c r="E127" s="35"/>
      <c r="F127" s="35"/>
    </row>
    <row x14ac:dyDescent="0.25" r="128" customHeight="1" ht="15.75">
      <c r="A128" s="35"/>
      <c r="B128" s="35"/>
      <c r="C128" s="35"/>
      <c r="D128" s="35"/>
      <c r="E128" s="35"/>
      <c r="F128" s="35"/>
    </row>
    <row x14ac:dyDescent="0.25" r="129" customHeight="1" ht="15.75">
      <c r="A129" s="35"/>
      <c r="B129" s="35"/>
      <c r="C129" s="35"/>
      <c r="D129" s="35"/>
      <c r="E129" s="35"/>
      <c r="F129" s="35"/>
    </row>
    <row x14ac:dyDescent="0.25" r="130" customHeight="1" ht="15.75">
      <c r="A130" s="35"/>
      <c r="B130" s="35"/>
      <c r="C130" s="35"/>
      <c r="D130" s="35"/>
      <c r="E130" s="35"/>
      <c r="F130" s="35"/>
    </row>
    <row x14ac:dyDescent="0.25" r="131" customHeight="1" ht="15.75">
      <c r="A131" s="35"/>
      <c r="B131" s="35"/>
      <c r="C131" s="35"/>
      <c r="D131" s="35"/>
      <c r="E131" s="35"/>
      <c r="F131" s="35"/>
    </row>
    <row x14ac:dyDescent="0.25" r="132" customHeight="1" ht="15.75">
      <c r="A132" s="35"/>
      <c r="B132" s="35"/>
      <c r="C132" s="35"/>
      <c r="D132" s="35"/>
      <c r="E132" s="35"/>
      <c r="F132" s="35"/>
    </row>
    <row x14ac:dyDescent="0.25" r="133" customHeight="1" ht="15.75">
      <c r="A133" s="35"/>
      <c r="B133" s="35"/>
      <c r="C133" s="35"/>
      <c r="D133" s="35"/>
      <c r="E133" s="35"/>
      <c r="F133" s="35"/>
    </row>
    <row x14ac:dyDescent="0.25" r="134" customHeight="1" ht="15.75">
      <c r="A134" s="35"/>
      <c r="B134" s="35"/>
      <c r="C134" s="35"/>
      <c r="D134" s="35"/>
      <c r="E134" s="35"/>
      <c r="F134" s="35"/>
    </row>
    <row x14ac:dyDescent="0.25" r="135" customHeight="1" ht="15.75">
      <c r="A135" s="35"/>
      <c r="B135" s="35"/>
      <c r="C135" s="35"/>
      <c r="D135" s="35"/>
      <c r="E135" s="35"/>
      <c r="F135" s="35"/>
    </row>
    <row x14ac:dyDescent="0.25" r="136" customHeight="1" ht="15.75">
      <c r="A136" s="35"/>
      <c r="B136" s="35"/>
      <c r="C136" s="35"/>
      <c r="D136" s="35"/>
      <c r="E136" s="35"/>
      <c r="F136" s="35"/>
    </row>
    <row x14ac:dyDescent="0.25" r="137" customHeight="1" ht="15.75">
      <c r="A137" s="35"/>
      <c r="B137" s="35"/>
      <c r="C137" s="35"/>
      <c r="D137" s="35"/>
      <c r="E137" s="35"/>
      <c r="F137" s="35"/>
    </row>
    <row x14ac:dyDescent="0.25" r="138" customHeight="1" ht="15.75">
      <c r="A138" s="35"/>
      <c r="B138" s="35"/>
      <c r="C138" s="35"/>
      <c r="D138" s="35"/>
      <c r="E138" s="35"/>
      <c r="F138" s="35"/>
    </row>
    <row x14ac:dyDescent="0.25" r="139" customHeight="1" ht="15.75">
      <c r="A139" s="35"/>
      <c r="B139" s="35"/>
      <c r="C139" s="35"/>
      <c r="D139" s="35"/>
      <c r="E139" s="35"/>
      <c r="F139" s="35"/>
    </row>
    <row x14ac:dyDescent="0.25" r="140" customHeight="1" ht="15.75">
      <c r="A140" s="35"/>
      <c r="B140" s="35"/>
      <c r="C140" s="35"/>
      <c r="D140" s="35"/>
      <c r="E140" s="35"/>
      <c r="F140" s="35"/>
    </row>
    <row x14ac:dyDescent="0.25" r="141" customHeight="1" ht="15.75">
      <c r="A141" s="35"/>
      <c r="B141" s="35"/>
      <c r="C141" s="35"/>
      <c r="D141" s="35"/>
      <c r="E141" s="35"/>
      <c r="F141" s="35"/>
    </row>
    <row x14ac:dyDescent="0.25" r="142" customHeight="1" ht="15.75">
      <c r="A142" s="35"/>
      <c r="B142" s="35"/>
      <c r="C142" s="35"/>
      <c r="D142" s="35"/>
      <c r="E142" s="35"/>
      <c r="F142" s="35"/>
    </row>
    <row x14ac:dyDescent="0.25" r="143" customHeight="1" ht="15.75">
      <c r="A143" s="35"/>
      <c r="B143" s="35"/>
      <c r="C143" s="35"/>
      <c r="D143" s="35"/>
      <c r="E143" s="35"/>
      <c r="F143" s="35"/>
    </row>
    <row x14ac:dyDescent="0.25" r="144" customHeight="1" ht="15.75">
      <c r="A144" s="35"/>
      <c r="B144" s="35"/>
      <c r="C144" s="35"/>
      <c r="D144" s="35"/>
      <c r="E144" s="35"/>
      <c r="F144" s="35"/>
    </row>
    <row x14ac:dyDescent="0.25" r="145" customHeight="1" ht="15.75">
      <c r="A145" s="35"/>
      <c r="B145" s="35"/>
      <c r="C145" s="35"/>
      <c r="D145" s="35"/>
      <c r="E145" s="35"/>
      <c r="F145" s="35"/>
    </row>
    <row x14ac:dyDescent="0.25" r="146" customHeight="1" ht="15.75">
      <c r="A146" s="35"/>
      <c r="B146" s="35"/>
      <c r="C146" s="35"/>
      <c r="D146" s="35"/>
      <c r="E146" s="35"/>
      <c r="F146" s="35"/>
    </row>
    <row x14ac:dyDescent="0.25" r="147" customHeight="1" ht="15.75">
      <c r="A147" s="35"/>
      <c r="B147" s="35"/>
      <c r="C147" s="35"/>
      <c r="D147" s="35"/>
      <c r="E147" s="35"/>
      <c r="F147" s="35"/>
    </row>
    <row x14ac:dyDescent="0.25" r="148" customHeight="1" ht="15.75">
      <c r="A148" s="35"/>
      <c r="B148" s="35"/>
      <c r="C148" s="35"/>
      <c r="D148" s="35"/>
      <c r="E148" s="35"/>
      <c r="F148" s="35"/>
    </row>
    <row x14ac:dyDescent="0.25" r="149" customHeight="1" ht="15.75">
      <c r="A149" s="35"/>
      <c r="B149" s="35"/>
      <c r="C149" s="35"/>
      <c r="D149" s="35"/>
      <c r="E149" s="35"/>
      <c r="F149" s="35"/>
    </row>
    <row x14ac:dyDescent="0.25" r="150" customHeight="1" ht="15.75">
      <c r="A150" s="35"/>
      <c r="B150" s="35"/>
      <c r="C150" s="35"/>
      <c r="D150" s="35"/>
      <c r="E150" s="35"/>
      <c r="F150" s="35"/>
    </row>
    <row x14ac:dyDescent="0.25" r="151" customHeight="1" ht="15.75">
      <c r="A151" s="35"/>
      <c r="B151" s="35"/>
      <c r="C151" s="35"/>
      <c r="D151" s="35"/>
      <c r="E151" s="35"/>
      <c r="F151" s="35"/>
    </row>
    <row x14ac:dyDescent="0.25" r="152" customHeight="1" ht="15.75">
      <c r="A152" s="35"/>
      <c r="B152" s="35"/>
      <c r="C152" s="35"/>
      <c r="D152" s="35"/>
      <c r="E152" s="35"/>
      <c r="F152" s="35"/>
    </row>
    <row x14ac:dyDescent="0.25" r="153" customHeight="1" ht="15.75">
      <c r="A153" s="35"/>
      <c r="B153" s="35"/>
      <c r="C153" s="35"/>
      <c r="D153" s="35"/>
      <c r="E153" s="35"/>
      <c r="F153" s="35"/>
    </row>
    <row x14ac:dyDescent="0.25" r="154" customHeight="1" ht="15.75">
      <c r="A154" s="35"/>
      <c r="B154" s="35"/>
      <c r="C154" s="35"/>
      <c r="D154" s="35"/>
      <c r="E154" s="35"/>
      <c r="F154" s="35"/>
    </row>
    <row x14ac:dyDescent="0.25" r="155" customHeight="1" ht="15.75">
      <c r="A155" s="35"/>
      <c r="B155" s="35"/>
      <c r="C155" s="35"/>
      <c r="D155" s="35"/>
      <c r="E155" s="35"/>
      <c r="F155" s="35"/>
    </row>
    <row x14ac:dyDescent="0.25" r="156" customHeight="1" ht="15.75">
      <c r="A156" s="35"/>
      <c r="B156" s="35"/>
      <c r="C156" s="35"/>
      <c r="D156" s="35"/>
      <c r="E156" s="35"/>
      <c r="F156" s="35"/>
    </row>
    <row x14ac:dyDescent="0.25" r="157" customHeight="1" ht="15.75">
      <c r="A157" s="35"/>
      <c r="B157" s="35"/>
      <c r="C157" s="35"/>
      <c r="D157" s="35"/>
      <c r="E157" s="35"/>
      <c r="F157" s="35"/>
    </row>
    <row x14ac:dyDescent="0.25" r="158" customHeight="1" ht="15.75">
      <c r="A158" s="35"/>
      <c r="B158" s="35"/>
      <c r="C158" s="35"/>
      <c r="D158" s="35"/>
      <c r="E158" s="35"/>
      <c r="F158" s="35"/>
    </row>
    <row x14ac:dyDescent="0.25" r="159" customHeight="1" ht="15.75">
      <c r="A159" s="35"/>
      <c r="B159" s="35"/>
      <c r="C159" s="35"/>
      <c r="D159" s="35"/>
      <c r="E159" s="35"/>
      <c r="F159" s="35"/>
    </row>
    <row x14ac:dyDescent="0.25" r="160" customHeight="1" ht="15.75">
      <c r="A160" s="35"/>
      <c r="B160" s="35"/>
      <c r="C160" s="35"/>
      <c r="D160" s="35"/>
      <c r="E160" s="35"/>
      <c r="F160" s="35"/>
    </row>
    <row x14ac:dyDescent="0.25" r="161" customHeight="1" ht="15.75">
      <c r="A161" s="35"/>
      <c r="B161" s="35"/>
      <c r="C161" s="35"/>
      <c r="D161" s="35"/>
      <c r="E161" s="35"/>
      <c r="F161" s="35"/>
    </row>
    <row x14ac:dyDescent="0.25" r="162" customHeight="1" ht="15.75">
      <c r="A162" s="35"/>
      <c r="B162" s="35"/>
      <c r="C162" s="35"/>
      <c r="D162" s="35"/>
      <c r="E162" s="35"/>
      <c r="F162" s="35"/>
    </row>
    <row x14ac:dyDescent="0.25" r="163" customHeight="1" ht="15.75">
      <c r="A163" s="35"/>
      <c r="B163" s="35"/>
      <c r="C163" s="35"/>
      <c r="D163" s="35"/>
      <c r="E163" s="35"/>
      <c r="F163" s="35"/>
    </row>
    <row x14ac:dyDescent="0.25" r="164" customHeight="1" ht="15.75">
      <c r="A164" s="35"/>
      <c r="B164" s="35"/>
      <c r="C164" s="35"/>
      <c r="D164" s="35"/>
      <c r="E164" s="35"/>
      <c r="F164" s="35"/>
    </row>
    <row x14ac:dyDescent="0.25" r="165" customHeight="1" ht="15.75">
      <c r="A165" s="35"/>
      <c r="B165" s="35"/>
      <c r="C165" s="35"/>
      <c r="D165" s="35"/>
      <c r="E165" s="35"/>
      <c r="F165" s="35"/>
    </row>
    <row x14ac:dyDescent="0.25" r="166" customHeight="1" ht="15.75">
      <c r="A166" s="35"/>
      <c r="B166" s="35"/>
      <c r="C166" s="35"/>
      <c r="D166" s="35"/>
      <c r="E166" s="35"/>
      <c r="F166" s="35"/>
    </row>
    <row x14ac:dyDescent="0.25" r="167" customHeight="1" ht="15.75">
      <c r="A167" s="35"/>
      <c r="B167" s="35"/>
      <c r="C167" s="35"/>
      <c r="D167" s="35"/>
      <c r="E167" s="35"/>
      <c r="F167" s="35"/>
    </row>
    <row x14ac:dyDescent="0.25" r="168" customHeight="1" ht="15.75">
      <c r="A168" s="35"/>
      <c r="B168" s="35"/>
      <c r="C168" s="35"/>
      <c r="D168" s="35"/>
      <c r="E168" s="35"/>
      <c r="F168" s="35"/>
    </row>
    <row x14ac:dyDescent="0.25" r="169" customHeight="1" ht="15.75">
      <c r="A169" s="35"/>
      <c r="B169" s="35"/>
      <c r="C169" s="35"/>
      <c r="D169" s="35"/>
      <c r="E169" s="35"/>
      <c r="F169" s="35"/>
    </row>
    <row x14ac:dyDescent="0.25" r="170" customHeight="1" ht="15.75">
      <c r="A170" s="35"/>
      <c r="B170" s="35"/>
      <c r="C170" s="35"/>
      <c r="D170" s="35"/>
      <c r="E170" s="35"/>
      <c r="F170" s="35"/>
    </row>
    <row x14ac:dyDescent="0.25" r="171" customHeight="1" ht="15.75">
      <c r="A171" s="35"/>
      <c r="B171" s="35"/>
      <c r="C171" s="35"/>
      <c r="D171" s="35"/>
      <c r="E171" s="35"/>
      <c r="F171" s="35"/>
    </row>
    <row x14ac:dyDescent="0.25" r="172" customHeight="1" ht="15.75">
      <c r="A172" s="35"/>
      <c r="B172" s="35"/>
      <c r="C172" s="35"/>
      <c r="D172" s="35"/>
      <c r="E172" s="35"/>
      <c r="F172" s="35"/>
    </row>
    <row x14ac:dyDescent="0.25" r="173" customHeight="1" ht="15.75">
      <c r="A173" s="35"/>
      <c r="B173" s="35"/>
      <c r="C173" s="35"/>
      <c r="D173" s="35"/>
      <c r="E173" s="35"/>
      <c r="F173" s="35"/>
    </row>
    <row x14ac:dyDescent="0.25" r="174" customHeight="1" ht="15.75">
      <c r="A174" s="35"/>
      <c r="B174" s="35"/>
      <c r="C174" s="35"/>
      <c r="D174" s="35"/>
      <c r="E174" s="35"/>
      <c r="F174" s="35"/>
    </row>
    <row x14ac:dyDescent="0.25" r="175" customHeight="1" ht="15.75">
      <c r="A175" s="35"/>
      <c r="B175" s="35"/>
      <c r="C175" s="35"/>
      <c r="D175" s="35"/>
      <c r="E175" s="35"/>
      <c r="F175" s="35"/>
    </row>
    <row x14ac:dyDescent="0.25" r="176" customHeight="1" ht="15.75">
      <c r="A176" s="35"/>
      <c r="B176" s="35"/>
      <c r="C176" s="35"/>
      <c r="D176" s="35"/>
      <c r="E176" s="35"/>
      <c r="F176" s="35"/>
    </row>
    <row x14ac:dyDescent="0.25" r="177" customHeight="1" ht="15.75">
      <c r="A177" s="35"/>
      <c r="B177" s="35"/>
      <c r="C177" s="35"/>
      <c r="D177" s="35"/>
      <c r="E177" s="35"/>
      <c r="F177" s="35"/>
    </row>
    <row x14ac:dyDescent="0.25" r="178" customHeight="1" ht="15.75">
      <c r="A178" s="35"/>
      <c r="B178" s="35"/>
      <c r="C178" s="35"/>
      <c r="D178" s="35"/>
      <c r="E178" s="35"/>
      <c r="F178" s="35"/>
    </row>
    <row x14ac:dyDescent="0.25" r="179" customHeight="1" ht="15.75">
      <c r="A179" s="35"/>
      <c r="B179" s="35"/>
      <c r="C179" s="35"/>
      <c r="D179" s="35"/>
      <c r="E179" s="35"/>
      <c r="F179" s="35"/>
    </row>
    <row x14ac:dyDescent="0.25" r="180" customHeight="1" ht="15.75">
      <c r="A180" s="35"/>
      <c r="B180" s="35"/>
      <c r="C180" s="35"/>
      <c r="D180" s="35"/>
      <c r="E180" s="35"/>
      <c r="F180" s="35"/>
    </row>
    <row x14ac:dyDescent="0.25" r="181" customHeight="1" ht="15.75">
      <c r="A181" s="35"/>
      <c r="B181" s="35"/>
      <c r="C181" s="35"/>
      <c r="D181" s="35"/>
      <c r="E181" s="35"/>
      <c r="F181" s="35"/>
    </row>
    <row x14ac:dyDescent="0.25" r="182" customHeight="1" ht="15.75">
      <c r="A182" s="35"/>
      <c r="B182" s="35"/>
      <c r="C182" s="35"/>
      <c r="D182" s="35"/>
      <c r="E182" s="35"/>
      <c r="F182" s="35"/>
    </row>
    <row x14ac:dyDescent="0.25" r="183" customHeight="1" ht="15.75">
      <c r="A183" s="35"/>
      <c r="B183" s="35"/>
      <c r="C183" s="35"/>
      <c r="D183" s="35"/>
      <c r="E183" s="35"/>
      <c r="F183" s="35"/>
    </row>
    <row x14ac:dyDescent="0.25" r="184" customHeight="1" ht="15.75">
      <c r="A184" s="35"/>
      <c r="B184" s="35"/>
      <c r="C184" s="35"/>
      <c r="D184" s="35"/>
      <c r="E184" s="35"/>
      <c r="F184" s="35"/>
    </row>
    <row x14ac:dyDescent="0.25" r="185" customHeight="1" ht="15.75">
      <c r="A185" s="35"/>
      <c r="B185" s="35"/>
      <c r="C185" s="35"/>
      <c r="D185" s="35"/>
      <c r="E185" s="35"/>
      <c r="F185" s="35"/>
    </row>
    <row x14ac:dyDescent="0.25" r="186" customHeight="1" ht="15.75">
      <c r="A186" s="35"/>
      <c r="B186" s="35"/>
      <c r="C186" s="35"/>
      <c r="D186" s="35"/>
      <c r="E186" s="35"/>
      <c r="F186" s="35"/>
    </row>
    <row x14ac:dyDescent="0.25" r="187" customHeight="1" ht="15.75">
      <c r="A187" s="35"/>
      <c r="B187" s="35"/>
      <c r="C187" s="35"/>
      <c r="D187" s="35"/>
      <c r="E187" s="35"/>
      <c r="F187" s="35"/>
    </row>
    <row x14ac:dyDescent="0.25" r="188" customHeight="1" ht="15.75">
      <c r="A188" s="35"/>
      <c r="B188" s="35"/>
      <c r="C188" s="35"/>
      <c r="D188" s="35"/>
      <c r="E188" s="35"/>
      <c r="F188" s="35"/>
    </row>
    <row x14ac:dyDescent="0.25" r="189" customHeight="1" ht="15.75">
      <c r="A189" s="35"/>
      <c r="B189" s="35"/>
      <c r="C189" s="35"/>
      <c r="D189" s="35"/>
      <c r="E189" s="35"/>
      <c r="F189" s="35"/>
    </row>
    <row x14ac:dyDescent="0.25" r="190" customHeight="1" ht="15.75">
      <c r="A190" s="35"/>
      <c r="B190" s="35"/>
      <c r="C190" s="35"/>
      <c r="D190" s="35"/>
      <c r="E190" s="35"/>
      <c r="F190" s="35"/>
    </row>
    <row x14ac:dyDescent="0.25" r="191" customHeight="1" ht="15.75">
      <c r="A191" s="35"/>
      <c r="B191" s="35"/>
      <c r="C191" s="35"/>
      <c r="D191" s="35"/>
      <c r="E191" s="35"/>
      <c r="F191" s="35"/>
    </row>
    <row x14ac:dyDescent="0.25" r="192" customHeight="1" ht="15.75">
      <c r="A192" s="35"/>
      <c r="B192" s="35"/>
      <c r="C192" s="35"/>
      <c r="D192" s="35"/>
      <c r="E192" s="35"/>
      <c r="F192" s="35"/>
    </row>
    <row x14ac:dyDescent="0.25" r="193" customHeight="1" ht="15.75">
      <c r="A193" s="35"/>
      <c r="B193" s="35"/>
      <c r="C193" s="35"/>
      <c r="D193" s="35"/>
      <c r="E193" s="35"/>
      <c r="F193" s="35"/>
    </row>
    <row x14ac:dyDescent="0.25" r="194" customHeight="1" ht="15.75">
      <c r="A194" s="35"/>
      <c r="B194" s="35"/>
      <c r="C194" s="35"/>
      <c r="D194" s="35"/>
      <c r="E194" s="35"/>
      <c r="F194" s="35"/>
    </row>
    <row x14ac:dyDescent="0.25" r="195" customHeight="1" ht="15.75">
      <c r="A195" s="35"/>
      <c r="B195" s="35"/>
      <c r="C195" s="35"/>
      <c r="D195" s="35"/>
      <c r="E195" s="35"/>
      <c r="F195" s="35"/>
    </row>
    <row x14ac:dyDescent="0.25" r="196" customHeight="1" ht="15.75">
      <c r="A196" s="35"/>
      <c r="B196" s="35"/>
      <c r="C196" s="35"/>
      <c r="D196" s="35"/>
      <c r="E196" s="35"/>
      <c r="F196" s="35"/>
    </row>
    <row x14ac:dyDescent="0.25" r="197" customHeight="1" ht="15.75">
      <c r="A197" s="35"/>
      <c r="B197" s="35"/>
      <c r="C197" s="35"/>
      <c r="D197" s="35"/>
      <c r="E197" s="35"/>
      <c r="F197" s="35"/>
    </row>
    <row x14ac:dyDescent="0.25" r="198" customHeight="1" ht="15.75">
      <c r="A198" s="35"/>
      <c r="B198" s="35"/>
      <c r="C198" s="35"/>
      <c r="D198" s="35"/>
      <c r="E198" s="35"/>
      <c r="F198" s="35"/>
    </row>
    <row x14ac:dyDescent="0.25" r="199" customHeight="1" ht="15.75">
      <c r="A199" s="35"/>
      <c r="B199" s="35"/>
      <c r="C199" s="35"/>
      <c r="D199" s="35"/>
      <c r="E199" s="35"/>
      <c r="F199" s="35"/>
    </row>
    <row x14ac:dyDescent="0.25" r="200" customHeight="1" ht="15.75">
      <c r="A200" s="35"/>
      <c r="B200" s="35"/>
      <c r="C200" s="35"/>
      <c r="D200" s="35"/>
      <c r="E200" s="35"/>
      <c r="F200" s="35"/>
    </row>
    <row x14ac:dyDescent="0.25" r="201" customHeight="1" ht="15.75">
      <c r="A201" s="35"/>
      <c r="B201" s="35"/>
      <c r="C201" s="35"/>
      <c r="D201" s="35"/>
      <c r="E201" s="35"/>
      <c r="F201" s="35"/>
    </row>
    <row x14ac:dyDescent="0.25" r="202" customHeight="1" ht="15.75">
      <c r="A202" s="35"/>
      <c r="B202" s="35"/>
      <c r="C202" s="35"/>
      <c r="D202" s="35"/>
      <c r="E202" s="35"/>
      <c r="F202" s="35"/>
    </row>
    <row x14ac:dyDescent="0.25" r="203" customHeight="1" ht="15.75">
      <c r="A203" s="35"/>
      <c r="B203" s="35"/>
      <c r="C203" s="35"/>
      <c r="D203" s="35"/>
      <c r="E203" s="35"/>
      <c r="F203" s="35"/>
    </row>
    <row x14ac:dyDescent="0.25" r="204" customHeight="1" ht="15.75">
      <c r="A204" s="35"/>
      <c r="B204" s="35"/>
      <c r="C204" s="35"/>
      <c r="D204" s="35"/>
      <c r="E204" s="35"/>
      <c r="F204" s="35"/>
    </row>
    <row x14ac:dyDescent="0.25" r="205" customHeight="1" ht="15.75">
      <c r="A205" s="35"/>
      <c r="B205" s="35"/>
      <c r="C205" s="35"/>
      <c r="D205" s="35"/>
      <c r="E205" s="35"/>
      <c r="F205" s="35"/>
    </row>
    <row x14ac:dyDescent="0.25" r="206" customHeight="1" ht="15.75">
      <c r="A206" s="35"/>
      <c r="B206" s="35"/>
      <c r="C206" s="35"/>
      <c r="D206" s="35"/>
      <c r="E206" s="35"/>
      <c r="F206" s="35"/>
    </row>
    <row x14ac:dyDescent="0.25" r="207" customHeight="1" ht="15.75">
      <c r="A207" s="35"/>
      <c r="B207" s="35"/>
      <c r="C207" s="35"/>
      <c r="D207" s="35"/>
      <c r="E207" s="35"/>
      <c r="F207" s="35"/>
    </row>
    <row x14ac:dyDescent="0.25" r="208" customHeight="1" ht="15.75">
      <c r="A208" s="35"/>
      <c r="B208" s="35"/>
      <c r="C208" s="35"/>
      <c r="D208" s="35"/>
      <c r="E208" s="35"/>
      <c r="F208" s="35"/>
    </row>
    <row x14ac:dyDescent="0.25" r="209" customHeight="1" ht="15.75">
      <c r="A209" s="35"/>
      <c r="B209" s="35"/>
      <c r="C209" s="35"/>
      <c r="D209" s="35"/>
      <c r="E209" s="35"/>
      <c r="F209" s="35"/>
    </row>
    <row x14ac:dyDescent="0.25" r="210" customHeight="1" ht="15.75">
      <c r="A210" s="35"/>
      <c r="B210" s="35"/>
      <c r="C210" s="35"/>
      <c r="D210" s="35"/>
      <c r="E210" s="35"/>
      <c r="F210" s="35"/>
    </row>
    <row x14ac:dyDescent="0.25" r="211" customHeight="1" ht="15.75">
      <c r="A211" s="35"/>
      <c r="B211" s="35"/>
      <c r="C211" s="35"/>
      <c r="D211" s="35"/>
      <c r="E211" s="35"/>
      <c r="F211" s="35"/>
    </row>
    <row x14ac:dyDescent="0.25" r="212" customHeight="1" ht="15.75">
      <c r="A212" s="35"/>
      <c r="B212" s="35"/>
      <c r="C212" s="35"/>
      <c r="D212" s="35"/>
      <c r="E212" s="35"/>
      <c r="F212" s="35"/>
    </row>
    <row x14ac:dyDescent="0.25" r="213" customHeight="1" ht="15.75">
      <c r="A213" s="35"/>
      <c r="B213" s="35"/>
      <c r="C213" s="35"/>
      <c r="D213" s="35"/>
      <c r="E213" s="35"/>
      <c r="F213" s="35"/>
    </row>
    <row x14ac:dyDescent="0.25" r="214" customHeight="1" ht="15.75">
      <c r="A214" s="35"/>
      <c r="B214" s="35"/>
      <c r="C214" s="35"/>
      <c r="D214" s="35"/>
      <c r="E214" s="35"/>
      <c r="F214" s="35"/>
    </row>
    <row x14ac:dyDescent="0.25" r="215" customHeight="1" ht="15.75">
      <c r="A215" s="35"/>
      <c r="B215" s="35"/>
      <c r="C215" s="35"/>
      <c r="D215" s="35"/>
      <c r="E215" s="35"/>
      <c r="F215" s="35"/>
    </row>
    <row x14ac:dyDescent="0.25" r="216" customHeight="1" ht="15.75">
      <c r="A216" s="35"/>
      <c r="B216" s="35"/>
      <c r="C216" s="35"/>
      <c r="D216" s="35"/>
      <c r="E216" s="35"/>
      <c r="F216" s="35"/>
    </row>
    <row x14ac:dyDescent="0.25" r="217" customHeight="1" ht="15.75">
      <c r="A217" s="35"/>
      <c r="B217" s="35"/>
      <c r="C217" s="35"/>
      <c r="D217" s="35"/>
      <c r="E217" s="35"/>
      <c r="F217" s="35"/>
    </row>
    <row x14ac:dyDescent="0.25" r="218" customHeight="1" ht="15.75">
      <c r="A218" s="35"/>
      <c r="B218" s="35"/>
      <c r="C218" s="35"/>
      <c r="D218" s="35"/>
      <c r="E218" s="35"/>
      <c r="F218" s="35"/>
    </row>
    <row x14ac:dyDescent="0.25" r="219" customHeight="1" ht="15.75">
      <c r="A219" s="35"/>
      <c r="B219" s="35"/>
      <c r="C219" s="35"/>
      <c r="D219" s="35"/>
      <c r="E219" s="35"/>
      <c r="F219" s="35"/>
    </row>
    <row x14ac:dyDescent="0.25" r="220" customHeight="1" ht="15.75">
      <c r="A220" s="35"/>
      <c r="B220" s="35"/>
      <c r="C220" s="35"/>
      <c r="D220" s="35"/>
      <c r="E220" s="35"/>
      <c r="F220" s="35"/>
    </row>
    <row x14ac:dyDescent="0.25" r="221" customHeight="1" ht="15.75">
      <c r="A221" s="35"/>
      <c r="B221" s="35"/>
      <c r="C221" s="35"/>
      <c r="D221" s="35"/>
      <c r="E221" s="35"/>
      <c r="F221" s="35"/>
    </row>
    <row x14ac:dyDescent="0.25" r="222" customHeight="1" ht="15.75">
      <c r="A222" s="35"/>
      <c r="B222" s="35"/>
      <c r="C222" s="35"/>
      <c r="D222" s="35"/>
      <c r="E222" s="35"/>
      <c r="F222" s="35"/>
    </row>
    <row x14ac:dyDescent="0.25" r="223" customHeight="1" ht="15.75">
      <c r="A223" s="35"/>
      <c r="B223" s="35"/>
      <c r="C223" s="35"/>
      <c r="D223" s="35"/>
      <c r="E223" s="35"/>
      <c r="F223" s="35"/>
    </row>
    <row x14ac:dyDescent="0.25" r="224" customHeight="1" ht="15.75">
      <c r="A224" s="35"/>
      <c r="B224" s="35"/>
      <c r="C224" s="35"/>
      <c r="D224" s="35"/>
      <c r="E224" s="35"/>
      <c r="F224" s="35"/>
    </row>
    <row x14ac:dyDescent="0.25" r="225" customHeight="1" ht="15.75">
      <c r="A225" s="35"/>
      <c r="B225" s="35"/>
      <c r="C225" s="35"/>
      <c r="D225" s="35"/>
      <c r="E225" s="35"/>
      <c r="F225" s="35"/>
    </row>
    <row x14ac:dyDescent="0.25" r="226" customHeight="1" ht="15.75">
      <c r="A226" s="35"/>
      <c r="B226" s="35"/>
      <c r="C226" s="35"/>
      <c r="D226" s="35"/>
      <c r="E226" s="35"/>
      <c r="F226" s="35"/>
    </row>
    <row x14ac:dyDescent="0.25" r="227" customHeight="1" ht="15.75">
      <c r="A227" s="35"/>
      <c r="B227" s="35"/>
      <c r="C227" s="35"/>
      <c r="D227" s="35"/>
      <c r="E227" s="35"/>
      <c r="F227" s="35"/>
    </row>
    <row x14ac:dyDescent="0.25" r="228" customHeight="1" ht="15.75">
      <c r="A228" s="35"/>
      <c r="B228" s="35"/>
      <c r="C228" s="35"/>
      <c r="D228" s="35"/>
      <c r="E228" s="35"/>
      <c r="F228" s="35"/>
    </row>
    <row x14ac:dyDescent="0.25" r="229" customHeight="1" ht="15.75">
      <c r="A229" s="35"/>
      <c r="B229" s="35"/>
      <c r="C229" s="35"/>
      <c r="D229" s="35"/>
      <c r="E229" s="35"/>
      <c r="F229" s="35"/>
    </row>
    <row x14ac:dyDescent="0.25" r="230" customHeight="1" ht="15.75">
      <c r="A230" s="35"/>
      <c r="B230" s="35"/>
      <c r="C230" s="35"/>
      <c r="D230" s="35"/>
      <c r="E230" s="35"/>
      <c r="F230" s="35"/>
    </row>
    <row x14ac:dyDescent="0.25" r="231" customHeight="1" ht="15.75">
      <c r="A231" s="35"/>
      <c r="B231" s="35"/>
      <c r="C231" s="35"/>
      <c r="D231" s="35"/>
      <c r="E231" s="35"/>
      <c r="F231" s="35"/>
    </row>
    <row x14ac:dyDescent="0.25" r="232" customHeight="1" ht="15.75">
      <c r="A232" s="35"/>
      <c r="B232" s="35"/>
      <c r="C232" s="35"/>
      <c r="D232" s="35"/>
      <c r="E232" s="35"/>
      <c r="F232" s="35"/>
    </row>
    <row x14ac:dyDescent="0.25" r="233" customHeight="1" ht="15.75">
      <c r="A233" s="35"/>
      <c r="B233" s="35"/>
      <c r="C233" s="35"/>
      <c r="D233" s="35"/>
      <c r="E233" s="35"/>
      <c r="F233" s="35"/>
    </row>
    <row x14ac:dyDescent="0.25" r="234" customHeight="1" ht="15.75">
      <c r="A234" s="35"/>
      <c r="B234" s="35"/>
      <c r="C234" s="35"/>
      <c r="D234" s="35"/>
      <c r="E234" s="35"/>
      <c r="F234" s="35"/>
    </row>
    <row x14ac:dyDescent="0.25" r="235" customHeight="1" ht="15.75">
      <c r="A235" s="35"/>
      <c r="B235" s="35"/>
      <c r="C235" s="35"/>
      <c r="D235" s="35"/>
      <c r="E235" s="35"/>
      <c r="F235" s="35"/>
    </row>
    <row x14ac:dyDescent="0.25" r="236" customHeight="1" ht="15.75">
      <c r="A236" s="35"/>
      <c r="B236" s="35"/>
      <c r="C236" s="35"/>
      <c r="D236" s="35"/>
      <c r="E236" s="35"/>
      <c r="F236" s="35"/>
    </row>
    <row x14ac:dyDescent="0.25" r="237" customHeight="1" ht="15.75">
      <c r="A237" s="35"/>
      <c r="B237" s="35"/>
      <c r="C237" s="35"/>
      <c r="D237" s="35"/>
      <c r="E237" s="35"/>
      <c r="F237" s="35"/>
    </row>
    <row x14ac:dyDescent="0.25" r="238" customHeight="1" ht="15.75">
      <c r="A238" s="35"/>
      <c r="B238" s="35"/>
      <c r="C238" s="35"/>
      <c r="D238" s="35"/>
      <c r="E238" s="35"/>
      <c r="F238" s="35"/>
    </row>
    <row x14ac:dyDescent="0.25" r="239" customHeight="1" ht="15.75">
      <c r="A239" s="35"/>
      <c r="B239" s="35"/>
      <c r="C239" s="35"/>
      <c r="D239" s="35"/>
      <c r="E239" s="35"/>
      <c r="F239" s="35"/>
    </row>
    <row x14ac:dyDescent="0.25" r="240" customHeight="1" ht="15.75">
      <c r="A240" s="35"/>
      <c r="B240" s="35"/>
      <c r="C240" s="35"/>
      <c r="D240" s="35"/>
      <c r="E240" s="35"/>
      <c r="F240" s="35"/>
    </row>
    <row x14ac:dyDescent="0.25" r="241" customHeight="1" ht="15.75">
      <c r="A241" s="35"/>
      <c r="B241" s="35"/>
      <c r="C241" s="35"/>
      <c r="D241" s="35"/>
      <c r="E241" s="35"/>
      <c r="F241" s="35"/>
    </row>
    <row x14ac:dyDescent="0.25" r="242" customHeight="1" ht="15.75">
      <c r="A242" s="35"/>
      <c r="B242" s="35"/>
      <c r="C242" s="35"/>
      <c r="D242" s="35"/>
      <c r="E242" s="35"/>
      <c r="F242" s="35"/>
    </row>
    <row x14ac:dyDescent="0.25" r="243" customHeight="1" ht="15.75">
      <c r="A243" s="35"/>
      <c r="B243" s="35"/>
      <c r="C243" s="35"/>
      <c r="D243" s="35"/>
      <c r="E243" s="35"/>
      <c r="F243" s="35"/>
    </row>
    <row x14ac:dyDescent="0.25" r="244" customHeight="1" ht="15.75">
      <c r="A244" s="35"/>
      <c r="B244" s="35"/>
      <c r="C244" s="35"/>
      <c r="D244" s="35"/>
      <c r="E244" s="35"/>
      <c r="F244" s="35"/>
    </row>
    <row x14ac:dyDescent="0.25" r="245" customHeight="1" ht="15.75">
      <c r="A245" s="35"/>
      <c r="B245" s="35"/>
      <c r="C245" s="35"/>
      <c r="D245" s="35"/>
      <c r="E245" s="35"/>
      <c r="F245" s="35"/>
    </row>
    <row x14ac:dyDescent="0.25" r="246" customHeight="1" ht="15.75">
      <c r="A246" s="35"/>
      <c r="B246" s="35"/>
      <c r="C246" s="35"/>
      <c r="D246" s="35"/>
      <c r="E246" s="35"/>
      <c r="F246" s="35"/>
    </row>
    <row x14ac:dyDescent="0.25" r="247" customHeight="1" ht="15.75">
      <c r="A247" s="35"/>
      <c r="B247" s="35"/>
      <c r="C247" s="35"/>
      <c r="D247" s="35"/>
      <c r="E247" s="35"/>
      <c r="F247" s="35"/>
    </row>
    <row x14ac:dyDescent="0.25" r="248" customHeight="1" ht="15.75">
      <c r="A248" s="35"/>
      <c r="B248" s="35"/>
      <c r="C248" s="35"/>
      <c r="D248" s="35"/>
      <c r="E248" s="35"/>
      <c r="F248" s="35"/>
    </row>
    <row x14ac:dyDescent="0.25" r="249" customHeight="1" ht="15.75">
      <c r="A249" s="35"/>
      <c r="B249" s="35"/>
      <c r="C249" s="35"/>
      <c r="D249" s="35"/>
      <c r="E249" s="35"/>
      <c r="F249" s="35"/>
    </row>
    <row x14ac:dyDescent="0.25" r="250" customHeight="1" ht="15.75">
      <c r="A250" s="35"/>
      <c r="B250" s="35"/>
      <c r="C250" s="35"/>
      <c r="D250" s="35"/>
      <c r="E250" s="35"/>
      <c r="F250" s="35"/>
    </row>
    <row x14ac:dyDescent="0.25" r="251" customHeight="1" ht="15.75">
      <c r="A251" s="35"/>
      <c r="B251" s="35"/>
      <c r="C251" s="35"/>
      <c r="D251" s="35"/>
      <c r="E251" s="35"/>
      <c r="F251" s="35"/>
    </row>
    <row x14ac:dyDescent="0.25" r="252" customHeight="1" ht="15.75">
      <c r="A252" s="35"/>
      <c r="B252" s="35"/>
      <c r="C252" s="35"/>
      <c r="D252" s="35"/>
      <c r="E252" s="35"/>
      <c r="F252" s="35"/>
    </row>
    <row x14ac:dyDescent="0.25" r="253" customHeight="1" ht="15.75">
      <c r="A253" s="35"/>
      <c r="B253" s="35"/>
      <c r="C253" s="35"/>
      <c r="D253" s="35"/>
      <c r="E253" s="35"/>
      <c r="F253" s="35"/>
    </row>
    <row x14ac:dyDescent="0.25" r="254" customHeight="1" ht="15.75">
      <c r="A254" s="35"/>
      <c r="B254" s="35"/>
      <c r="C254" s="35"/>
      <c r="D254" s="35"/>
      <c r="E254" s="35"/>
      <c r="F254" s="35"/>
    </row>
    <row x14ac:dyDescent="0.25" r="255" customHeight="1" ht="15.75">
      <c r="A255" s="35"/>
      <c r="B255" s="35"/>
      <c r="C255" s="35"/>
      <c r="D255" s="35"/>
      <c r="E255" s="35"/>
      <c r="F255" s="35"/>
    </row>
    <row x14ac:dyDescent="0.25" r="256" customHeight="1" ht="15.75">
      <c r="A256" s="35"/>
      <c r="B256" s="35"/>
      <c r="C256" s="35"/>
      <c r="D256" s="35"/>
      <c r="E256" s="35"/>
      <c r="F256" s="35"/>
    </row>
    <row x14ac:dyDescent="0.25" r="257" customHeight="1" ht="15.75">
      <c r="A257" s="35"/>
      <c r="B257" s="35"/>
      <c r="C257" s="35"/>
      <c r="D257" s="35"/>
      <c r="E257" s="35"/>
      <c r="F257" s="35"/>
    </row>
    <row x14ac:dyDescent="0.25" r="258" customHeight="1" ht="15.75">
      <c r="A258" s="35"/>
      <c r="B258" s="35"/>
      <c r="C258" s="35"/>
      <c r="D258" s="35"/>
      <c r="E258" s="35"/>
      <c r="F258" s="35"/>
    </row>
    <row x14ac:dyDescent="0.25" r="259" customHeight="1" ht="15.75">
      <c r="A259" s="35"/>
      <c r="B259" s="35"/>
      <c r="C259" s="35"/>
      <c r="D259" s="35"/>
      <c r="E259" s="35"/>
      <c r="F259" s="35"/>
    </row>
    <row x14ac:dyDescent="0.25" r="260" customHeight="1" ht="15.75">
      <c r="A260" s="35"/>
      <c r="B260" s="35"/>
      <c r="C260" s="35"/>
      <c r="D260" s="35"/>
      <c r="E260" s="35"/>
      <c r="F260" s="35"/>
    </row>
    <row x14ac:dyDescent="0.25" r="261" customHeight="1" ht="15.75">
      <c r="A261" s="35"/>
      <c r="B261" s="35"/>
      <c r="C261" s="35"/>
      <c r="D261" s="35"/>
      <c r="E261" s="35"/>
      <c r="F261" s="35"/>
    </row>
    <row x14ac:dyDescent="0.25" r="262" customHeight="1" ht="15.75">
      <c r="A262" s="35"/>
      <c r="B262" s="35"/>
      <c r="C262" s="35"/>
      <c r="D262" s="35"/>
      <c r="E262" s="35"/>
      <c r="F262" s="35"/>
    </row>
    <row x14ac:dyDescent="0.25" r="263" customHeight="1" ht="15.75">
      <c r="A263" s="35"/>
      <c r="B263" s="35"/>
      <c r="C263" s="35"/>
      <c r="D263" s="35"/>
      <c r="E263" s="35"/>
      <c r="F263" s="35"/>
    </row>
    <row x14ac:dyDescent="0.25" r="264" customHeight="1" ht="15.75">
      <c r="A264" s="35"/>
      <c r="B264" s="35"/>
      <c r="C264" s="35"/>
      <c r="D264" s="35"/>
      <c r="E264" s="35"/>
      <c r="F264" s="35"/>
    </row>
    <row x14ac:dyDescent="0.25" r="265" customHeight="1" ht="15.75">
      <c r="A265" s="35"/>
      <c r="B265" s="35"/>
      <c r="C265" s="35"/>
      <c r="D265" s="35"/>
      <c r="E265" s="35"/>
      <c r="F265" s="35"/>
    </row>
    <row x14ac:dyDescent="0.25" r="266" customHeight="1" ht="15.75">
      <c r="A266" s="35"/>
      <c r="B266" s="35"/>
      <c r="C266" s="35"/>
      <c r="D266" s="35"/>
      <c r="E266" s="35"/>
      <c r="F266" s="35"/>
    </row>
    <row x14ac:dyDescent="0.25" r="267" customHeight="1" ht="15.75">
      <c r="A267" s="35"/>
      <c r="B267" s="35"/>
      <c r="C267" s="35"/>
      <c r="D267" s="35"/>
      <c r="E267" s="35"/>
      <c r="F267" s="35"/>
    </row>
    <row x14ac:dyDescent="0.25" r="268" customHeight="1" ht="15.75">
      <c r="A268" s="35"/>
      <c r="B268" s="35"/>
      <c r="C268" s="35"/>
      <c r="D268" s="35"/>
      <c r="E268" s="35"/>
      <c r="F268" s="35"/>
    </row>
    <row x14ac:dyDescent="0.25" r="269" customHeight="1" ht="15.75">
      <c r="A269" s="35"/>
      <c r="B269" s="35"/>
      <c r="C269" s="35"/>
      <c r="D269" s="35"/>
      <c r="E269" s="35"/>
      <c r="F269" s="35"/>
    </row>
    <row x14ac:dyDescent="0.25" r="270" customHeight="1" ht="15.75">
      <c r="A270" s="35"/>
      <c r="B270" s="35"/>
      <c r="C270" s="35"/>
      <c r="D270" s="35"/>
      <c r="E270" s="35"/>
      <c r="F270" s="35"/>
    </row>
    <row x14ac:dyDescent="0.25" r="271" customHeight="1" ht="15.75">
      <c r="A271" s="35"/>
      <c r="B271" s="35"/>
      <c r="C271" s="35"/>
      <c r="D271" s="35"/>
      <c r="E271" s="35"/>
      <c r="F271" s="35"/>
    </row>
    <row x14ac:dyDescent="0.25" r="272" customHeight="1" ht="15.75">
      <c r="A272" s="35"/>
      <c r="B272" s="35"/>
      <c r="C272" s="35"/>
      <c r="D272" s="35"/>
      <c r="E272" s="35"/>
      <c r="F272" s="35"/>
    </row>
    <row x14ac:dyDescent="0.25" r="273" customHeight="1" ht="15.75">
      <c r="A273" s="35"/>
      <c r="B273" s="35"/>
      <c r="C273" s="35"/>
      <c r="D273" s="35"/>
      <c r="E273" s="35"/>
      <c r="F273" s="35"/>
    </row>
    <row x14ac:dyDescent="0.25" r="274" customHeight="1" ht="15.75">
      <c r="A274" s="35"/>
      <c r="B274" s="35"/>
      <c r="C274" s="35"/>
      <c r="D274" s="35"/>
      <c r="E274" s="35"/>
      <c r="F274" s="35"/>
    </row>
    <row x14ac:dyDescent="0.25" r="275" customHeight="1" ht="15.75">
      <c r="A275" s="35"/>
      <c r="B275" s="35"/>
      <c r="C275" s="35"/>
      <c r="D275" s="35"/>
      <c r="E275" s="35"/>
      <c r="F275" s="35"/>
    </row>
    <row x14ac:dyDescent="0.25" r="276" customHeight="1" ht="15.75">
      <c r="A276" s="35"/>
      <c r="B276" s="35"/>
      <c r="C276" s="35"/>
      <c r="D276" s="35"/>
      <c r="E276" s="35"/>
      <c r="F276" s="35"/>
    </row>
    <row x14ac:dyDescent="0.25" r="277" customHeight="1" ht="15.75">
      <c r="A277" s="35"/>
      <c r="B277" s="35"/>
      <c r="C277" s="35"/>
      <c r="D277" s="35"/>
      <c r="E277" s="35"/>
      <c r="F277" s="35"/>
    </row>
    <row x14ac:dyDescent="0.25" r="278" customHeight="1" ht="15.75">
      <c r="A278" s="35"/>
      <c r="B278" s="35"/>
      <c r="C278" s="35"/>
      <c r="D278" s="35"/>
      <c r="E278" s="35"/>
      <c r="F278" s="35"/>
    </row>
    <row x14ac:dyDescent="0.25" r="279" customHeight="1" ht="15.75">
      <c r="A279" s="35"/>
      <c r="B279" s="35"/>
      <c r="C279" s="35"/>
      <c r="D279" s="35"/>
      <c r="E279" s="35"/>
      <c r="F279" s="35"/>
    </row>
    <row x14ac:dyDescent="0.25" r="280" customHeight="1" ht="15.75">
      <c r="A280" s="35"/>
      <c r="B280" s="35"/>
      <c r="C280" s="35"/>
      <c r="D280" s="35"/>
      <c r="E280" s="35"/>
      <c r="F280" s="35"/>
    </row>
    <row x14ac:dyDescent="0.25" r="281" customHeight="1" ht="15.75">
      <c r="A281" s="35"/>
      <c r="B281" s="35"/>
      <c r="C281" s="35"/>
      <c r="D281" s="35"/>
      <c r="E281" s="35"/>
      <c r="F281" s="35"/>
    </row>
    <row x14ac:dyDescent="0.25" r="282" customHeight="1" ht="15.75">
      <c r="A282" s="35"/>
      <c r="B282" s="35"/>
      <c r="C282" s="35"/>
      <c r="D282" s="35"/>
      <c r="E282" s="35"/>
      <c r="F282" s="35"/>
    </row>
    <row x14ac:dyDescent="0.25" r="283" customHeight="1" ht="15.75">
      <c r="A283" s="35"/>
      <c r="B283" s="35"/>
      <c r="C283" s="35"/>
      <c r="D283" s="35"/>
      <c r="E283" s="35"/>
      <c r="F283" s="35"/>
    </row>
    <row x14ac:dyDescent="0.25" r="284" customHeight="1" ht="15.75">
      <c r="A284" s="35"/>
      <c r="B284" s="35"/>
      <c r="C284" s="35"/>
      <c r="D284" s="35"/>
      <c r="E284" s="35"/>
      <c r="F284" s="35"/>
    </row>
    <row x14ac:dyDescent="0.25" r="285" customHeight="1" ht="15.75">
      <c r="A285" s="35"/>
      <c r="B285" s="35"/>
      <c r="C285" s="35"/>
      <c r="D285" s="35"/>
      <c r="E285" s="35"/>
      <c r="F285" s="35"/>
    </row>
    <row x14ac:dyDescent="0.25" r="286" customHeight="1" ht="15.75">
      <c r="A286" s="35"/>
      <c r="B286" s="35"/>
      <c r="C286" s="35"/>
      <c r="D286" s="35"/>
      <c r="E286" s="35"/>
      <c r="F286" s="35"/>
    </row>
    <row x14ac:dyDescent="0.25" r="287" customHeight="1" ht="15.75">
      <c r="A287" s="35"/>
      <c r="B287" s="35"/>
      <c r="C287" s="35"/>
      <c r="D287" s="35"/>
      <c r="E287" s="35"/>
      <c r="F287" s="35"/>
    </row>
    <row x14ac:dyDescent="0.25" r="288" customHeight="1" ht="15.75">
      <c r="A288" s="35"/>
      <c r="B288" s="35"/>
      <c r="C288" s="35"/>
      <c r="D288" s="35"/>
      <c r="E288" s="35"/>
      <c r="F288" s="35"/>
    </row>
    <row x14ac:dyDescent="0.25" r="289" customHeight="1" ht="15.75">
      <c r="A289" s="35"/>
      <c r="B289" s="35"/>
      <c r="C289" s="35"/>
      <c r="D289" s="35"/>
      <c r="E289" s="35"/>
      <c r="F289" s="35"/>
    </row>
    <row x14ac:dyDescent="0.25" r="290" customHeight="1" ht="15.75">
      <c r="A290" s="35"/>
      <c r="B290" s="35"/>
      <c r="C290" s="35"/>
      <c r="D290" s="35"/>
      <c r="E290" s="35"/>
      <c r="F290" s="35"/>
    </row>
    <row x14ac:dyDescent="0.25" r="291" customHeight="1" ht="15.75">
      <c r="A291" s="35"/>
      <c r="B291" s="35"/>
      <c r="C291" s="35"/>
      <c r="D291" s="35"/>
      <c r="E291" s="35"/>
      <c r="F291" s="35"/>
    </row>
    <row x14ac:dyDescent="0.25" r="292" customHeight="1" ht="15.75">
      <c r="A292" s="35"/>
      <c r="B292" s="35"/>
      <c r="C292" s="35"/>
      <c r="D292" s="35"/>
      <c r="E292" s="35"/>
      <c r="F292" s="35"/>
    </row>
    <row x14ac:dyDescent="0.25" r="293" customHeight="1" ht="15.75">
      <c r="A293" s="35"/>
      <c r="B293" s="35"/>
      <c r="C293" s="35"/>
      <c r="D293" s="35"/>
      <c r="E293" s="35"/>
      <c r="F293" s="35"/>
    </row>
    <row x14ac:dyDescent="0.25" r="294" customHeight="1" ht="15.75">
      <c r="A294" s="35"/>
      <c r="B294" s="35"/>
      <c r="C294" s="35"/>
      <c r="D294" s="35"/>
      <c r="E294" s="35"/>
      <c r="F294" s="35"/>
    </row>
    <row x14ac:dyDescent="0.25" r="295" customHeight="1" ht="15.75">
      <c r="A295" s="35"/>
      <c r="B295" s="35"/>
      <c r="C295" s="35"/>
      <c r="D295" s="35"/>
      <c r="E295" s="35"/>
      <c r="F295" s="35"/>
    </row>
    <row x14ac:dyDescent="0.25" r="296" customHeight="1" ht="15.75">
      <c r="A296" s="35"/>
      <c r="B296" s="35"/>
      <c r="C296" s="35"/>
      <c r="D296" s="35"/>
      <c r="E296" s="35"/>
      <c r="F296" s="35"/>
    </row>
    <row x14ac:dyDescent="0.25" r="297" customHeight="1" ht="15.75">
      <c r="A297" s="35"/>
      <c r="B297" s="35"/>
      <c r="C297" s="35"/>
      <c r="D297" s="35"/>
      <c r="E297" s="35"/>
      <c r="F297" s="35"/>
    </row>
    <row x14ac:dyDescent="0.25" r="298" customHeight="1" ht="15.75">
      <c r="A298" s="35"/>
      <c r="B298" s="35"/>
      <c r="C298" s="35"/>
      <c r="D298" s="35"/>
      <c r="E298" s="35"/>
      <c r="F298" s="35"/>
    </row>
    <row x14ac:dyDescent="0.25" r="299" customHeight="1" ht="15.75">
      <c r="A299" s="35"/>
      <c r="B299" s="35"/>
      <c r="C299" s="35"/>
      <c r="D299" s="35"/>
      <c r="E299" s="35"/>
      <c r="F299" s="35"/>
    </row>
    <row x14ac:dyDescent="0.25" r="300" customHeight="1" ht="15.75">
      <c r="A300" s="35"/>
      <c r="B300" s="35"/>
      <c r="C300" s="35"/>
      <c r="D300" s="35"/>
      <c r="E300" s="35"/>
      <c r="F300" s="35"/>
    </row>
    <row x14ac:dyDescent="0.25" r="301" customHeight="1" ht="15.75">
      <c r="A301" s="35"/>
      <c r="B301" s="35"/>
      <c r="C301" s="35"/>
      <c r="D301" s="35"/>
      <c r="E301" s="35"/>
      <c r="F301" s="35"/>
    </row>
    <row x14ac:dyDescent="0.25" r="302" customHeight="1" ht="15.75">
      <c r="A302" s="35"/>
      <c r="B302" s="35"/>
      <c r="C302" s="35"/>
      <c r="D302" s="35"/>
      <c r="E302" s="35"/>
      <c r="F302" s="35"/>
    </row>
    <row x14ac:dyDescent="0.25" r="303" customHeight="1" ht="15.75">
      <c r="A303" s="35"/>
      <c r="B303" s="35"/>
      <c r="C303" s="35"/>
      <c r="D303" s="35"/>
      <c r="E303" s="35"/>
      <c r="F303" s="35"/>
    </row>
    <row x14ac:dyDescent="0.25" r="304" customHeight="1" ht="15.75">
      <c r="A304" s="35"/>
      <c r="B304" s="35"/>
      <c r="C304" s="35"/>
      <c r="D304" s="35"/>
      <c r="E304" s="35"/>
      <c r="F304" s="35"/>
    </row>
    <row x14ac:dyDescent="0.25" r="305" customHeight="1" ht="15.75">
      <c r="A305" s="35"/>
      <c r="B305" s="35"/>
      <c r="C305" s="35"/>
      <c r="D305" s="35"/>
      <c r="E305" s="35"/>
      <c r="F305" s="35"/>
    </row>
    <row x14ac:dyDescent="0.25" r="306" customHeight="1" ht="15.75">
      <c r="A306" s="35"/>
      <c r="B306" s="35"/>
      <c r="C306" s="35"/>
      <c r="D306" s="35"/>
      <c r="E306" s="35"/>
      <c r="F306" s="35"/>
    </row>
    <row x14ac:dyDescent="0.25" r="307" customHeight="1" ht="15.75">
      <c r="A307" s="35"/>
      <c r="B307" s="35"/>
      <c r="C307" s="35"/>
      <c r="D307" s="35"/>
      <c r="E307" s="35"/>
      <c r="F307" s="35"/>
    </row>
    <row x14ac:dyDescent="0.25" r="308" customHeight="1" ht="15.75">
      <c r="A308" s="35"/>
      <c r="B308" s="35"/>
      <c r="C308" s="35"/>
      <c r="D308" s="35"/>
      <c r="E308" s="35"/>
      <c r="F308" s="35"/>
    </row>
    <row x14ac:dyDescent="0.25" r="309" customHeight="1" ht="15.75">
      <c r="A309" s="35"/>
      <c r="B309" s="35"/>
      <c r="C309" s="35"/>
      <c r="D309" s="35"/>
      <c r="E309" s="35"/>
      <c r="F309" s="35"/>
    </row>
    <row x14ac:dyDescent="0.25" r="310" customHeight="1" ht="15.75">
      <c r="A310" s="35"/>
      <c r="B310" s="35"/>
      <c r="C310" s="35"/>
      <c r="D310" s="35"/>
      <c r="E310" s="35"/>
      <c r="F310" s="35"/>
    </row>
    <row x14ac:dyDescent="0.25" r="311" customHeight="1" ht="15.75">
      <c r="A311" s="35"/>
      <c r="B311" s="35"/>
      <c r="C311" s="35"/>
      <c r="D311" s="35"/>
      <c r="E311" s="35"/>
      <c r="F311" s="35"/>
    </row>
    <row x14ac:dyDescent="0.25" r="312" customHeight="1" ht="15.75">
      <c r="A312" s="35"/>
      <c r="B312" s="35"/>
      <c r="C312" s="35"/>
      <c r="D312" s="35"/>
      <c r="E312" s="35"/>
      <c r="F312" s="35"/>
    </row>
    <row x14ac:dyDescent="0.25" r="313" customHeight="1" ht="15.75">
      <c r="A313" s="35"/>
      <c r="B313" s="35"/>
      <c r="C313" s="35"/>
      <c r="D313" s="35"/>
      <c r="E313" s="35"/>
      <c r="F313" s="35"/>
    </row>
    <row x14ac:dyDescent="0.25" r="314" customHeight="1" ht="15.75">
      <c r="A314" s="35"/>
      <c r="B314" s="35"/>
      <c r="C314" s="35"/>
      <c r="D314" s="35"/>
      <c r="E314" s="35"/>
      <c r="F314" s="35"/>
    </row>
    <row x14ac:dyDescent="0.25" r="315" customHeight="1" ht="15.75">
      <c r="A315" s="35"/>
      <c r="B315" s="35"/>
      <c r="C315" s="35"/>
      <c r="D315" s="35"/>
      <c r="E315" s="35"/>
      <c r="F315" s="35"/>
    </row>
    <row x14ac:dyDescent="0.25" r="316" customHeight="1" ht="15.75">
      <c r="A316" s="35"/>
      <c r="B316" s="35"/>
      <c r="C316" s="35"/>
      <c r="D316" s="35"/>
      <c r="E316" s="35"/>
      <c r="F316" s="35"/>
    </row>
    <row x14ac:dyDescent="0.25" r="317" customHeight="1" ht="15.75">
      <c r="A317" s="35"/>
      <c r="B317" s="35"/>
      <c r="C317" s="35"/>
      <c r="D317" s="35"/>
      <c r="E317" s="35"/>
      <c r="F317" s="35"/>
    </row>
    <row x14ac:dyDescent="0.25" r="318" customHeight="1" ht="15.75">
      <c r="A318" s="35"/>
      <c r="B318" s="35"/>
      <c r="C318" s="35"/>
      <c r="D318" s="35"/>
      <c r="E318" s="35"/>
      <c r="F318" s="35"/>
    </row>
    <row x14ac:dyDescent="0.25" r="319" customHeight="1" ht="15.75">
      <c r="A319" s="35"/>
      <c r="B319" s="35"/>
      <c r="C319" s="35"/>
      <c r="D319" s="35"/>
      <c r="E319" s="35"/>
      <c r="F319" s="35"/>
    </row>
    <row x14ac:dyDescent="0.25" r="320" customHeight="1" ht="15.75">
      <c r="A320" s="35"/>
      <c r="B320" s="35"/>
      <c r="C320" s="35"/>
      <c r="D320" s="35"/>
      <c r="E320" s="35"/>
      <c r="F320" s="35"/>
    </row>
    <row x14ac:dyDescent="0.25" r="321" customHeight="1" ht="15.75">
      <c r="A321" s="35"/>
      <c r="B321" s="35"/>
      <c r="C321" s="35"/>
      <c r="D321" s="35"/>
      <c r="E321" s="35"/>
      <c r="F321" s="35"/>
    </row>
    <row x14ac:dyDescent="0.25" r="322" customHeight="1" ht="15.75">
      <c r="A322" s="35"/>
      <c r="B322" s="35"/>
      <c r="C322" s="35"/>
      <c r="D322" s="35"/>
      <c r="E322" s="35"/>
      <c r="F322" s="35"/>
    </row>
    <row x14ac:dyDescent="0.25" r="323" customHeight="1" ht="15.75">
      <c r="A323" s="35"/>
      <c r="B323" s="35"/>
      <c r="C323" s="35"/>
      <c r="D323" s="35"/>
      <c r="E323" s="35"/>
      <c r="F323" s="35"/>
    </row>
    <row x14ac:dyDescent="0.25" r="324" customHeight="1" ht="15.75">
      <c r="A324" s="35"/>
      <c r="B324" s="35"/>
      <c r="C324" s="35"/>
      <c r="D324" s="35"/>
      <c r="E324" s="35"/>
      <c r="F324" s="35"/>
    </row>
    <row x14ac:dyDescent="0.25" r="325" customHeight="1" ht="15.75">
      <c r="A325" s="35"/>
      <c r="B325" s="35"/>
      <c r="C325" s="35"/>
      <c r="D325" s="35"/>
      <c r="E325" s="35"/>
      <c r="F325" s="35"/>
    </row>
    <row x14ac:dyDescent="0.25" r="326" customHeight="1" ht="15.75">
      <c r="A326" s="35"/>
      <c r="B326" s="35"/>
      <c r="C326" s="35"/>
      <c r="D326" s="35"/>
      <c r="E326" s="35"/>
      <c r="F326" s="35"/>
    </row>
    <row x14ac:dyDescent="0.25" r="327" customHeight="1" ht="15.75">
      <c r="A327" s="35"/>
      <c r="B327" s="35"/>
      <c r="C327" s="35"/>
      <c r="D327" s="35"/>
      <c r="E327" s="35"/>
      <c r="F327" s="35"/>
    </row>
    <row x14ac:dyDescent="0.25" r="328" customHeight="1" ht="15.75">
      <c r="A328" s="35"/>
      <c r="B328" s="35"/>
      <c r="C328" s="35"/>
      <c r="D328" s="35"/>
      <c r="E328" s="35"/>
      <c r="F328" s="35"/>
    </row>
    <row x14ac:dyDescent="0.25" r="329" customHeight="1" ht="15.75">
      <c r="A329" s="35"/>
      <c r="B329" s="35"/>
      <c r="C329" s="35"/>
      <c r="D329" s="35"/>
      <c r="E329" s="35"/>
      <c r="F329" s="35"/>
    </row>
    <row x14ac:dyDescent="0.25" r="330" customHeight="1" ht="15.75">
      <c r="A330" s="35"/>
      <c r="B330" s="35"/>
      <c r="C330" s="35"/>
      <c r="D330" s="35"/>
      <c r="E330" s="35"/>
      <c r="F330" s="35"/>
    </row>
    <row x14ac:dyDescent="0.25" r="331" customHeight="1" ht="15.75">
      <c r="A331" s="35"/>
      <c r="B331" s="35"/>
      <c r="C331" s="35"/>
      <c r="D331" s="35"/>
      <c r="E331" s="35"/>
      <c r="F331" s="35"/>
    </row>
    <row x14ac:dyDescent="0.25" r="332" customHeight="1" ht="15.75">
      <c r="A332" s="35"/>
      <c r="B332" s="35"/>
      <c r="C332" s="35"/>
      <c r="D332" s="35"/>
      <c r="E332" s="35"/>
      <c r="F332" s="35"/>
    </row>
    <row x14ac:dyDescent="0.25" r="333" customHeight="1" ht="15.75">
      <c r="A333" s="35"/>
      <c r="B333" s="35"/>
      <c r="C333" s="35"/>
      <c r="D333" s="35"/>
      <c r="E333" s="35"/>
      <c r="F333" s="35"/>
    </row>
    <row x14ac:dyDescent="0.25" r="334" customHeight="1" ht="15.75">
      <c r="A334" s="35"/>
      <c r="B334" s="35"/>
      <c r="C334" s="35"/>
      <c r="D334" s="35"/>
      <c r="E334" s="35"/>
      <c r="F334" s="35"/>
    </row>
    <row x14ac:dyDescent="0.25" r="335" customHeight="1" ht="15.75">
      <c r="A335" s="35"/>
      <c r="B335" s="35"/>
      <c r="C335" s="35"/>
      <c r="D335" s="35"/>
      <c r="E335" s="35"/>
      <c r="F335" s="35"/>
    </row>
    <row x14ac:dyDescent="0.25" r="336" customHeight="1" ht="15.75">
      <c r="A336" s="35"/>
      <c r="B336" s="35"/>
      <c r="C336" s="35"/>
      <c r="D336" s="35"/>
      <c r="E336" s="35"/>
      <c r="F336" s="35"/>
    </row>
    <row x14ac:dyDescent="0.25" r="337" customHeight="1" ht="15.75">
      <c r="A337" s="35"/>
      <c r="B337" s="35"/>
      <c r="C337" s="35"/>
      <c r="D337" s="35"/>
      <c r="E337" s="35"/>
      <c r="F337" s="35"/>
    </row>
    <row x14ac:dyDescent="0.25" r="338" customHeight="1" ht="15.75">
      <c r="A338" s="35"/>
      <c r="B338" s="35"/>
      <c r="C338" s="35"/>
      <c r="D338" s="35"/>
      <c r="E338" s="35"/>
      <c r="F338" s="35"/>
    </row>
    <row x14ac:dyDescent="0.25" r="339" customHeight="1" ht="15.75">
      <c r="A339" s="35"/>
      <c r="B339" s="35"/>
      <c r="C339" s="35"/>
      <c r="D339" s="35"/>
      <c r="E339" s="35"/>
      <c r="F339" s="35"/>
    </row>
    <row x14ac:dyDescent="0.25" r="340" customHeight="1" ht="15.75">
      <c r="A340" s="35"/>
      <c r="B340" s="35"/>
      <c r="C340" s="35"/>
      <c r="D340" s="35"/>
      <c r="E340" s="35"/>
      <c r="F340" s="35"/>
    </row>
    <row x14ac:dyDescent="0.25" r="341" customHeight="1" ht="15.75">
      <c r="A341" s="35"/>
      <c r="B341" s="35"/>
      <c r="C341" s="35"/>
      <c r="D341" s="35"/>
      <c r="E341" s="35"/>
      <c r="F341" s="35"/>
    </row>
    <row x14ac:dyDescent="0.25" r="342" customHeight="1" ht="15.75">
      <c r="A342" s="35"/>
      <c r="B342" s="35"/>
      <c r="C342" s="35"/>
      <c r="D342" s="35"/>
      <c r="E342" s="35"/>
      <c r="F342" s="35"/>
    </row>
    <row x14ac:dyDescent="0.25" r="343" customHeight="1" ht="15.75">
      <c r="A343" s="35"/>
      <c r="B343" s="35"/>
      <c r="C343" s="35"/>
      <c r="D343" s="35"/>
      <c r="E343" s="35"/>
      <c r="F343" s="35"/>
    </row>
    <row x14ac:dyDescent="0.25" r="344" customHeight="1" ht="15.75">
      <c r="A344" s="35"/>
      <c r="B344" s="35"/>
      <c r="C344" s="35"/>
      <c r="D344" s="35"/>
      <c r="E344" s="35"/>
      <c r="F344" s="35"/>
    </row>
    <row x14ac:dyDescent="0.25" r="345" customHeight="1" ht="15.75">
      <c r="A345" s="35"/>
      <c r="B345" s="35"/>
      <c r="C345" s="35"/>
      <c r="D345" s="35"/>
      <c r="E345" s="35"/>
      <c r="F345" s="35"/>
    </row>
    <row x14ac:dyDescent="0.25" r="346" customHeight="1" ht="15.75">
      <c r="A346" s="35"/>
      <c r="B346" s="35"/>
      <c r="C346" s="35"/>
      <c r="D346" s="35"/>
      <c r="E346" s="35"/>
      <c r="F346" s="35"/>
    </row>
    <row x14ac:dyDescent="0.25" r="347" customHeight="1" ht="15.75">
      <c r="A347" s="35"/>
      <c r="B347" s="35"/>
      <c r="C347" s="35"/>
      <c r="D347" s="35"/>
      <c r="E347" s="35"/>
      <c r="F347" s="35"/>
    </row>
    <row x14ac:dyDescent="0.25" r="348" customHeight="1" ht="15.75">
      <c r="A348" s="35"/>
      <c r="B348" s="35"/>
      <c r="C348" s="35"/>
      <c r="D348" s="35"/>
      <c r="E348" s="35"/>
      <c r="F348" s="35"/>
    </row>
    <row x14ac:dyDescent="0.25" r="349" customHeight="1" ht="15.75">
      <c r="A349" s="35"/>
      <c r="B349" s="35"/>
      <c r="C349" s="35"/>
      <c r="D349" s="35"/>
      <c r="E349" s="35"/>
      <c r="F349" s="35"/>
    </row>
    <row x14ac:dyDescent="0.25" r="350" customHeight="1" ht="15.75">
      <c r="A350" s="35"/>
      <c r="B350" s="35"/>
      <c r="C350" s="35"/>
      <c r="D350" s="35"/>
      <c r="E350" s="35"/>
      <c r="F350" s="35"/>
    </row>
    <row x14ac:dyDescent="0.25" r="351" customHeight="1" ht="15.75">
      <c r="A351" s="35"/>
      <c r="B351" s="35"/>
      <c r="C351" s="35"/>
      <c r="D351" s="35"/>
      <c r="E351" s="35"/>
      <c r="F351" s="35"/>
    </row>
    <row x14ac:dyDescent="0.25" r="352" customHeight="1" ht="15.75">
      <c r="A352" s="35"/>
      <c r="B352" s="35"/>
      <c r="C352" s="35"/>
      <c r="D352" s="35"/>
      <c r="E352" s="35"/>
      <c r="F352" s="35"/>
    </row>
    <row x14ac:dyDescent="0.25" r="353" customHeight="1" ht="15.75">
      <c r="A353" s="35"/>
      <c r="B353" s="35"/>
      <c r="C353" s="35"/>
      <c r="D353" s="35"/>
      <c r="E353" s="35"/>
      <c r="F353" s="35"/>
    </row>
    <row x14ac:dyDescent="0.25" r="354" customHeight="1" ht="15.75">
      <c r="A354" s="35"/>
      <c r="B354" s="35"/>
      <c r="C354" s="35"/>
      <c r="D354" s="35"/>
      <c r="E354" s="35"/>
      <c r="F354" s="35"/>
    </row>
    <row x14ac:dyDescent="0.25" r="355" customHeight="1" ht="15.75">
      <c r="A355" s="35"/>
      <c r="B355" s="35"/>
      <c r="C355" s="35"/>
      <c r="D355" s="35"/>
      <c r="E355" s="35"/>
      <c r="F355" s="35"/>
    </row>
    <row x14ac:dyDescent="0.25" r="356" customHeight="1" ht="15.75">
      <c r="A356" s="35"/>
      <c r="B356" s="35"/>
      <c r="C356" s="35"/>
      <c r="D356" s="35"/>
      <c r="E356" s="35"/>
      <c r="F356" s="35"/>
    </row>
    <row x14ac:dyDescent="0.25" r="357" customHeight="1" ht="15.75">
      <c r="A357" s="35"/>
      <c r="B357" s="35"/>
      <c r="C357" s="35"/>
      <c r="D357" s="35"/>
      <c r="E357" s="35"/>
      <c r="F357" s="35"/>
    </row>
    <row x14ac:dyDescent="0.25" r="358" customHeight="1" ht="15.75">
      <c r="A358" s="35"/>
      <c r="B358" s="35"/>
      <c r="C358" s="35"/>
      <c r="D358" s="35"/>
      <c r="E358" s="35"/>
      <c r="F358" s="35"/>
    </row>
    <row x14ac:dyDescent="0.25" r="359" customHeight="1" ht="15.75">
      <c r="A359" s="35"/>
      <c r="B359" s="35"/>
      <c r="C359" s="35"/>
      <c r="D359" s="35"/>
      <c r="E359" s="35"/>
      <c r="F359" s="35"/>
    </row>
    <row x14ac:dyDescent="0.25" r="360" customHeight="1" ht="15.75">
      <c r="A360" s="35"/>
      <c r="B360" s="35"/>
      <c r="C360" s="35"/>
      <c r="D360" s="35"/>
      <c r="E360" s="35"/>
      <c r="F360" s="35"/>
    </row>
    <row x14ac:dyDescent="0.25" r="361" customHeight="1" ht="15.75">
      <c r="A361" s="35"/>
      <c r="B361" s="35"/>
      <c r="C361" s="35"/>
      <c r="D361" s="35"/>
      <c r="E361" s="35"/>
      <c r="F361" s="35"/>
    </row>
    <row x14ac:dyDescent="0.25" r="362" customHeight="1" ht="15.75">
      <c r="A362" s="35"/>
      <c r="B362" s="35"/>
      <c r="C362" s="35"/>
      <c r="D362" s="35"/>
      <c r="E362" s="35"/>
      <c r="F362" s="35"/>
    </row>
    <row x14ac:dyDescent="0.25" r="363" customHeight="1" ht="15.75">
      <c r="A363" s="35"/>
      <c r="B363" s="35"/>
      <c r="C363" s="35"/>
      <c r="D363" s="35"/>
      <c r="E363" s="35"/>
      <c r="F363" s="35"/>
    </row>
    <row x14ac:dyDescent="0.25" r="364" customHeight="1" ht="15.75">
      <c r="A364" s="35"/>
      <c r="B364" s="35"/>
      <c r="C364" s="35"/>
      <c r="D364" s="35"/>
      <c r="E364" s="35"/>
      <c r="F364" s="35"/>
    </row>
    <row x14ac:dyDescent="0.25" r="365" customHeight="1" ht="15.75">
      <c r="A365" s="35"/>
      <c r="B365" s="35"/>
      <c r="C365" s="35"/>
      <c r="D365" s="35"/>
      <c r="E365" s="35"/>
      <c r="F365" s="35"/>
    </row>
    <row x14ac:dyDescent="0.25" r="366" customHeight="1" ht="15.75">
      <c r="A366" s="35"/>
      <c r="B366" s="35"/>
      <c r="C366" s="35"/>
      <c r="D366" s="35"/>
      <c r="E366" s="35"/>
      <c r="F366" s="35"/>
    </row>
    <row x14ac:dyDescent="0.25" r="367" customHeight="1" ht="15.75">
      <c r="A367" s="35"/>
      <c r="B367" s="35"/>
      <c r="C367" s="35"/>
      <c r="D367" s="35"/>
      <c r="E367" s="35"/>
      <c r="F367" s="35"/>
    </row>
    <row x14ac:dyDescent="0.25" r="368" customHeight="1" ht="15.75">
      <c r="A368" s="35"/>
      <c r="B368" s="35"/>
      <c r="C368" s="35"/>
      <c r="D368" s="35"/>
      <c r="E368" s="35"/>
      <c r="F368" s="35"/>
    </row>
    <row x14ac:dyDescent="0.25" r="369" customHeight="1" ht="15.75">
      <c r="A369" s="35"/>
      <c r="B369" s="35"/>
      <c r="C369" s="35"/>
      <c r="D369" s="35"/>
      <c r="E369" s="35"/>
      <c r="F369" s="35"/>
    </row>
    <row x14ac:dyDescent="0.25" r="370" customHeight="1" ht="15.75">
      <c r="A370" s="35"/>
      <c r="B370" s="35"/>
      <c r="C370" s="35"/>
      <c r="D370" s="35"/>
      <c r="E370" s="35"/>
      <c r="F370" s="35"/>
    </row>
    <row x14ac:dyDescent="0.25" r="371" customHeight="1" ht="15.75">
      <c r="A371" s="35"/>
      <c r="B371" s="35"/>
      <c r="C371" s="35"/>
      <c r="D371" s="35"/>
      <c r="E371" s="35"/>
      <c r="F371" s="35"/>
    </row>
    <row x14ac:dyDescent="0.25" r="372" customHeight="1" ht="15.75">
      <c r="A372" s="35"/>
      <c r="B372" s="35"/>
      <c r="C372" s="35"/>
      <c r="D372" s="35"/>
      <c r="E372" s="35"/>
      <c r="F372" s="35"/>
    </row>
    <row x14ac:dyDescent="0.25" r="373" customHeight="1" ht="15.75">
      <c r="A373" s="35"/>
      <c r="B373" s="35"/>
      <c r="C373" s="35"/>
      <c r="D373" s="35"/>
      <c r="E373" s="35"/>
      <c r="F373" s="35"/>
    </row>
    <row x14ac:dyDescent="0.25" r="374" customHeight="1" ht="15.75">
      <c r="A374" s="35"/>
      <c r="B374" s="35"/>
      <c r="C374" s="35"/>
      <c r="D374" s="35"/>
      <c r="E374" s="35"/>
      <c r="F374" s="35"/>
    </row>
    <row x14ac:dyDescent="0.25" r="375" customHeight="1" ht="15.75">
      <c r="A375" s="35"/>
      <c r="B375" s="35"/>
      <c r="C375" s="35"/>
      <c r="D375" s="35"/>
      <c r="E375" s="35"/>
      <c r="F375" s="35"/>
    </row>
    <row x14ac:dyDescent="0.25" r="376" customHeight="1" ht="15.75">
      <c r="A376" s="35"/>
      <c r="B376" s="35"/>
      <c r="C376" s="35"/>
      <c r="D376" s="35"/>
      <c r="E376" s="35"/>
      <c r="F376" s="35"/>
    </row>
    <row x14ac:dyDescent="0.25" r="377" customHeight="1" ht="15.75">
      <c r="A377" s="35"/>
      <c r="B377" s="35"/>
      <c r="C377" s="35"/>
      <c r="D377" s="35"/>
      <c r="E377" s="35"/>
      <c r="F377" s="35"/>
    </row>
    <row x14ac:dyDescent="0.25" r="378" customHeight="1" ht="15.75">
      <c r="A378" s="35"/>
      <c r="B378" s="35"/>
      <c r="C378" s="35"/>
      <c r="D378" s="35"/>
      <c r="E378" s="35"/>
      <c r="F378" s="35"/>
    </row>
    <row x14ac:dyDescent="0.25" r="379" customHeight="1" ht="15.75">
      <c r="A379" s="35"/>
      <c r="B379" s="35"/>
      <c r="C379" s="35"/>
      <c r="D379" s="35"/>
      <c r="E379" s="35"/>
      <c r="F379" s="35"/>
    </row>
    <row x14ac:dyDescent="0.25" r="380" customHeight="1" ht="15.75">
      <c r="A380" s="35"/>
      <c r="B380" s="35"/>
      <c r="C380" s="35"/>
      <c r="D380" s="35"/>
      <c r="E380" s="35"/>
      <c r="F380" s="35"/>
    </row>
    <row x14ac:dyDescent="0.25" r="381" customHeight="1" ht="15.75">
      <c r="A381" s="35"/>
      <c r="B381" s="35"/>
      <c r="C381" s="35"/>
      <c r="D381" s="35"/>
      <c r="E381" s="35"/>
      <c r="F381" s="35"/>
    </row>
    <row x14ac:dyDescent="0.25" r="382" customHeight="1" ht="15.75">
      <c r="A382" s="35"/>
      <c r="B382" s="35"/>
      <c r="C382" s="35"/>
      <c r="D382" s="35"/>
      <c r="E382" s="35"/>
      <c r="F382" s="35"/>
    </row>
    <row x14ac:dyDescent="0.25" r="383" customHeight="1" ht="15.75">
      <c r="A383" s="35"/>
      <c r="B383" s="35"/>
      <c r="C383" s="35"/>
      <c r="D383" s="35"/>
      <c r="E383" s="35"/>
      <c r="F383" s="35"/>
    </row>
    <row x14ac:dyDescent="0.25" r="384" customHeight="1" ht="15.75">
      <c r="A384" s="35"/>
      <c r="B384" s="35"/>
      <c r="C384" s="35"/>
      <c r="D384" s="35"/>
      <c r="E384" s="35"/>
      <c r="F384" s="35"/>
    </row>
    <row x14ac:dyDescent="0.25" r="385" customHeight="1" ht="15.75">
      <c r="A385" s="35"/>
      <c r="B385" s="35"/>
      <c r="C385" s="35"/>
      <c r="D385" s="35"/>
      <c r="E385" s="35"/>
      <c r="F385" s="35"/>
    </row>
    <row x14ac:dyDescent="0.25" r="386" customHeight="1" ht="15.75">
      <c r="A386" s="35"/>
      <c r="B386" s="35"/>
      <c r="C386" s="35"/>
      <c r="D386" s="35"/>
      <c r="E386" s="35"/>
      <c r="F386" s="35"/>
    </row>
    <row x14ac:dyDescent="0.25" r="387" customHeight="1" ht="15.75">
      <c r="A387" s="35"/>
      <c r="B387" s="35"/>
      <c r="C387" s="35"/>
      <c r="D387" s="35"/>
      <c r="E387" s="35"/>
      <c r="F387" s="35"/>
    </row>
    <row x14ac:dyDescent="0.25" r="388" customHeight="1" ht="15.75">
      <c r="A388" s="35"/>
      <c r="B388" s="35"/>
      <c r="C388" s="35"/>
      <c r="D388" s="35"/>
      <c r="E388" s="35"/>
      <c r="F388" s="35"/>
    </row>
    <row x14ac:dyDescent="0.25" r="389" customHeight="1" ht="15.75">
      <c r="A389" s="35"/>
      <c r="B389" s="35"/>
      <c r="C389" s="35"/>
      <c r="D389" s="35"/>
      <c r="E389" s="35"/>
      <c r="F389" s="35"/>
    </row>
    <row x14ac:dyDescent="0.25" r="390" customHeight="1" ht="15.75">
      <c r="A390" s="35"/>
      <c r="B390" s="35"/>
      <c r="C390" s="35"/>
      <c r="D390" s="35"/>
      <c r="E390" s="35"/>
      <c r="F390" s="35"/>
    </row>
    <row x14ac:dyDescent="0.25" r="391" customHeight="1" ht="15.75">
      <c r="A391" s="35"/>
      <c r="B391" s="35"/>
      <c r="C391" s="35"/>
      <c r="D391" s="35"/>
      <c r="E391" s="35"/>
      <c r="F391" s="35"/>
    </row>
    <row x14ac:dyDescent="0.25" r="392" customHeight="1" ht="15.75">
      <c r="A392" s="35"/>
      <c r="B392" s="35"/>
      <c r="C392" s="35"/>
      <c r="D392" s="35"/>
      <c r="E392" s="35"/>
      <c r="F392" s="35"/>
    </row>
    <row x14ac:dyDescent="0.25" r="393" customHeight="1" ht="15.75">
      <c r="A393" s="35"/>
      <c r="B393" s="35"/>
      <c r="C393" s="35"/>
      <c r="D393" s="35"/>
      <c r="E393" s="35"/>
      <c r="F393" s="35"/>
    </row>
    <row x14ac:dyDescent="0.25" r="394" customHeight="1" ht="15.75">
      <c r="A394" s="35"/>
      <c r="B394" s="35"/>
      <c r="C394" s="35"/>
      <c r="D394" s="35"/>
      <c r="E394" s="35"/>
      <c r="F394" s="35"/>
    </row>
    <row x14ac:dyDescent="0.25" r="395" customHeight="1" ht="15.75">
      <c r="A395" s="35"/>
      <c r="B395" s="35"/>
      <c r="C395" s="35"/>
      <c r="D395" s="35"/>
      <c r="E395" s="35"/>
      <c r="F395" s="35"/>
    </row>
    <row x14ac:dyDescent="0.25" r="396" customHeight="1" ht="15.75">
      <c r="A396" s="35"/>
      <c r="B396" s="35"/>
      <c r="C396" s="35"/>
      <c r="D396" s="35"/>
      <c r="E396" s="35"/>
      <c r="F396" s="35"/>
    </row>
    <row x14ac:dyDescent="0.25" r="397" customHeight="1" ht="15.75">
      <c r="A397" s="35"/>
      <c r="B397" s="35"/>
      <c r="C397" s="35"/>
      <c r="D397" s="35"/>
      <c r="E397" s="35"/>
      <c r="F397" s="35"/>
    </row>
    <row x14ac:dyDescent="0.25" r="398" customHeight="1" ht="15.75">
      <c r="A398" s="35"/>
      <c r="B398" s="35"/>
      <c r="C398" s="35"/>
      <c r="D398" s="35"/>
      <c r="E398" s="35"/>
      <c r="F398" s="35"/>
    </row>
    <row x14ac:dyDescent="0.25" r="399" customHeight="1" ht="15.75">
      <c r="A399" s="35"/>
      <c r="B399" s="35"/>
      <c r="C399" s="35"/>
      <c r="D399" s="35"/>
      <c r="E399" s="35"/>
      <c r="F399" s="35"/>
    </row>
    <row x14ac:dyDescent="0.25" r="400" customHeight="1" ht="15.75">
      <c r="A400" s="35"/>
      <c r="B400" s="35"/>
      <c r="C400" s="35"/>
      <c r="D400" s="35"/>
      <c r="E400" s="35"/>
      <c r="F400" s="35"/>
    </row>
    <row x14ac:dyDescent="0.25" r="401" customHeight="1" ht="15.75">
      <c r="A401" s="35"/>
      <c r="B401" s="35"/>
      <c r="C401" s="35"/>
      <c r="D401" s="35"/>
      <c r="E401" s="35"/>
      <c r="F401" s="35"/>
    </row>
    <row x14ac:dyDescent="0.25" r="402" customHeight="1" ht="15.75">
      <c r="A402" s="35"/>
      <c r="B402" s="35"/>
      <c r="C402" s="35"/>
      <c r="D402" s="35"/>
      <c r="E402" s="35"/>
      <c r="F402" s="35"/>
    </row>
    <row x14ac:dyDescent="0.25" r="403" customHeight="1" ht="15.75">
      <c r="A403" s="35"/>
      <c r="B403" s="35"/>
      <c r="C403" s="35"/>
      <c r="D403" s="35"/>
      <c r="E403" s="35"/>
      <c r="F403" s="35"/>
    </row>
    <row x14ac:dyDescent="0.25" r="404" customHeight="1" ht="15.75">
      <c r="A404" s="35"/>
      <c r="B404" s="35"/>
      <c r="C404" s="35"/>
      <c r="D404" s="35"/>
      <c r="E404" s="35"/>
      <c r="F404" s="35"/>
    </row>
    <row x14ac:dyDescent="0.25" r="405" customHeight="1" ht="15.75">
      <c r="A405" s="35"/>
      <c r="B405" s="35"/>
      <c r="C405" s="35"/>
      <c r="D405" s="35"/>
      <c r="E405" s="35"/>
      <c r="F405" s="35"/>
    </row>
    <row x14ac:dyDescent="0.25" r="406" customHeight="1" ht="15.75">
      <c r="A406" s="35"/>
      <c r="B406" s="35"/>
      <c r="C406" s="35"/>
      <c r="D406" s="35"/>
      <c r="E406" s="35"/>
      <c r="F406" s="35"/>
    </row>
    <row x14ac:dyDescent="0.25" r="407" customHeight="1" ht="15.75">
      <c r="A407" s="35"/>
      <c r="B407" s="35"/>
      <c r="C407" s="35"/>
      <c r="D407" s="35"/>
      <c r="E407" s="35"/>
      <c r="F407" s="35"/>
    </row>
    <row x14ac:dyDescent="0.25" r="408" customHeight="1" ht="15.75">
      <c r="A408" s="35"/>
      <c r="B408" s="35"/>
      <c r="C408" s="35"/>
      <c r="D408" s="35"/>
      <c r="E408" s="35"/>
      <c r="F408" s="35"/>
    </row>
    <row x14ac:dyDescent="0.25" r="409" customHeight="1" ht="15.75">
      <c r="A409" s="35"/>
      <c r="B409" s="35"/>
      <c r="C409" s="35"/>
      <c r="D409" s="35"/>
      <c r="E409" s="35"/>
      <c r="F409" s="35"/>
    </row>
    <row x14ac:dyDescent="0.25" r="410" customHeight="1" ht="15.75">
      <c r="A410" s="35"/>
      <c r="B410" s="35"/>
      <c r="C410" s="35"/>
      <c r="D410" s="35"/>
      <c r="E410" s="35"/>
      <c r="F410" s="35"/>
    </row>
    <row x14ac:dyDescent="0.25" r="411" customHeight="1" ht="15.75">
      <c r="A411" s="35"/>
      <c r="B411" s="35"/>
      <c r="C411" s="35"/>
      <c r="D411" s="35"/>
      <c r="E411" s="35"/>
      <c r="F411" s="35"/>
    </row>
    <row x14ac:dyDescent="0.25" r="412" customHeight="1" ht="15.75">
      <c r="A412" s="35"/>
      <c r="B412" s="35"/>
      <c r="C412" s="35"/>
      <c r="D412" s="35"/>
      <c r="E412" s="35"/>
      <c r="F412" s="35"/>
    </row>
    <row x14ac:dyDescent="0.25" r="413" customHeight="1" ht="15.75">
      <c r="A413" s="35"/>
      <c r="B413" s="35"/>
      <c r="C413" s="35"/>
      <c r="D413" s="35"/>
      <c r="E413" s="35"/>
      <c r="F413" s="35"/>
    </row>
    <row x14ac:dyDescent="0.25" r="414" customHeight="1" ht="15.75">
      <c r="A414" s="35"/>
      <c r="B414" s="35"/>
      <c r="C414" s="35"/>
      <c r="D414" s="35"/>
      <c r="E414" s="35"/>
      <c r="F414" s="35"/>
    </row>
    <row x14ac:dyDescent="0.25" r="415" customHeight="1" ht="15.75">
      <c r="A415" s="35"/>
      <c r="B415" s="35"/>
      <c r="C415" s="35"/>
      <c r="D415" s="35"/>
      <c r="E415" s="35"/>
      <c r="F415" s="35"/>
    </row>
    <row x14ac:dyDescent="0.25" r="416" customHeight="1" ht="15.75">
      <c r="A416" s="35"/>
      <c r="B416" s="35"/>
      <c r="C416" s="35"/>
      <c r="D416" s="35"/>
      <c r="E416" s="35"/>
      <c r="F416" s="35"/>
    </row>
    <row x14ac:dyDescent="0.25" r="417" customHeight="1" ht="15.75">
      <c r="A417" s="35"/>
      <c r="B417" s="35"/>
      <c r="C417" s="35"/>
      <c r="D417" s="35"/>
      <c r="E417" s="35"/>
      <c r="F417" s="35"/>
    </row>
    <row x14ac:dyDescent="0.25" r="418" customHeight="1" ht="15.75">
      <c r="A418" s="35"/>
      <c r="B418" s="35"/>
      <c r="C418" s="35"/>
      <c r="D418" s="35"/>
      <c r="E418" s="35"/>
      <c r="F418" s="35"/>
    </row>
    <row x14ac:dyDescent="0.25" r="419" customHeight="1" ht="15.75">
      <c r="A419" s="35"/>
      <c r="B419" s="35"/>
      <c r="C419" s="35"/>
      <c r="D419" s="35"/>
      <c r="E419" s="35"/>
      <c r="F419" s="35"/>
    </row>
    <row x14ac:dyDescent="0.25" r="420" customHeight="1" ht="15.75">
      <c r="A420" s="35"/>
      <c r="B420" s="35"/>
      <c r="C420" s="35"/>
      <c r="D420" s="35"/>
      <c r="E420" s="35"/>
      <c r="F420" s="35"/>
    </row>
    <row x14ac:dyDescent="0.25" r="421" customHeight="1" ht="15.75">
      <c r="A421" s="35"/>
      <c r="B421" s="35"/>
      <c r="C421" s="35"/>
      <c r="D421" s="35"/>
      <c r="E421" s="35"/>
      <c r="F421" s="35"/>
    </row>
    <row x14ac:dyDescent="0.25" r="422" customHeight="1" ht="15.75">
      <c r="A422" s="35"/>
      <c r="B422" s="35"/>
      <c r="C422" s="35"/>
      <c r="D422" s="35"/>
      <c r="E422" s="35"/>
      <c r="F422" s="35"/>
    </row>
    <row x14ac:dyDescent="0.25" r="423" customHeight="1" ht="15.75">
      <c r="A423" s="35"/>
      <c r="B423" s="35"/>
      <c r="C423" s="35"/>
      <c r="D423" s="35"/>
      <c r="E423" s="35"/>
      <c r="F423" s="35"/>
    </row>
    <row x14ac:dyDescent="0.25" r="424" customHeight="1" ht="15.75">
      <c r="A424" s="35"/>
      <c r="B424" s="35"/>
      <c r="C424" s="35"/>
      <c r="D424" s="35"/>
      <c r="E424" s="35"/>
      <c r="F424" s="35"/>
    </row>
    <row x14ac:dyDescent="0.25" r="425" customHeight="1" ht="15.75">
      <c r="A425" s="35"/>
      <c r="B425" s="35"/>
      <c r="C425" s="35"/>
      <c r="D425" s="35"/>
      <c r="E425" s="35"/>
      <c r="F425" s="35"/>
    </row>
    <row x14ac:dyDescent="0.25" r="426" customHeight="1" ht="15.75">
      <c r="A426" s="35"/>
      <c r="B426" s="35"/>
      <c r="C426" s="35"/>
      <c r="D426" s="35"/>
      <c r="E426" s="35"/>
      <c r="F426" s="35"/>
    </row>
    <row x14ac:dyDescent="0.25" r="427" customHeight="1" ht="15.75">
      <c r="A427" s="35"/>
      <c r="B427" s="35"/>
      <c r="C427" s="35"/>
      <c r="D427" s="35"/>
      <c r="E427" s="35"/>
      <c r="F427" s="35"/>
    </row>
    <row x14ac:dyDescent="0.25" r="428" customHeight="1" ht="15.75">
      <c r="A428" s="35"/>
      <c r="B428" s="35"/>
      <c r="C428" s="35"/>
      <c r="D428" s="35"/>
      <c r="E428" s="35"/>
      <c r="F428" s="35"/>
    </row>
    <row x14ac:dyDescent="0.25" r="429" customHeight="1" ht="15.75">
      <c r="A429" s="35"/>
      <c r="B429" s="35"/>
      <c r="C429" s="35"/>
      <c r="D429" s="35"/>
      <c r="E429" s="35"/>
      <c r="F429" s="35"/>
    </row>
    <row x14ac:dyDescent="0.25" r="430" customHeight="1" ht="15.75">
      <c r="A430" s="35"/>
      <c r="B430" s="35"/>
      <c r="C430" s="35"/>
      <c r="D430" s="35"/>
      <c r="E430" s="35"/>
      <c r="F430" s="35"/>
    </row>
    <row x14ac:dyDescent="0.25" r="431" customHeight="1" ht="15.75">
      <c r="A431" s="35"/>
      <c r="B431" s="35"/>
      <c r="C431" s="35"/>
      <c r="D431" s="35"/>
      <c r="E431" s="35"/>
      <c r="F431" s="35"/>
    </row>
    <row x14ac:dyDescent="0.25" r="432" customHeight="1" ht="15.75">
      <c r="A432" s="35"/>
      <c r="B432" s="35"/>
      <c r="C432" s="35"/>
      <c r="D432" s="35"/>
      <c r="E432" s="35"/>
      <c r="F432" s="35"/>
    </row>
    <row x14ac:dyDescent="0.25" r="433" customHeight="1" ht="15.75">
      <c r="A433" s="35"/>
      <c r="B433" s="35"/>
      <c r="C433" s="35"/>
      <c r="D433" s="35"/>
      <c r="E433" s="35"/>
      <c r="F433" s="35"/>
    </row>
    <row x14ac:dyDescent="0.25" r="434" customHeight="1" ht="15.75">
      <c r="A434" s="35"/>
      <c r="B434" s="35"/>
      <c r="C434" s="35"/>
      <c r="D434" s="35"/>
      <c r="E434" s="35"/>
      <c r="F434" s="35"/>
    </row>
    <row x14ac:dyDescent="0.25" r="435" customHeight="1" ht="15.75">
      <c r="A435" s="35"/>
      <c r="B435" s="35"/>
      <c r="C435" s="35"/>
      <c r="D435" s="35"/>
      <c r="E435" s="35"/>
      <c r="F435" s="35"/>
    </row>
    <row x14ac:dyDescent="0.25" r="436" customHeight="1" ht="15.75">
      <c r="A436" s="35"/>
      <c r="B436" s="35"/>
      <c r="C436" s="35"/>
      <c r="D436" s="35"/>
      <c r="E436" s="35"/>
      <c r="F436" s="35"/>
    </row>
    <row x14ac:dyDescent="0.25" r="437" customHeight="1" ht="15.75">
      <c r="A437" s="35"/>
      <c r="B437" s="35"/>
      <c r="C437" s="35"/>
      <c r="D437" s="35"/>
      <c r="E437" s="35"/>
      <c r="F437" s="35"/>
    </row>
    <row x14ac:dyDescent="0.25" r="438" customHeight="1" ht="15.75">
      <c r="A438" s="35"/>
      <c r="B438" s="35"/>
      <c r="C438" s="35"/>
      <c r="D438" s="35"/>
      <c r="E438" s="35"/>
      <c r="F438" s="35"/>
    </row>
    <row x14ac:dyDescent="0.25" r="439" customHeight="1" ht="15.75">
      <c r="A439" s="35"/>
      <c r="B439" s="35"/>
      <c r="C439" s="35"/>
      <c r="D439" s="35"/>
      <c r="E439" s="35"/>
      <c r="F439" s="35"/>
    </row>
    <row x14ac:dyDescent="0.25" r="440" customHeight="1" ht="15.75">
      <c r="A440" s="35"/>
      <c r="B440" s="35"/>
      <c r="C440" s="35"/>
      <c r="D440" s="35"/>
      <c r="E440" s="35"/>
      <c r="F440" s="35"/>
    </row>
    <row x14ac:dyDescent="0.25" r="441" customHeight="1" ht="15.75">
      <c r="A441" s="35"/>
      <c r="B441" s="35"/>
      <c r="C441" s="35"/>
      <c r="D441" s="35"/>
      <c r="E441" s="35"/>
      <c r="F441" s="35"/>
    </row>
    <row x14ac:dyDescent="0.25" r="442" customHeight="1" ht="15.75">
      <c r="A442" s="35"/>
      <c r="B442" s="35"/>
      <c r="C442" s="35"/>
      <c r="D442" s="35"/>
      <c r="E442" s="35"/>
      <c r="F442" s="35"/>
    </row>
    <row x14ac:dyDescent="0.25" r="443" customHeight="1" ht="15.75">
      <c r="A443" s="35"/>
      <c r="B443" s="35"/>
      <c r="C443" s="35"/>
      <c r="D443" s="35"/>
      <c r="E443" s="35"/>
      <c r="F443" s="35"/>
    </row>
    <row x14ac:dyDescent="0.25" r="444" customHeight="1" ht="15.75">
      <c r="A444" s="35"/>
      <c r="B444" s="35"/>
      <c r="C444" s="35"/>
      <c r="D444" s="35"/>
      <c r="E444" s="35"/>
      <c r="F444" s="35"/>
    </row>
    <row x14ac:dyDescent="0.25" r="445" customHeight="1" ht="15.75">
      <c r="A445" s="35"/>
      <c r="B445" s="35"/>
      <c r="C445" s="35"/>
      <c r="D445" s="35"/>
      <c r="E445" s="35"/>
      <c r="F445" s="35"/>
    </row>
    <row x14ac:dyDescent="0.25" r="446" customHeight="1" ht="15.75">
      <c r="A446" s="35"/>
      <c r="B446" s="35"/>
      <c r="C446" s="35"/>
      <c r="D446" s="35"/>
      <c r="E446" s="35"/>
      <c r="F446" s="35"/>
    </row>
    <row x14ac:dyDescent="0.25" r="447" customHeight="1" ht="15.75">
      <c r="A447" s="35"/>
      <c r="B447" s="35"/>
      <c r="C447" s="35"/>
      <c r="D447" s="35"/>
      <c r="E447" s="35"/>
      <c r="F447" s="35"/>
    </row>
    <row x14ac:dyDescent="0.25" r="448" customHeight="1" ht="15.75">
      <c r="A448" s="35"/>
      <c r="B448" s="35"/>
      <c r="C448" s="35"/>
      <c r="D448" s="35"/>
      <c r="E448" s="35"/>
      <c r="F448" s="35"/>
    </row>
    <row x14ac:dyDescent="0.25" r="449" customHeight="1" ht="15.75">
      <c r="A449" s="35"/>
      <c r="B449" s="35"/>
      <c r="C449" s="35"/>
      <c r="D449" s="35"/>
      <c r="E449" s="35"/>
      <c r="F449" s="35"/>
    </row>
    <row x14ac:dyDescent="0.25" r="450" customHeight="1" ht="15.75">
      <c r="A450" s="35"/>
      <c r="B450" s="35"/>
      <c r="C450" s="35"/>
      <c r="D450" s="35"/>
      <c r="E450" s="35"/>
      <c r="F450" s="35"/>
    </row>
    <row x14ac:dyDescent="0.25" r="451" customHeight="1" ht="15.75">
      <c r="A451" s="35"/>
      <c r="B451" s="35"/>
      <c r="C451" s="35"/>
      <c r="D451" s="35"/>
      <c r="E451" s="35"/>
      <c r="F451" s="35"/>
    </row>
    <row x14ac:dyDescent="0.25" r="452" customHeight="1" ht="15.75">
      <c r="A452" s="35"/>
      <c r="B452" s="35"/>
      <c r="C452" s="35"/>
      <c r="D452" s="35"/>
      <c r="E452" s="35"/>
      <c r="F452" s="35"/>
    </row>
    <row x14ac:dyDescent="0.25" r="453" customHeight="1" ht="15.75">
      <c r="A453" s="35"/>
      <c r="B453" s="35"/>
      <c r="C453" s="35"/>
      <c r="D453" s="35"/>
      <c r="E453" s="35"/>
      <c r="F453" s="35"/>
    </row>
    <row x14ac:dyDescent="0.25" r="454" customHeight="1" ht="15.75">
      <c r="A454" s="35"/>
      <c r="B454" s="35"/>
      <c r="C454" s="35"/>
      <c r="D454" s="35"/>
      <c r="E454" s="35"/>
      <c r="F454" s="35"/>
    </row>
    <row x14ac:dyDescent="0.25" r="455" customHeight="1" ht="15.75">
      <c r="A455" s="35"/>
      <c r="B455" s="35"/>
      <c r="C455" s="35"/>
      <c r="D455" s="35"/>
      <c r="E455" s="35"/>
      <c r="F455" s="35"/>
    </row>
    <row x14ac:dyDescent="0.25" r="456" customHeight="1" ht="15.75">
      <c r="A456" s="35"/>
      <c r="B456" s="35"/>
      <c r="C456" s="35"/>
      <c r="D456" s="35"/>
      <c r="E456" s="35"/>
      <c r="F456" s="35"/>
    </row>
    <row x14ac:dyDescent="0.25" r="457" customHeight="1" ht="15.75">
      <c r="A457" s="35"/>
      <c r="B457" s="35"/>
      <c r="C457" s="35"/>
      <c r="D457" s="35"/>
      <c r="E457" s="35"/>
      <c r="F457" s="35"/>
    </row>
    <row x14ac:dyDescent="0.25" r="458" customHeight="1" ht="15.75">
      <c r="A458" s="35"/>
      <c r="B458" s="35"/>
      <c r="C458" s="35"/>
      <c r="D458" s="35"/>
      <c r="E458" s="35"/>
      <c r="F458" s="35"/>
    </row>
    <row x14ac:dyDescent="0.25" r="459" customHeight="1" ht="15.75">
      <c r="A459" s="35"/>
      <c r="B459" s="35"/>
      <c r="C459" s="35"/>
      <c r="D459" s="35"/>
      <c r="E459" s="35"/>
      <c r="F459" s="35"/>
    </row>
    <row x14ac:dyDescent="0.25" r="460" customHeight="1" ht="15.75">
      <c r="A460" s="35"/>
      <c r="B460" s="35"/>
      <c r="C460" s="35"/>
      <c r="D460" s="35"/>
      <c r="E460" s="35"/>
      <c r="F460" s="35"/>
    </row>
    <row x14ac:dyDescent="0.25" r="461" customHeight="1" ht="15.75">
      <c r="A461" s="35"/>
      <c r="B461" s="35"/>
      <c r="C461" s="35"/>
      <c r="D461" s="35"/>
      <c r="E461" s="35"/>
      <c r="F461" s="35"/>
    </row>
    <row x14ac:dyDescent="0.25" r="462" customHeight="1" ht="15.75">
      <c r="A462" s="35"/>
      <c r="B462" s="35"/>
      <c r="C462" s="35"/>
      <c r="D462" s="35"/>
      <c r="E462" s="35"/>
      <c r="F462" s="35"/>
    </row>
    <row x14ac:dyDescent="0.25" r="463" customHeight="1" ht="15.75">
      <c r="A463" s="35"/>
      <c r="B463" s="35"/>
      <c r="C463" s="35"/>
      <c r="D463" s="35"/>
      <c r="E463" s="35"/>
      <c r="F463" s="35"/>
    </row>
    <row x14ac:dyDescent="0.25" r="464" customHeight="1" ht="15.75">
      <c r="A464" s="35"/>
      <c r="B464" s="35"/>
      <c r="C464" s="35"/>
      <c r="D464" s="35"/>
      <c r="E464" s="35"/>
      <c r="F464" s="35"/>
    </row>
    <row x14ac:dyDescent="0.25" r="465" customHeight="1" ht="15.75">
      <c r="A465" s="35"/>
      <c r="B465" s="35"/>
      <c r="C465" s="35"/>
      <c r="D465" s="35"/>
      <c r="E465" s="35"/>
      <c r="F465" s="35"/>
    </row>
    <row x14ac:dyDescent="0.25" r="466" customHeight="1" ht="15.75">
      <c r="A466" s="35"/>
      <c r="B466" s="35"/>
      <c r="C466" s="35"/>
      <c r="D466" s="35"/>
      <c r="E466" s="35"/>
      <c r="F466" s="35"/>
    </row>
    <row x14ac:dyDescent="0.25" r="467" customHeight="1" ht="15.75">
      <c r="A467" s="35"/>
      <c r="B467" s="35"/>
      <c r="C467" s="35"/>
      <c r="D467" s="35"/>
      <c r="E467" s="35"/>
      <c r="F467" s="35"/>
    </row>
    <row x14ac:dyDescent="0.25" r="468" customHeight="1" ht="15.75">
      <c r="A468" s="35"/>
      <c r="B468" s="35"/>
      <c r="C468" s="35"/>
      <c r="D468" s="35"/>
      <c r="E468" s="35"/>
      <c r="F468" s="35"/>
    </row>
    <row x14ac:dyDescent="0.25" r="469" customHeight="1" ht="15.75">
      <c r="A469" s="35"/>
      <c r="B469" s="35"/>
      <c r="C469" s="35"/>
      <c r="D469" s="35"/>
      <c r="E469" s="35"/>
      <c r="F469" s="35"/>
    </row>
    <row x14ac:dyDescent="0.25" r="470" customHeight="1" ht="15.75">
      <c r="A470" s="35"/>
      <c r="B470" s="35"/>
      <c r="C470" s="35"/>
      <c r="D470" s="35"/>
      <c r="E470" s="35"/>
      <c r="F470" s="35"/>
    </row>
    <row x14ac:dyDescent="0.25" r="471" customHeight="1" ht="15.75">
      <c r="A471" s="35"/>
      <c r="B471" s="35"/>
      <c r="C471" s="35"/>
      <c r="D471" s="35"/>
      <c r="E471" s="35"/>
      <c r="F471" s="35"/>
    </row>
    <row x14ac:dyDescent="0.25" r="472" customHeight="1" ht="15.75">
      <c r="A472" s="35"/>
      <c r="B472" s="35"/>
      <c r="C472" s="35"/>
      <c r="D472" s="35"/>
      <c r="E472" s="35"/>
      <c r="F472" s="35"/>
    </row>
    <row x14ac:dyDescent="0.25" r="473" customHeight="1" ht="15.75">
      <c r="A473" s="35"/>
      <c r="B473" s="35"/>
      <c r="C473" s="35"/>
      <c r="D473" s="35"/>
      <c r="E473" s="35"/>
      <c r="F473" s="35"/>
    </row>
    <row x14ac:dyDescent="0.25" r="474" customHeight="1" ht="15.75">
      <c r="A474" s="35"/>
      <c r="B474" s="35"/>
      <c r="C474" s="35"/>
      <c r="D474" s="35"/>
      <c r="E474" s="35"/>
      <c r="F474" s="35"/>
    </row>
    <row x14ac:dyDescent="0.25" r="475" customHeight="1" ht="15.75">
      <c r="A475" s="35"/>
      <c r="B475" s="35"/>
      <c r="C475" s="35"/>
      <c r="D475" s="35"/>
      <c r="E475" s="35"/>
      <c r="F475" s="35"/>
    </row>
    <row x14ac:dyDescent="0.25" r="476" customHeight="1" ht="15.75">
      <c r="A476" s="35"/>
      <c r="B476" s="35"/>
      <c r="C476" s="35"/>
      <c r="D476" s="35"/>
      <c r="E476" s="35"/>
      <c r="F476" s="35"/>
    </row>
    <row x14ac:dyDescent="0.25" r="477" customHeight="1" ht="15.75">
      <c r="A477" s="35"/>
      <c r="B477" s="35"/>
      <c r="C477" s="35"/>
      <c r="D477" s="35"/>
      <c r="E477" s="35"/>
      <c r="F477" s="35"/>
    </row>
    <row x14ac:dyDescent="0.25" r="478" customHeight="1" ht="15.75">
      <c r="A478" s="35"/>
      <c r="B478" s="35"/>
      <c r="C478" s="35"/>
      <c r="D478" s="35"/>
      <c r="E478" s="35"/>
      <c r="F478" s="35"/>
    </row>
    <row x14ac:dyDescent="0.25" r="479" customHeight="1" ht="15.75">
      <c r="A479" s="35"/>
      <c r="B479" s="35"/>
      <c r="C479" s="35"/>
      <c r="D479" s="35"/>
      <c r="E479" s="35"/>
      <c r="F479" s="35"/>
    </row>
    <row x14ac:dyDescent="0.25" r="480" customHeight="1" ht="15.75">
      <c r="A480" s="35"/>
      <c r="B480" s="35"/>
      <c r="C480" s="35"/>
      <c r="D480" s="35"/>
      <c r="E480" s="35"/>
      <c r="F480" s="35"/>
    </row>
    <row x14ac:dyDescent="0.25" r="481" customHeight="1" ht="15.75">
      <c r="A481" s="35"/>
      <c r="B481" s="35"/>
      <c r="C481" s="35"/>
      <c r="D481" s="35"/>
      <c r="E481" s="35"/>
      <c r="F481" s="35"/>
    </row>
    <row x14ac:dyDescent="0.25" r="482" customHeight="1" ht="15.75">
      <c r="A482" s="35"/>
      <c r="B482" s="35"/>
      <c r="C482" s="35"/>
      <c r="D482" s="35"/>
      <c r="E482" s="35"/>
      <c r="F482" s="35"/>
    </row>
    <row x14ac:dyDescent="0.25" r="483" customHeight="1" ht="15.75">
      <c r="A483" s="35"/>
      <c r="B483" s="35"/>
      <c r="C483" s="35"/>
      <c r="D483" s="35"/>
      <c r="E483" s="35"/>
      <c r="F483" s="35"/>
    </row>
    <row x14ac:dyDescent="0.25" r="484" customHeight="1" ht="15.75">
      <c r="A484" s="35"/>
      <c r="B484" s="35"/>
      <c r="C484" s="35"/>
      <c r="D484" s="35"/>
      <c r="E484" s="35"/>
      <c r="F484" s="35"/>
    </row>
    <row x14ac:dyDescent="0.25" r="485" customHeight="1" ht="15.75">
      <c r="A485" s="35"/>
      <c r="B485" s="35"/>
      <c r="C485" s="35"/>
      <c r="D485" s="35"/>
      <c r="E485" s="35"/>
      <c r="F485" s="35"/>
    </row>
    <row x14ac:dyDescent="0.25" r="486" customHeight="1" ht="15.75">
      <c r="A486" s="35"/>
      <c r="B486" s="35"/>
      <c r="C486" s="35"/>
      <c r="D486" s="35"/>
      <c r="E486" s="35"/>
      <c r="F486" s="35"/>
    </row>
    <row x14ac:dyDescent="0.25" r="487" customHeight="1" ht="15.75">
      <c r="A487" s="35"/>
      <c r="B487" s="35"/>
      <c r="C487" s="35"/>
      <c r="D487" s="35"/>
      <c r="E487" s="35"/>
      <c r="F487" s="35"/>
    </row>
    <row x14ac:dyDescent="0.25" r="488" customHeight="1" ht="15.75">
      <c r="A488" s="35"/>
      <c r="B488" s="35"/>
      <c r="C488" s="35"/>
      <c r="D488" s="35"/>
      <c r="E488" s="35"/>
      <c r="F488" s="35"/>
    </row>
    <row x14ac:dyDescent="0.25" r="489" customHeight="1" ht="15.75">
      <c r="A489" s="35"/>
      <c r="B489" s="35"/>
      <c r="C489" s="35"/>
      <c r="D489" s="35"/>
      <c r="E489" s="35"/>
      <c r="F489" s="35"/>
    </row>
    <row x14ac:dyDescent="0.25" r="490" customHeight="1" ht="15.75">
      <c r="A490" s="35"/>
      <c r="B490" s="35"/>
      <c r="C490" s="35"/>
      <c r="D490" s="35"/>
      <c r="E490" s="35"/>
      <c r="F490" s="35"/>
    </row>
    <row x14ac:dyDescent="0.25" r="491" customHeight="1" ht="15.75">
      <c r="A491" s="35"/>
      <c r="B491" s="35"/>
      <c r="C491" s="35"/>
      <c r="D491" s="35"/>
      <c r="E491" s="35"/>
      <c r="F491" s="35"/>
    </row>
    <row x14ac:dyDescent="0.25" r="492" customHeight="1" ht="15.75">
      <c r="A492" s="35"/>
      <c r="B492" s="35"/>
      <c r="C492" s="35"/>
      <c r="D492" s="35"/>
      <c r="E492" s="35"/>
      <c r="F492" s="35"/>
    </row>
    <row x14ac:dyDescent="0.25" r="493" customHeight="1" ht="15.75">
      <c r="A493" s="35"/>
      <c r="B493" s="35"/>
      <c r="C493" s="35"/>
      <c r="D493" s="35"/>
      <c r="E493" s="35"/>
      <c r="F493" s="35"/>
    </row>
    <row x14ac:dyDescent="0.25" r="494" customHeight="1" ht="15.75">
      <c r="A494" s="35"/>
      <c r="B494" s="35"/>
      <c r="C494" s="35"/>
      <c r="D494" s="35"/>
      <c r="E494" s="35"/>
      <c r="F494" s="35"/>
    </row>
    <row x14ac:dyDescent="0.25" r="495" customHeight="1" ht="15.75">
      <c r="A495" s="35"/>
      <c r="B495" s="35"/>
      <c r="C495" s="35"/>
      <c r="D495" s="35"/>
      <c r="E495" s="35"/>
      <c r="F495" s="35"/>
    </row>
    <row x14ac:dyDescent="0.25" r="496" customHeight="1" ht="15.75">
      <c r="A496" s="35"/>
      <c r="B496" s="35"/>
      <c r="C496" s="35"/>
      <c r="D496" s="35"/>
      <c r="E496" s="35"/>
      <c r="F496" s="35"/>
    </row>
    <row x14ac:dyDescent="0.25" r="497" customHeight="1" ht="15.75">
      <c r="A497" s="35"/>
      <c r="B497" s="35"/>
      <c r="C497" s="35"/>
      <c r="D497" s="35"/>
      <c r="E497" s="35"/>
      <c r="F497" s="35"/>
    </row>
    <row x14ac:dyDescent="0.25" r="498" customHeight="1" ht="15.75">
      <c r="A498" s="35"/>
      <c r="B498" s="35"/>
      <c r="C498" s="35"/>
      <c r="D498" s="35"/>
      <c r="E498" s="35"/>
      <c r="F498" s="35"/>
    </row>
    <row x14ac:dyDescent="0.25" r="499" customHeight="1" ht="15.75">
      <c r="A499" s="35"/>
      <c r="B499" s="35"/>
      <c r="C499" s="35"/>
      <c r="D499" s="35"/>
      <c r="E499" s="35"/>
      <c r="F499" s="35"/>
    </row>
    <row x14ac:dyDescent="0.25" r="500" customHeight="1" ht="15.75">
      <c r="A500" s="35"/>
      <c r="B500" s="35"/>
      <c r="C500" s="35"/>
      <c r="D500" s="35"/>
      <c r="E500" s="35"/>
      <c r="F500" s="35"/>
    </row>
    <row x14ac:dyDescent="0.25" r="501" customHeight="1" ht="15.75">
      <c r="A501" s="35"/>
      <c r="B501" s="35"/>
      <c r="C501" s="35"/>
      <c r="D501" s="35"/>
      <c r="E501" s="35"/>
      <c r="F501" s="35"/>
    </row>
    <row x14ac:dyDescent="0.25" r="502" customHeight="1" ht="15.75">
      <c r="A502" s="35"/>
      <c r="B502" s="35"/>
      <c r="C502" s="35"/>
      <c r="D502" s="35"/>
      <c r="E502" s="35"/>
      <c r="F502" s="35"/>
    </row>
    <row x14ac:dyDescent="0.25" r="503" customHeight="1" ht="15.75">
      <c r="A503" s="35"/>
      <c r="B503" s="35"/>
      <c r="C503" s="35"/>
      <c r="D503" s="35"/>
      <c r="E503" s="35"/>
      <c r="F503" s="35"/>
    </row>
    <row x14ac:dyDescent="0.25" r="504" customHeight="1" ht="15.75">
      <c r="A504" s="35"/>
      <c r="B504" s="35"/>
      <c r="C504" s="35"/>
      <c r="D504" s="35"/>
      <c r="E504" s="35"/>
      <c r="F504" s="35"/>
    </row>
    <row x14ac:dyDescent="0.25" r="505" customHeight="1" ht="15.75">
      <c r="A505" s="35"/>
      <c r="B505" s="35"/>
      <c r="C505" s="35"/>
      <c r="D505" s="35"/>
      <c r="E505" s="35"/>
      <c r="F505" s="35"/>
    </row>
    <row x14ac:dyDescent="0.25" r="506" customHeight="1" ht="15.75">
      <c r="A506" s="35"/>
      <c r="B506" s="35"/>
      <c r="C506" s="35"/>
      <c r="D506" s="35"/>
      <c r="E506" s="35"/>
      <c r="F506" s="35"/>
    </row>
    <row x14ac:dyDescent="0.25" r="507" customHeight="1" ht="15.75">
      <c r="A507" s="35"/>
      <c r="B507" s="35"/>
      <c r="C507" s="35"/>
      <c r="D507" s="35"/>
      <c r="E507" s="35"/>
      <c r="F507" s="35"/>
    </row>
    <row x14ac:dyDescent="0.25" r="508" customHeight="1" ht="15.75">
      <c r="A508" s="35"/>
      <c r="B508" s="35"/>
      <c r="C508" s="35"/>
      <c r="D508" s="35"/>
      <c r="E508" s="35"/>
      <c r="F508" s="35"/>
    </row>
    <row x14ac:dyDescent="0.25" r="509" customHeight="1" ht="15.75">
      <c r="A509" s="35"/>
      <c r="B509" s="35"/>
      <c r="C509" s="35"/>
      <c r="D509" s="35"/>
      <c r="E509" s="35"/>
      <c r="F509" s="35"/>
    </row>
    <row x14ac:dyDescent="0.25" r="510" customHeight="1" ht="15.75">
      <c r="A510" s="35"/>
      <c r="B510" s="35"/>
      <c r="C510" s="35"/>
      <c r="D510" s="35"/>
      <c r="E510" s="35"/>
      <c r="F510" s="35"/>
    </row>
    <row x14ac:dyDescent="0.25" r="511" customHeight="1" ht="15.75">
      <c r="A511" s="35"/>
      <c r="B511" s="35"/>
      <c r="C511" s="35"/>
      <c r="D511" s="35"/>
      <c r="E511" s="35"/>
      <c r="F511" s="35"/>
    </row>
    <row x14ac:dyDescent="0.25" r="512" customHeight="1" ht="15.75">
      <c r="A512" s="35"/>
      <c r="B512" s="35"/>
      <c r="C512" s="35"/>
      <c r="D512" s="35"/>
      <c r="E512" s="35"/>
      <c r="F512" s="35"/>
    </row>
    <row x14ac:dyDescent="0.25" r="513" customHeight="1" ht="15.75">
      <c r="A513" s="35"/>
      <c r="B513" s="35"/>
      <c r="C513" s="35"/>
      <c r="D513" s="35"/>
      <c r="E513" s="35"/>
      <c r="F513" s="35"/>
    </row>
    <row x14ac:dyDescent="0.25" r="514" customHeight="1" ht="15.75">
      <c r="A514" s="35"/>
      <c r="B514" s="35"/>
      <c r="C514" s="35"/>
      <c r="D514" s="35"/>
      <c r="E514" s="35"/>
      <c r="F514" s="35"/>
    </row>
    <row x14ac:dyDescent="0.25" r="515" customHeight="1" ht="15.75">
      <c r="A515" s="35"/>
      <c r="B515" s="35"/>
      <c r="C515" s="35"/>
      <c r="D515" s="35"/>
      <c r="E515" s="35"/>
      <c r="F515" s="35"/>
    </row>
    <row x14ac:dyDescent="0.25" r="516" customHeight="1" ht="15.75">
      <c r="A516" s="35"/>
      <c r="B516" s="35"/>
      <c r="C516" s="35"/>
      <c r="D516" s="35"/>
      <c r="E516" s="35"/>
      <c r="F516" s="35"/>
    </row>
    <row x14ac:dyDescent="0.25" r="517" customHeight="1" ht="15.75">
      <c r="A517" s="35"/>
      <c r="B517" s="35"/>
      <c r="C517" s="35"/>
      <c r="D517" s="35"/>
      <c r="E517" s="35"/>
      <c r="F517" s="35"/>
    </row>
    <row x14ac:dyDescent="0.25" r="518" customHeight="1" ht="15.75">
      <c r="A518" s="35"/>
      <c r="B518" s="35"/>
      <c r="C518" s="35"/>
      <c r="D518" s="35"/>
      <c r="E518" s="35"/>
      <c r="F518" s="35"/>
    </row>
    <row x14ac:dyDescent="0.25" r="519" customHeight="1" ht="15.75">
      <c r="A519" s="35"/>
      <c r="B519" s="35"/>
      <c r="C519" s="35"/>
      <c r="D519" s="35"/>
      <c r="E519" s="35"/>
      <c r="F519" s="35"/>
    </row>
    <row x14ac:dyDescent="0.25" r="520" customHeight="1" ht="15.75">
      <c r="A520" s="35"/>
      <c r="B520" s="35"/>
      <c r="C520" s="35"/>
      <c r="D520" s="35"/>
      <c r="E520" s="35"/>
      <c r="F520" s="35"/>
    </row>
    <row x14ac:dyDescent="0.25" r="521" customHeight="1" ht="15.75">
      <c r="A521" s="35"/>
      <c r="B521" s="35"/>
      <c r="C521" s="35"/>
      <c r="D521" s="35"/>
      <c r="E521" s="35"/>
      <c r="F521" s="35"/>
    </row>
    <row x14ac:dyDescent="0.25" r="522" customHeight="1" ht="15.75">
      <c r="A522" s="35"/>
      <c r="B522" s="35"/>
      <c r="C522" s="35"/>
      <c r="D522" s="35"/>
      <c r="E522" s="35"/>
      <c r="F522" s="35"/>
    </row>
    <row x14ac:dyDescent="0.25" r="523" customHeight="1" ht="15.75">
      <c r="A523" s="35"/>
      <c r="B523" s="35"/>
      <c r="C523" s="35"/>
      <c r="D523" s="35"/>
      <c r="E523" s="35"/>
      <c r="F523" s="35"/>
    </row>
    <row x14ac:dyDescent="0.25" r="524" customHeight="1" ht="15.75">
      <c r="A524" s="35"/>
      <c r="B524" s="35"/>
      <c r="C524" s="35"/>
      <c r="D524" s="35"/>
      <c r="E524" s="35"/>
      <c r="F524" s="35"/>
    </row>
    <row x14ac:dyDescent="0.25" r="525" customHeight="1" ht="15.75">
      <c r="A525" s="35"/>
      <c r="B525" s="35"/>
      <c r="C525" s="35"/>
      <c r="D525" s="35"/>
      <c r="E525" s="35"/>
      <c r="F525" s="35"/>
    </row>
    <row x14ac:dyDescent="0.25" r="526" customHeight="1" ht="15.75">
      <c r="A526" s="35"/>
      <c r="B526" s="35"/>
      <c r="C526" s="35"/>
      <c r="D526" s="35"/>
      <c r="E526" s="35"/>
      <c r="F526" s="35"/>
    </row>
    <row x14ac:dyDescent="0.25" r="527" customHeight="1" ht="15.75">
      <c r="A527" s="35"/>
      <c r="B527" s="35"/>
      <c r="C527" s="35"/>
      <c r="D527" s="35"/>
      <c r="E527" s="35"/>
      <c r="F527" s="35"/>
    </row>
    <row x14ac:dyDescent="0.25" r="528" customHeight="1" ht="15.75">
      <c r="A528" s="35"/>
      <c r="B528" s="35"/>
      <c r="C528" s="35"/>
      <c r="D528" s="35"/>
      <c r="E528" s="35"/>
      <c r="F528" s="35"/>
    </row>
    <row x14ac:dyDescent="0.25" r="529" customHeight="1" ht="15.75">
      <c r="A529" s="35"/>
      <c r="B529" s="35"/>
      <c r="C529" s="35"/>
      <c r="D529" s="35"/>
      <c r="E529" s="35"/>
      <c r="F529" s="35"/>
    </row>
    <row x14ac:dyDescent="0.25" r="530" customHeight="1" ht="15.75">
      <c r="A530" s="35"/>
      <c r="B530" s="35"/>
      <c r="C530" s="35"/>
      <c r="D530" s="35"/>
      <c r="E530" s="35"/>
      <c r="F530" s="35"/>
    </row>
    <row x14ac:dyDescent="0.25" r="531" customHeight="1" ht="15.75">
      <c r="A531" s="35"/>
      <c r="B531" s="35"/>
      <c r="C531" s="35"/>
      <c r="D531" s="35"/>
      <c r="E531" s="35"/>
      <c r="F531" s="35"/>
    </row>
    <row x14ac:dyDescent="0.25" r="532" customHeight="1" ht="15.75">
      <c r="A532" s="35"/>
      <c r="B532" s="35"/>
      <c r="C532" s="35"/>
      <c r="D532" s="35"/>
      <c r="E532" s="35"/>
      <c r="F532" s="35"/>
    </row>
    <row x14ac:dyDescent="0.25" r="533" customHeight="1" ht="15.75">
      <c r="A533" s="35"/>
      <c r="B533" s="35"/>
      <c r="C533" s="35"/>
      <c r="D533" s="35"/>
      <c r="E533" s="35"/>
      <c r="F533" s="35"/>
    </row>
    <row x14ac:dyDescent="0.25" r="534" customHeight="1" ht="15.75">
      <c r="A534" s="35"/>
      <c r="B534" s="35"/>
      <c r="C534" s="35"/>
      <c r="D534" s="35"/>
      <c r="E534" s="35"/>
      <c r="F534" s="35"/>
    </row>
    <row x14ac:dyDescent="0.25" r="535" customHeight="1" ht="15.75">
      <c r="A535" s="35"/>
      <c r="B535" s="35"/>
      <c r="C535" s="35"/>
      <c r="D535" s="35"/>
      <c r="E535" s="35"/>
      <c r="F535" s="35"/>
    </row>
    <row x14ac:dyDescent="0.25" r="536" customHeight="1" ht="15.75">
      <c r="A536" s="35"/>
      <c r="B536" s="35"/>
      <c r="C536" s="35"/>
      <c r="D536" s="35"/>
      <c r="E536" s="35"/>
      <c r="F536" s="35"/>
    </row>
    <row x14ac:dyDescent="0.25" r="537" customHeight="1" ht="15.75">
      <c r="A537" s="35"/>
      <c r="B537" s="35"/>
      <c r="C537" s="35"/>
      <c r="D537" s="35"/>
      <c r="E537" s="35"/>
      <c r="F537" s="35"/>
    </row>
    <row x14ac:dyDescent="0.25" r="538" customHeight="1" ht="15.75">
      <c r="A538" s="35"/>
      <c r="B538" s="35"/>
      <c r="C538" s="35"/>
      <c r="D538" s="35"/>
      <c r="E538" s="35"/>
      <c r="F538" s="35"/>
    </row>
    <row x14ac:dyDescent="0.25" r="539" customHeight="1" ht="15.75">
      <c r="A539" s="35"/>
      <c r="B539" s="35"/>
      <c r="C539" s="35"/>
      <c r="D539" s="35"/>
      <c r="E539" s="35"/>
      <c r="F539" s="35"/>
    </row>
    <row x14ac:dyDescent="0.25" r="540" customHeight="1" ht="15.75">
      <c r="A540" s="35"/>
      <c r="B540" s="35"/>
      <c r="C540" s="35"/>
      <c r="D540" s="35"/>
      <c r="E540" s="35"/>
      <c r="F540" s="35"/>
    </row>
    <row x14ac:dyDescent="0.25" r="541" customHeight="1" ht="15.75">
      <c r="A541" s="35"/>
      <c r="B541" s="35"/>
      <c r="C541" s="35"/>
      <c r="D541" s="35"/>
      <c r="E541" s="35"/>
      <c r="F541" s="35"/>
    </row>
    <row x14ac:dyDescent="0.25" r="542" customHeight="1" ht="15.75">
      <c r="A542" s="35"/>
      <c r="B542" s="35"/>
      <c r="C542" s="35"/>
      <c r="D542" s="35"/>
      <c r="E542" s="35"/>
      <c r="F542" s="35"/>
    </row>
    <row x14ac:dyDescent="0.25" r="543" customHeight="1" ht="15.75">
      <c r="A543" s="35"/>
      <c r="B543" s="35"/>
      <c r="C543" s="35"/>
      <c r="D543" s="35"/>
      <c r="E543" s="35"/>
      <c r="F543" s="35"/>
    </row>
    <row x14ac:dyDescent="0.25" r="544" customHeight="1" ht="15.75">
      <c r="A544" s="35"/>
      <c r="B544" s="35"/>
      <c r="C544" s="35"/>
      <c r="D544" s="35"/>
      <c r="E544" s="35"/>
      <c r="F544" s="35"/>
    </row>
    <row x14ac:dyDescent="0.25" r="545" customHeight="1" ht="15.75">
      <c r="A545" s="35"/>
      <c r="B545" s="35"/>
      <c r="C545" s="35"/>
      <c r="D545" s="35"/>
      <c r="E545" s="35"/>
      <c r="F545" s="35"/>
    </row>
    <row x14ac:dyDescent="0.25" r="546" customHeight="1" ht="15.75">
      <c r="A546" s="35"/>
      <c r="B546" s="35"/>
      <c r="C546" s="35"/>
      <c r="D546" s="35"/>
      <c r="E546" s="35"/>
      <c r="F546" s="35"/>
    </row>
    <row x14ac:dyDescent="0.25" r="547" customHeight="1" ht="15.75">
      <c r="A547" s="35"/>
      <c r="B547" s="35"/>
      <c r="C547" s="35"/>
      <c r="D547" s="35"/>
      <c r="E547" s="35"/>
      <c r="F547" s="35"/>
    </row>
    <row x14ac:dyDescent="0.25" r="548" customHeight="1" ht="15.75">
      <c r="A548" s="35"/>
      <c r="B548" s="35"/>
      <c r="C548" s="35"/>
      <c r="D548" s="35"/>
      <c r="E548" s="35"/>
      <c r="F548" s="35"/>
    </row>
    <row x14ac:dyDescent="0.25" r="549" customHeight="1" ht="15.75">
      <c r="A549" s="35"/>
      <c r="B549" s="35"/>
      <c r="C549" s="35"/>
      <c r="D549" s="35"/>
      <c r="E549" s="35"/>
      <c r="F549" s="35"/>
    </row>
    <row x14ac:dyDescent="0.25" r="550" customHeight="1" ht="15.75">
      <c r="A550" s="35"/>
      <c r="B550" s="35"/>
      <c r="C550" s="35"/>
      <c r="D550" s="35"/>
      <c r="E550" s="35"/>
      <c r="F550" s="35"/>
    </row>
    <row x14ac:dyDescent="0.25" r="551" customHeight="1" ht="15.75">
      <c r="A551" s="35"/>
      <c r="B551" s="35"/>
      <c r="C551" s="35"/>
      <c r="D551" s="35"/>
      <c r="E551" s="35"/>
      <c r="F551" s="35"/>
    </row>
    <row x14ac:dyDescent="0.25" r="552" customHeight="1" ht="15.75">
      <c r="A552" s="35"/>
      <c r="B552" s="35"/>
      <c r="C552" s="35"/>
      <c r="D552" s="35"/>
      <c r="E552" s="35"/>
      <c r="F552" s="35"/>
    </row>
    <row x14ac:dyDescent="0.25" r="553" customHeight="1" ht="15.75">
      <c r="A553" s="35"/>
      <c r="B553" s="35"/>
      <c r="C553" s="35"/>
      <c r="D553" s="35"/>
      <c r="E553" s="35"/>
      <c r="F553" s="35"/>
    </row>
    <row x14ac:dyDescent="0.25" r="554" customHeight="1" ht="15.75">
      <c r="A554" s="35"/>
      <c r="B554" s="35"/>
      <c r="C554" s="35"/>
      <c r="D554" s="35"/>
      <c r="E554" s="35"/>
      <c r="F554" s="35"/>
    </row>
    <row x14ac:dyDescent="0.25" r="555" customHeight="1" ht="15.75">
      <c r="A555" s="35"/>
      <c r="B555" s="35"/>
      <c r="C555" s="35"/>
      <c r="D555" s="35"/>
      <c r="E555" s="35"/>
      <c r="F555" s="35"/>
    </row>
    <row x14ac:dyDescent="0.25" r="556" customHeight="1" ht="15.75">
      <c r="A556" s="35"/>
      <c r="B556" s="35"/>
      <c r="C556" s="35"/>
      <c r="D556" s="35"/>
      <c r="E556" s="35"/>
      <c r="F556" s="35"/>
    </row>
    <row x14ac:dyDescent="0.25" r="557" customHeight="1" ht="15.75">
      <c r="A557" s="35"/>
      <c r="B557" s="35"/>
      <c r="C557" s="35"/>
      <c r="D557" s="35"/>
      <c r="E557" s="35"/>
      <c r="F557" s="35"/>
    </row>
    <row x14ac:dyDescent="0.25" r="558" customHeight="1" ht="15.75">
      <c r="A558" s="35"/>
      <c r="B558" s="35"/>
      <c r="C558" s="35"/>
      <c r="D558" s="35"/>
      <c r="E558" s="35"/>
      <c r="F558" s="35"/>
    </row>
    <row x14ac:dyDescent="0.25" r="559" customHeight="1" ht="15.75">
      <c r="A559" s="35"/>
      <c r="B559" s="35"/>
      <c r="C559" s="35"/>
      <c r="D559" s="35"/>
      <c r="E559" s="35"/>
      <c r="F559" s="35"/>
    </row>
    <row x14ac:dyDescent="0.25" r="560" customHeight="1" ht="15.75">
      <c r="A560" s="35"/>
      <c r="B560" s="35"/>
      <c r="C560" s="35"/>
      <c r="D560" s="35"/>
      <c r="E560" s="35"/>
      <c r="F560" s="35"/>
    </row>
    <row x14ac:dyDescent="0.25" r="561" customHeight="1" ht="15.75">
      <c r="A561" s="35"/>
      <c r="B561" s="35"/>
      <c r="C561" s="35"/>
      <c r="D561" s="35"/>
      <c r="E561" s="35"/>
      <c r="F561" s="35"/>
    </row>
    <row x14ac:dyDescent="0.25" r="562" customHeight="1" ht="15.75">
      <c r="A562" s="35"/>
      <c r="B562" s="35"/>
      <c r="C562" s="35"/>
      <c r="D562" s="35"/>
      <c r="E562" s="35"/>
      <c r="F562" s="35"/>
    </row>
    <row x14ac:dyDescent="0.25" r="563" customHeight="1" ht="15.75">
      <c r="A563" s="35"/>
      <c r="B563" s="35"/>
      <c r="C563" s="35"/>
      <c r="D563" s="35"/>
      <c r="E563" s="35"/>
      <c r="F563" s="35"/>
    </row>
    <row x14ac:dyDescent="0.25" r="564" customHeight="1" ht="15.75">
      <c r="A564" s="35"/>
      <c r="B564" s="35"/>
      <c r="C564" s="35"/>
      <c r="D564" s="35"/>
      <c r="E564" s="35"/>
      <c r="F564" s="35"/>
    </row>
    <row x14ac:dyDescent="0.25" r="565" customHeight="1" ht="15.75">
      <c r="A565" s="35"/>
      <c r="B565" s="35"/>
      <c r="C565" s="35"/>
      <c r="D565" s="35"/>
      <c r="E565" s="35"/>
      <c r="F565" s="35"/>
    </row>
    <row x14ac:dyDescent="0.25" r="566" customHeight="1" ht="15.75">
      <c r="A566" s="35"/>
      <c r="B566" s="35"/>
      <c r="C566" s="35"/>
      <c r="D566" s="35"/>
      <c r="E566" s="35"/>
      <c r="F566" s="35"/>
    </row>
    <row x14ac:dyDescent="0.25" r="567" customHeight="1" ht="15.75">
      <c r="A567" s="35"/>
      <c r="B567" s="35"/>
      <c r="C567" s="35"/>
      <c r="D567" s="35"/>
      <c r="E567" s="35"/>
      <c r="F567" s="35"/>
    </row>
    <row x14ac:dyDescent="0.25" r="568" customHeight="1" ht="15.75">
      <c r="A568" s="35"/>
      <c r="B568" s="35"/>
      <c r="C568" s="35"/>
      <c r="D568" s="35"/>
      <c r="E568" s="35"/>
      <c r="F568" s="35"/>
    </row>
    <row x14ac:dyDescent="0.25" r="569" customHeight="1" ht="15.75">
      <c r="A569" s="35"/>
      <c r="B569" s="35"/>
      <c r="C569" s="35"/>
      <c r="D569" s="35"/>
      <c r="E569" s="35"/>
      <c r="F569" s="35"/>
    </row>
    <row x14ac:dyDescent="0.25" r="570" customHeight="1" ht="15.75">
      <c r="A570" s="35"/>
      <c r="B570" s="35"/>
      <c r="C570" s="35"/>
      <c r="D570" s="35"/>
      <c r="E570" s="35"/>
      <c r="F570" s="35"/>
    </row>
    <row x14ac:dyDescent="0.25" r="571" customHeight="1" ht="15.75">
      <c r="A571" s="35"/>
      <c r="B571" s="35"/>
      <c r="C571" s="35"/>
      <c r="D571" s="35"/>
      <c r="E571" s="35"/>
      <c r="F571" s="35"/>
    </row>
    <row x14ac:dyDescent="0.25" r="572" customHeight="1" ht="15.75">
      <c r="A572" s="35"/>
      <c r="B572" s="35"/>
      <c r="C572" s="35"/>
      <c r="D572" s="35"/>
      <c r="E572" s="35"/>
      <c r="F572" s="35"/>
    </row>
    <row x14ac:dyDescent="0.25" r="573" customHeight="1" ht="15.75">
      <c r="A573" s="35"/>
      <c r="B573" s="35"/>
      <c r="C573" s="35"/>
      <c r="D573" s="35"/>
      <c r="E573" s="35"/>
      <c r="F573" s="35"/>
    </row>
    <row x14ac:dyDescent="0.25" r="574" customHeight="1" ht="15.75">
      <c r="A574" s="35"/>
      <c r="B574" s="35"/>
      <c r="C574" s="35"/>
      <c r="D574" s="35"/>
      <c r="E574" s="35"/>
      <c r="F574" s="35"/>
    </row>
    <row x14ac:dyDescent="0.25" r="575" customHeight="1" ht="15.75">
      <c r="A575" s="35"/>
      <c r="B575" s="35"/>
      <c r="C575" s="35"/>
      <c r="D575" s="35"/>
      <c r="E575" s="35"/>
      <c r="F575" s="35"/>
    </row>
    <row x14ac:dyDescent="0.25" r="576" customHeight="1" ht="15.75">
      <c r="A576" s="35"/>
      <c r="B576" s="35"/>
      <c r="C576" s="35"/>
      <c r="D576" s="35"/>
      <c r="E576" s="35"/>
      <c r="F576" s="35"/>
    </row>
    <row x14ac:dyDescent="0.25" r="577" customHeight="1" ht="15.75">
      <c r="A577" s="35"/>
      <c r="B577" s="35"/>
      <c r="C577" s="35"/>
      <c r="D577" s="35"/>
      <c r="E577" s="35"/>
      <c r="F577" s="35"/>
    </row>
    <row x14ac:dyDescent="0.25" r="578" customHeight="1" ht="15.75">
      <c r="A578" s="35"/>
      <c r="B578" s="35"/>
      <c r="C578" s="35"/>
      <c r="D578" s="35"/>
      <c r="E578" s="35"/>
      <c r="F578" s="35"/>
    </row>
    <row x14ac:dyDescent="0.25" r="579" customHeight="1" ht="15.75">
      <c r="A579" s="35"/>
      <c r="B579" s="35"/>
      <c r="C579" s="35"/>
      <c r="D579" s="35"/>
      <c r="E579" s="35"/>
      <c r="F579" s="35"/>
    </row>
    <row x14ac:dyDescent="0.25" r="580" customHeight="1" ht="15.75">
      <c r="A580" s="35"/>
      <c r="B580" s="35"/>
      <c r="C580" s="35"/>
      <c r="D580" s="35"/>
      <c r="E580" s="35"/>
      <c r="F580" s="35"/>
    </row>
    <row x14ac:dyDescent="0.25" r="581" customHeight="1" ht="15.75">
      <c r="A581" s="35"/>
      <c r="B581" s="35"/>
      <c r="C581" s="35"/>
      <c r="D581" s="35"/>
      <c r="E581" s="35"/>
      <c r="F581" s="35"/>
    </row>
    <row x14ac:dyDescent="0.25" r="582" customHeight="1" ht="15.75">
      <c r="A582" s="35"/>
      <c r="B582" s="35"/>
      <c r="C582" s="35"/>
      <c r="D582" s="35"/>
      <c r="E582" s="35"/>
      <c r="F582" s="35"/>
    </row>
    <row x14ac:dyDescent="0.25" r="583" customHeight="1" ht="15.75">
      <c r="A583" s="35"/>
      <c r="B583" s="35"/>
      <c r="C583" s="35"/>
      <c r="D583" s="35"/>
      <c r="E583" s="35"/>
      <c r="F583" s="35"/>
    </row>
    <row x14ac:dyDescent="0.25" r="584" customHeight="1" ht="15.75">
      <c r="A584" s="35"/>
      <c r="B584" s="35"/>
      <c r="C584" s="35"/>
      <c r="D584" s="35"/>
      <c r="E584" s="35"/>
      <c r="F584" s="35"/>
    </row>
    <row x14ac:dyDescent="0.25" r="585" customHeight="1" ht="15.75">
      <c r="A585" s="35"/>
      <c r="B585" s="35"/>
      <c r="C585" s="35"/>
      <c r="D585" s="35"/>
      <c r="E585" s="35"/>
      <c r="F585" s="35"/>
    </row>
    <row x14ac:dyDescent="0.25" r="586" customHeight="1" ht="15.75">
      <c r="A586" s="35"/>
      <c r="B586" s="35"/>
      <c r="C586" s="35"/>
      <c r="D586" s="35"/>
      <c r="E586" s="35"/>
      <c r="F586" s="35"/>
    </row>
    <row x14ac:dyDescent="0.25" r="587" customHeight="1" ht="15.75">
      <c r="A587" s="35"/>
      <c r="B587" s="35"/>
      <c r="C587" s="35"/>
      <c r="D587" s="35"/>
      <c r="E587" s="35"/>
      <c r="F587" s="35"/>
    </row>
    <row x14ac:dyDescent="0.25" r="588" customHeight="1" ht="15.75">
      <c r="A588" s="35"/>
      <c r="B588" s="35"/>
      <c r="C588" s="35"/>
      <c r="D588" s="35"/>
      <c r="E588" s="35"/>
      <c r="F588" s="35"/>
    </row>
    <row x14ac:dyDescent="0.25" r="589" customHeight="1" ht="15.75">
      <c r="A589" s="35"/>
      <c r="B589" s="35"/>
      <c r="C589" s="35"/>
      <c r="D589" s="35"/>
      <c r="E589" s="35"/>
      <c r="F589" s="35"/>
    </row>
    <row x14ac:dyDescent="0.25" r="590" customHeight="1" ht="15.75">
      <c r="A590" s="35"/>
      <c r="B590" s="35"/>
      <c r="C590" s="35"/>
      <c r="D590" s="35"/>
      <c r="E590" s="35"/>
      <c r="F590" s="35"/>
    </row>
    <row x14ac:dyDescent="0.25" r="591" customHeight="1" ht="15.75">
      <c r="A591" s="35"/>
      <c r="B591" s="35"/>
      <c r="C591" s="35"/>
      <c r="D591" s="35"/>
      <c r="E591" s="35"/>
      <c r="F591" s="35"/>
    </row>
    <row x14ac:dyDescent="0.25" r="592" customHeight="1" ht="15.75">
      <c r="A592" s="35"/>
      <c r="B592" s="35"/>
      <c r="C592" s="35"/>
      <c r="D592" s="35"/>
      <c r="E592" s="35"/>
      <c r="F592" s="35"/>
    </row>
    <row x14ac:dyDescent="0.25" r="593" customHeight="1" ht="15.75">
      <c r="A593" s="35"/>
      <c r="B593" s="35"/>
      <c r="C593" s="35"/>
      <c r="D593" s="35"/>
      <c r="E593" s="35"/>
      <c r="F593" s="35"/>
    </row>
    <row x14ac:dyDescent="0.25" r="594" customHeight="1" ht="15.75">
      <c r="A594" s="35"/>
      <c r="B594" s="35"/>
      <c r="C594" s="35"/>
      <c r="D594" s="35"/>
      <c r="E594" s="35"/>
      <c r="F594" s="35"/>
    </row>
    <row x14ac:dyDescent="0.25" r="595" customHeight="1" ht="15.75">
      <c r="A595" s="35"/>
      <c r="B595" s="35"/>
      <c r="C595" s="35"/>
      <c r="D595" s="35"/>
      <c r="E595" s="35"/>
      <c r="F595" s="35"/>
    </row>
    <row x14ac:dyDescent="0.25" r="596" customHeight="1" ht="15.75">
      <c r="A596" s="35"/>
      <c r="B596" s="35"/>
      <c r="C596" s="35"/>
      <c r="D596" s="35"/>
      <c r="E596" s="35"/>
      <c r="F596" s="35"/>
    </row>
    <row x14ac:dyDescent="0.25" r="597" customHeight="1" ht="15.75">
      <c r="A597" s="35"/>
      <c r="B597" s="35"/>
      <c r="C597" s="35"/>
      <c r="D597" s="35"/>
      <c r="E597" s="35"/>
      <c r="F597" s="35"/>
    </row>
    <row x14ac:dyDescent="0.25" r="598" customHeight="1" ht="15.75">
      <c r="A598" s="35"/>
      <c r="B598" s="35"/>
      <c r="C598" s="35"/>
      <c r="D598" s="35"/>
      <c r="E598" s="35"/>
      <c r="F598" s="35"/>
    </row>
    <row x14ac:dyDescent="0.25" r="599" customHeight="1" ht="15.75">
      <c r="A599" s="35"/>
      <c r="B599" s="35"/>
      <c r="C599" s="35"/>
      <c r="D599" s="35"/>
      <c r="E599" s="35"/>
      <c r="F599" s="35"/>
    </row>
    <row x14ac:dyDescent="0.25" r="600" customHeight="1" ht="15.75">
      <c r="A600" s="35"/>
      <c r="B600" s="35"/>
      <c r="C600" s="35"/>
      <c r="D600" s="35"/>
      <c r="E600" s="35"/>
      <c r="F600" s="35"/>
    </row>
    <row x14ac:dyDescent="0.25" r="601" customHeight="1" ht="15.75">
      <c r="A601" s="35"/>
      <c r="B601" s="35"/>
      <c r="C601" s="35"/>
      <c r="D601" s="35"/>
      <c r="E601" s="35"/>
      <c r="F601" s="35"/>
    </row>
    <row x14ac:dyDescent="0.25" r="602" customHeight="1" ht="15.75">
      <c r="A602" s="35"/>
      <c r="B602" s="35"/>
      <c r="C602" s="35"/>
      <c r="D602" s="35"/>
      <c r="E602" s="35"/>
      <c r="F602" s="35"/>
    </row>
    <row x14ac:dyDescent="0.25" r="603" customHeight="1" ht="15.75">
      <c r="A603" s="35"/>
      <c r="B603" s="35"/>
      <c r="C603" s="35"/>
      <c r="D603" s="35"/>
      <c r="E603" s="35"/>
      <c r="F603" s="35"/>
    </row>
    <row x14ac:dyDescent="0.25" r="604" customHeight="1" ht="15.75">
      <c r="A604" s="35"/>
      <c r="B604" s="35"/>
      <c r="C604" s="35"/>
      <c r="D604" s="35"/>
      <c r="E604" s="35"/>
      <c r="F604" s="35"/>
    </row>
    <row x14ac:dyDescent="0.25" r="605" customHeight="1" ht="15.75">
      <c r="A605" s="35"/>
      <c r="B605" s="35"/>
      <c r="C605" s="35"/>
      <c r="D605" s="35"/>
      <c r="E605" s="35"/>
      <c r="F605" s="35"/>
    </row>
    <row x14ac:dyDescent="0.25" r="606" customHeight="1" ht="15.75">
      <c r="A606" s="35"/>
      <c r="B606" s="35"/>
      <c r="C606" s="35"/>
      <c r="D606" s="35"/>
      <c r="E606" s="35"/>
      <c r="F606" s="35"/>
    </row>
    <row x14ac:dyDescent="0.25" r="607" customHeight="1" ht="15.75">
      <c r="A607" s="35"/>
      <c r="B607" s="35"/>
      <c r="C607" s="35"/>
      <c r="D607" s="35"/>
      <c r="E607" s="35"/>
      <c r="F607" s="35"/>
    </row>
    <row x14ac:dyDescent="0.25" r="608" customHeight="1" ht="15.75">
      <c r="A608" s="35"/>
      <c r="B608" s="35"/>
      <c r="C608" s="35"/>
      <c r="D608" s="35"/>
      <c r="E608" s="35"/>
      <c r="F608" s="35"/>
    </row>
    <row x14ac:dyDescent="0.25" r="609" customHeight="1" ht="15.75">
      <c r="A609" s="35"/>
      <c r="B609" s="35"/>
      <c r="C609" s="35"/>
      <c r="D609" s="35"/>
      <c r="E609" s="35"/>
      <c r="F609" s="35"/>
    </row>
    <row x14ac:dyDescent="0.25" r="610" customHeight="1" ht="15.75">
      <c r="A610" s="35"/>
      <c r="B610" s="35"/>
      <c r="C610" s="35"/>
      <c r="D610" s="35"/>
      <c r="E610" s="35"/>
      <c r="F610" s="35"/>
    </row>
    <row x14ac:dyDescent="0.25" r="611" customHeight="1" ht="15.75">
      <c r="A611" s="35"/>
      <c r="B611" s="35"/>
      <c r="C611" s="35"/>
      <c r="D611" s="35"/>
      <c r="E611" s="35"/>
      <c r="F611" s="35"/>
    </row>
    <row x14ac:dyDescent="0.25" r="612" customHeight="1" ht="15.75">
      <c r="A612" s="35"/>
      <c r="B612" s="35"/>
      <c r="C612" s="35"/>
      <c r="D612" s="35"/>
      <c r="E612" s="35"/>
      <c r="F612" s="35"/>
    </row>
    <row x14ac:dyDescent="0.25" r="613" customHeight="1" ht="15.75">
      <c r="A613" s="35"/>
      <c r="B613" s="35"/>
      <c r="C613" s="35"/>
      <c r="D613" s="35"/>
      <c r="E613" s="35"/>
      <c r="F613" s="35"/>
    </row>
    <row x14ac:dyDescent="0.25" r="614" customHeight="1" ht="15.75">
      <c r="A614" s="35"/>
      <c r="B614" s="35"/>
      <c r="C614" s="35"/>
      <c r="D614" s="35"/>
      <c r="E614" s="35"/>
      <c r="F614" s="35"/>
    </row>
    <row x14ac:dyDescent="0.25" r="615" customHeight="1" ht="15.75">
      <c r="A615" s="35"/>
      <c r="B615" s="35"/>
      <c r="C615" s="35"/>
      <c r="D615" s="35"/>
      <c r="E615" s="35"/>
      <c r="F615" s="35"/>
    </row>
    <row x14ac:dyDescent="0.25" r="616" customHeight="1" ht="15.75">
      <c r="A616" s="35"/>
      <c r="B616" s="35"/>
      <c r="C616" s="35"/>
      <c r="D616" s="35"/>
      <c r="E616" s="35"/>
      <c r="F616" s="35"/>
    </row>
    <row x14ac:dyDescent="0.25" r="617" customHeight="1" ht="15.75">
      <c r="A617" s="35"/>
      <c r="B617" s="35"/>
      <c r="C617" s="35"/>
      <c r="D617" s="35"/>
      <c r="E617" s="35"/>
      <c r="F617" s="35"/>
    </row>
    <row x14ac:dyDescent="0.25" r="618" customHeight="1" ht="15.75">
      <c r="A618" s="35"/>
      <c r="B618" s="35"/>
      <c r="C618" s="35"/>
      <c r="D618" s="35"/>
      <c r="E618" s="35"/>
      <c r="F618" s="35"/>
    </row>
    <row x14ac:dyDescent="0.25" r="619" customHeight="1" ht="15.75">
      <c r="A619" s="35"/>
      <c r="B619" s="35"/>
      <c r="C619" s="35"/>
      <c r="D619" s="35"/>
      <c r="E619" s="35"/>
      <c r="F619" s="35"/>
    </row>
    <row x14ac:dyDescent="0.25" r="620" customHeight="1" ht="15.75">
      <c r="A620" s="35"/>
      <c r="B620" s="35"/>
      <c r="C620" s="35"/>
      <c r="D620" s="35"/>
      <c r="E620" s="35"/>
      <c r="F620" s="35"/>
    </row>
    <row x14ac:dyDescent="0.25" r="621" customHeight="1" ht="15.75">
      <c r="A621" s="35"/>
      <c r="B621" s="35"/>
      <c r="C621" s="35"/>
      <c r="D621" s="35"/>
      <c r="E621" s="35"/>
      <c r="F621" s="35"/>
    </row>
    <row x14ac:dyDescent="0.25" r="622" customHeight="1" ht="15.75">
      <c r="A622" s="35"/>
      <c r="B622" s="35"/>
      <c r="C622" s="35"/>
      <c r="D622" s="35"/>
      <c r="E622" s="35"/>
      <c r="F622" s="35"/>
    </row>
    <row x14ac:dyDescent="0.25" r="623" customHeight="1" ht="15.75">
      <c r="A623" s="35"/>
      <c r="B623" s="35"/>
      <c r="C623" s="35"/>
      <c r="D623" s="35"/>
      <c r="E623" s="35"/>
      <c r="F623" s="35"/>
    </row>
    <row x14ac:dyDescent="0.25" r="624" customHeight="1" ht="15.75">
      <c r="A624" s="35"/>
      <c r="B624" s="35"/>
      <c r="C624" s="35"/>
      <c r="D624" s="35"/>
      <c r="E624" s="35"/>
      <c r="F624" s="35"/>
    </row>
    <row x14ac:dyDescent="0.25" r="625" customHeight="1" ht="15.75">
      <c r="A625" s="35"/>
      <c r="B625" s="35"/>
      <c r="C625" s="35"/>
      <c r="D625" s="35"/>
      <c r="E625" s="35"/>
      <c r="F625" s="35"/>
    </row>
    <row x14ac:dyDescent="0.25" r="626" customHeight="1" ht="15.75">
      <c r="A626" s="35"/>
      <c r="B626" s="35"/>
      <c r="C626" s="35"/>
      <c r="D626" s="35"/>
      <c r="E626" s="35"/>
      <c r="F626" s="35"/>
    </row>
    <row x14ac:dyDescent="0.25" r="627" customHeight="1" ht="15.75">
      <c r="A627" s="35"/>
      <c r="B627" s="35"/>
      <c r="C627" s="35"/>
      <c r="D627" s="35"/>
      <c r="E627" s="35"/>
      <c r="F627" s="35"/>
    </row>
    <row x14ac:dyDescent="0.25" r="628" customHeight="1" ht="15.75">
      <c r="A628" s="35"/>
      <c r="B628" s="35"/>
      <c r="C628" s="35"/>
      <c r="D628" s="35"/>
      <c r="E628" s="35"/>
      <c r="F628" s="35"/>
    </row>
    <row x14ac:dyDescent="0.25" r="629" customHeight="1" ht="15.75">
      <c r="A629" s="35"/>
      <c r="B629" s="35"/>
      <c r="C629" s="35"/>
      <c r="D629" s="35"/>
      <c r="E629" s="35"/>
      <c r="F629" s="35"/>
    </row>
    <row x14ac:dyDescent="0.25" r="630" customHeight="1" ht="15.75">
      <c r="A630" s="35"/>
      <c r="B630" s="35"/>
      <c r="C630" s="35"/>
      <c r="D630" s="35"/>
      <c r="E630" s="35"/>
      <c r="F630" s="35"/>
    </row>
    <row x14ac:dyDescent="0.25" r="631" customHeight="1" ht="15.75">
      <c r="A631" s="35"/>
      <c r="B631" s="35"/>
      <c r="C631" s="35"/>
      <c r="D631" s="35"/>
      <c r="E631" s="35"/>
      <c r="F631" s="35"/>
    </row>
    <row x14ac:dyDescent="0.25" r="632" customHeight="1" ht="15.75">
      <c r="A632" s="35"/>
      <c r="B632" s="35"/>
      <c r="C632" s="35"/>
      <c r="D632" s="35"/>
      <c r="E632" s="35"/>
      <c r="F632" s="35"/>
    </row>
    <row x14ac:dyDescent="0.25" r="633" customHeight="1" ht="15.75">
      <c r="A633" s="35"/>
      <c r="B633" s="35"/>
      <c r="C633" s="35"/>
      <c r="D633" s="35"/>
      <c r="E633" s="35"/>
      <c r="F633" s="35"/>
    </row>
    <row x14ac:dyDescent="0.25" r="634" customHeight="1" ht="15.75">
      <c r="A634" s="35"/>
      <c r="B634" s="35"/>
      <c r="C634" s="35"/>
      <c r="D634" s="35"/>
      <c r="E634" s="35"/>
      <c r="F634" s="35"/>
    </row>
    <row x14ac:dyDescent="0.25" r="635" customHeight="1" ht="15.75">
      <c r="A635" s="35"/>
      <c r="B635" s="35"/>
      <c r="C635" s="35"/>
      <c r="D635" s="35"/>
      <c r="E635" s="35"/>
      <c r="F635" s="35"/>
    </row>
    <row x14ac:dyDescent="0.25" r="636" customHeight="1" ht="15.75">
      <c r="A636" s="35"/>
      <c r="B636" s="35"/>
      <c r="C636" s="35"/>
      <c r="D636" s="35"/>
      <c r="E636" s="35"/>
      <c r="F636" s="35"/>
    </row>
    <row x14ac:dyDescent="0.25" r="637" customHeight="1" ht="15.75">
      <c r="A637" s="35"/>
      <c r="B637" s="35"/>
      <c r="C637" s="35"/>
      <c r="D637" s="35"/>
      <c r="E637" s="35"/>
      <c r="F637" s="35"/>
    </row>
    <row x14ac:dyDescent="0.25" r="638" customHeight="1" ht="15.75">
      <c r="A638" s="35"/>
      <c r="B638" s="35"/>
      <c r="C638" s="35"/>
      <c r="D638" s="35"/>
      <c r="E638" s="35"/>
      <c r="F638" s="35"/>
    </row>
    <row x14ac:dyDescent="0.25" r="639" customHeight="1" ht="15.75">
      <c r="A639" s="35"/>
      <c r="B639" s="35"/>
      <c r="C639" s="35"/>
      <c r="D639" s="35"/>
      <c r="E639" s="35"/>
      <c r="F639" s="35"/>
    </row>
    <row x14ac:dyDescent="0.25" r="640" customHeight="1" ht="15.75">
      <c r="A640" s="35"/>
      <c r="B640" s="35"/>
      <c r="C640" s="35"/>
      <c r="D640" s="35"/>
      <c r="E640" s="35"/>
      <c r="F640" s="35"/>
    </row>
    <row x14ac:dyDescent="0.25" r="641" customHeight="1" ht="15.75">
      <c r="A641" s="35"/>
      <c r="B641" s="35"/>
      <c r="C641" s="35"/>
      <c r="D641" s="35"/>
      <c r="E641" s="35"/>
      <c r="F641" s="35"/>
    </row>
    <row x14ac:dyDescent="0.25" r="642" customHeight="1" ht="15.75">
      <c r="A642" s="35"/>
      <c r="B642" s="35"/>
      <c r="C642" s="35"/>
      <c r="D642" s="35"/>
      <c r="E642" s="35"/>
      <c r="F642" s="35"/>
    </row>
    <row x14ac:dyDescent="0.25" r="643" customHeight="1" ht="15.75">
      <c r="A643" s="35"/>
      <c r="B643" s="35"/>
      <c r="C643" s="35"/>
      <c r="D643" s="35"/>
      <c r="E643" s="35"/>
      <c r="F643" s="35"/>
    </row>
    <row x14ac:dyDescent="0.25" r="644" customHeight="1" ht="15.75">
      <c r="A644" s="35"/>
      <c r="B644" s="35"/>
      <c r="C644" s="35"/>
      <c r="D644" s="35"/>
      <c r="E644" s="35"/>
      <c r="F644" s="35"/>
    </row>
    <row x14ac:dyDescent="0.25" r="645" customHeight="1" ht="15.75">
      <c r="A645" s="35"/>
      <c r="B645" s="35"/>
      <c r="C645" s="35"/>
      <c r="D645" s="35"/>
      <c r="E645" s="35"/>
      <c r="F645" s="35"/>
    </row>
    <row x14ac:dyDescent="0.25" r="646" customHeight="1" ht="15.75">
      <c r="A646" s="35"/>
      <c r="B646" s="35"/>
      <c r="C646" s="35"/>
      <c r="D646" s="35"/>
      <c r="E646" s="35"/>
      <c r="F646" s="35"/>
    </row>
    <row x14ac:dyDescent="0.25" r="647" customHeight="1" ht="15.75">
      <c r="A647" s="35"/>
      <c r="B647" s="35"/>
      <c r="C647" s="35"/>
      <c r="D647" s="35"/>
      <c r="E647" s="35"/>
      <c r="F647" s="35"/>
    </row>
    <row x14ac:dyDescent="0.25" r="648" customHeight="1" ht="15.75">
      <c r="A648" s="35"/>
      <c r="B648" s="35"/>
      <c r="C648" s="35"/>
      <c r="D648" s="35"/>
      <c r="E648" s="35"/>
      <c r="F648" s="35"/>
    </row>
    <row x14ac:dyDescent="0.25" r="649" customHeight="1" ht="15.75">
      <c r="A649" s="35"/>
      <c r="B649" s="35"/>
      <c r="C649" s="35"/>
      <c r="D649" s="35"/>
      <c r="E649" s="35"/>
      <c r="F649" s="35"/>
    </row>
    <row x14ac:dyDescent="0.25" r="650" customHeight="1" ht="15.75">
      <c r="A650" s="35"/>
      <c r="B650" s="35"/>
      <c r="C650" s="35"/>
      <c r="D650" s="35"/>
      <c r="E650" s="35"/>
      <c r="F650" s="35"/>
    </row>
    <row x14ac:dyDescent="0.25" r="651" customHeight="1" ht="15.75">
      <c r="A651" s="35"/>
      <c r="B651" s="35"/>
      <c r="C651" s="35"/>
      <c r="D651" s="35"/>
      <c r="E651" s="35"/>
      <c r="F651" s="35"/>
    </row>
    <row x14ac:dyDescent="0.25" r="652" customHeight="1" ht="15.75">
      <c r="A652" s="35"/>
      <c r="B652" s="35"/>
      <c r="C652" s="35"/>
      <c r="D652" s="35"/>
      <c r="E652" s="35"/>
      <c r="F652" s="35"/>
    </row>
    <row x14ac:dyDescent="0.25" r="653" customHeight="1" ht="15.75">
      <c r="A653" s="35"/>
      <c r="B653" s="35"/>
      <c r="C653" s="35"/>
      <c r="D653" s="35"/>
      <c r="E653" s="35"/>
      <c r="F653" s="35"/>
    </row>
    <row x14ac:dyDescent="0.25" r="654" customHeight="1" ht="15.75">
      <c r="A654" s="35"/>
      <c r="B654" s="35"/>
      <c r="C654" s="35"/>
      <c r="D654" s="35"/>
      <c r="E654" s="35"/>
      <c r="F654" s="35"/>
    </row>
    <row x14ac:dyDescent="0.25" r="655" customHeight="1" ht="15.75">
      <c r="A655" s="35"/>
      <c r="B655" s="35"/>
      <c r="C655" s="35"/>
      <c r="D655" s="35"/>
      <c r="E655" s="35"/>
      <c r="F655" s="35"/>
    </row>
    <row x14ac:dyDescent="0.25" r="656" customHeight="1" ht="15.75">
      <c r="A656" s="35"/>
      <c r="B656" s="35"/>
      <c r="C656" s="35"/>
      <c r="D656" s="35"/>
      <c r="E656" s="35"/>
      <c r="F656" s="35"/>
    </row>
    <row x14ac:dyDescent="0.25" r="657" customHeight="1" ht="15.75">
      <c r="A657" s="35"/>
      <c r="B657" s="35"/>
      <c r="C657" s="35"/>
      <c r="D657" s="35"/>
      <c r="E657" s="35"/>
      <c r="F657" s="35"/>
    </row>
    <row x14ac:dyDescent="0.25" r="658" customHeight="1" ht="15.75">
      <c r="A658" s="35"/>
      <c r="B658" s="35"/>
      <c r="C658" s="35"/>
      <c r="D658" s="35"/>
      <c r="E658" s="35"/>
      <c r="F658" s="35"/>
    </row>
    <row x14ac:dyDescent="0.25" r="659" customHeight="1" ht="15.75">
      <c r="A659" s="35"/>
      <c r="B659" s="35"/>
      <c r="C659" s="35"/>
      <c r="D659" s="35"/>
      <c r="E659" s="35"/>
      <c r="F659" s="35"/>
    </row>
    <row x14ac:dyDescent="0.25" r="660" customHeight="1" ht="15.75">
      <c r="A660" s="35"/>
      <c r="B660" s="35"/>
      <c r="C660" s="35"/>
      <c r="D660" s="35"/>
      <c r="E660" s="35"/>
      <c r="F660" s="35"/>
    </row>
    <row x14ac:dyDescent="0.25" r="661" customHeight="1" ht="15.75">
      <c r="A661" s="35"/>
      <c r="B661" s="35"/>
      <c r="C661" s="35"/>
      <c r="D661" s="35"/>
      <c r="E661" s="35"/>
      <c r="F661" s="35"/>
    </row>
    <row x14ac:dyDescent="0.25" r="662" customHeight="1" ht="15.75">
      <c r="A662" s="35"/>
      <c r="B662" s="35"/>
      <c r="C662" s="35"/>
      <c r="D662" s="35"/>
      <c r="E662" s="35"/>
      <c r="F662" s="35"/>
    </row>
    <row x14ac:dyDescent="0.25" r="663" customHeight="1" ht="15.75">
      <c r="A663" s="35"/>
      <c r="B663" s="35"/>
      <c r="C663" s="35"/>
      <c r="D663" s="35"/>
      <c r="E663" s="35"/>
      <c r="F663" s="35"/>
    </row>
    <row x14ac:dyDescent="0.25" r="664" customHeight="1" ht="15.75">
      <c r="A664" s="35"/>
      <c r="B664" s="35"/>
      <c r="C664" s="35"/>
      <c r="D664" s="35"/>
      <c r="E664" s="35"/>
      <c r="F664" s="35"/>
    </row>
    <row x14ac:dyDescent="0.25" r="665" customHeight="1" ht="15.75">
      <c r="A665" s="35"/>
      <c r="B665" s="35"/>
      <c r="C665" s="35"/>
      <c r="D665" s="35"/>
      <c r="E665" s="35"/>
      <c r="F665" s="35"/>
    </row>
    <row x14ac:dyDescent="0.25" r="666" customHeight="1" ht="15.75">
      <c r="A666" s="35"/>
      <c r="B666" s="35"/>
      <c r="C666" s="35"/>
      <c r="D666" s="35"/>
      <c r="E666" s="35"/>
      <c r="F666" s="35"/>
    </row>
    <row x14ac:dyDescent="0.25" r="667" customHeight="1" ht="15.75">
      <c r="A667" s="35"/>
      <c r="B667" s="35"/>
      <c r="C667" s="35"/>
      <c r="D667" s="35"/>
      <c r="E667" s="35"/>
      <c r="F667" s="35"/>
    </row>
    <row x14ac:dyDescent="0.25" r="668" customHeight="1" ht="15.75">
      <c r="A668" s="35"/>
      <c r="B668" s="35"/>
      <c r="C668" s="35"/>
      <c r="D668" s="35"/>
      <c r="E668" s="35"/>
      <c r="F668" s="35"/>
    </row>
    <row x14ac:dyDescent="0.25" r="669" customHeight="1" ht="15.75">
      <c r="A669" s="35"/>
      <c r="B669" s="35"/>
      <c r="C669" s="35"/>
      <c r="D669" s="35"/>
      <c r="E669" s="35"/>
      <c r="F669" s="35"/>
    </row>
    <row x14ac:dyDescent="0.25" r="670" customHeight="1" ht="15.75">
      <c r="A670" s="35"/>
      <c r="B670" s="35"/>
      <c r="C670" s="35"/>
      <c r="D670" s="35"/>
      <c r="E670" s="35"/>
      <c r="F670" s="35"/>
    </row>
    <row x14ac:dyDescent="0.25" r="671" customHeight="1" ht="15.75">
      <c r="A671" s="35"/>
      <c r="B671" s="35"/>
      <c r="C671" s="35"/>
      <c r="D671" s="35"/>
      <c r="E671" s="35"/>
      <c r="F671" s="35"/>
    </row>
    <row x14ac:dyDescent="0.25" r="672" customHeight="1" ht="15.75">
      <c r="A672" s="35"/>
      <c r="B672" s="35"/>
      <c r="C672" s="35"/>
      <c r="D672" s="35"/>
      <c r="E672" s="35"/>
      <c r="F672" s="35"/>
    </row>
    <row x14ac:dyDescent="0.25" r="673" customHeight="1" ht="15.75">
      <c r="A673" s="35"/>
      <c r="B673" s="35"/>
      <c r="C673" s="35"/>
      <c r="D673" s="35"/>
      <c r="E673" s="35"/>
      <c r="F673" s="35"/>
    </row>
    <row x14ac:dyDescent="0.25" r="674" customHeight="1" ht="15.75">
      <c r="A674" s="35"/>
      <c r="B674" s="35"/>
      <c r="C674" s="35"/>
      <c r="D674" s="35"/>
      <c r="E674" s="35"/>
      <c r="F674" s="35"/>
    </row>
    <row x14ac:dyDescent="0.25" r="675" customHeight="1" ht="15.75">
      <c r="A675" s="35"/>
      <c r="B675" s="35"/>
      <c r="C675" s="35"/>
      <c r="D675" s="35"/>
      <c r="E675" s="35"/>
      <c r="F675" s="35"/>
    </row>
    <row x14ac:dyDescent="0.25" r="676" customHeight="1" ht="15.75">
      <c r="A676" s="35"/>
      <c r="B676" s="35"/>
      <c r="C676" s="35"/>
      <c r="D676" s="35"/>
      <c r="E676" s="35"/>
      <c r="F676" s="35"/>
    </row>
    <row x14ac:dyDescent="0.25" r="677" customHeight="1" ht="15.75">
      <c r="A677" s="35"/>
      <c r="B677" s="35"/>
      <c r="C677" s="35"/>
      <c r="D677" s="35"/>
      <c r="E677" s="35"/>
      <c r="F677" s="35"/>
    </row>
    <row x14ac:dyDescent="0.25" r="678" customHeight="1" ht="15.75">
      <c r="A678" s="35"/>
      <c r="B678" s="35"/>
      <c r="C678" s="35"/>
      <c r="D678" s="35"/>
      <c r="E678" s="35"/>
      <c r="F678" s="35"/>
    </row>
    <row x14ac:dyDescent="0.25" r="679" customHeight="1" ht="15.75">
      <c r="A679" s="35"/>
      <c r="B679" s="35"/>
      <c r="C679" s="35"/>
      <c r="D679" s="35"/>
      <c r="E679" s="35"/>
      <c r="F679" s="35"/>
    </row>
    <row x14ac:dyDescent="0.25" r="680" customHeight="1" ht="15.75">
      <c r="A680" s="35"/>
      <c r="B680" s="35"/>
      <c r="C680" s="35"/>
      <c r="D680" s="35"/>
      <c r="E680" s="35"/>
      <c r="F680" s="35"/>
    </row>
    <row x14ac:dyDescent="0.25" r="681" customHeight="1" ht="15.75">
      <c r="A681" s="35"/>
      <c r="B681" s="35"/>
      <c r="C681" s="35"/>
      <c r="D681" s="35"/>
      <c r="E681" s="35"/>
      <c r="F681" s="35"/>
    </row>
    <row x14ac:dyDescent="0.25" r="682" customHeight="1" ht="15.75">
      <c r="A682" s="35"/>
      <c r="B682" s="35"/>
      <c r="C682" s="35"/>
      <c r="D682" s="35"/>
      <c r="E682" s="35"/>
      <c r="F682" s="35"/>
    </row>
    <row x14ac:dyDescent="0.25" r="683" customHeight="1" ht="15.75">
      <c r="A683" s="35"/>
      <c r="B683" s="35"/>
      <c r="C683" s="35"/>
      <c r="D683" s="35"/>
      <c r="E683" s="35"/>
      <c r="F683" s="35"/>
    </row>
    <row x14ac:dyDescent="0.25" r="684" customHeight="1" ht="15.75">
      <c r="A684" s="35"/>
      <c r="B684" s="35"/>
      <c r="C684" s="35"/>
      <c r="D684" s="35"/>
      <c r="E684" s="35"/>
      <c r="F684" s="35"/>
    </row>
    <row x14ac:dyDescent="0.25" r="685" customHeight="1" ht="15.75">
      <c r="A685" s="35"/>
      <c r="B685" s="35"/>
      <c r="C685" s="35"/>
      <c r="D685" s="35"/>
      <c r="E685" s="35"/>
      <c r="F685" s="35"/>
    </row>
    <row x14ac:dyDescent="0.25" r="686" customHeight="1" ht="15.75">
      <c r="A686" s="35"/>
      <c r="B686" s="35"/>
      <c r="C686" s="35"/>
      <c r="D686" s="35"/>
      <c r="E686" s="35"/>
      <c r="F686" s="35"/>
    </row>
    <row x14ac:dyDescent="0.25" r="687" customHeight="1" ht="15.75">
      <c r="A687" s="35"/>
      <c r="B687" s="35"/>
      <c r="C687" s="35"/>
      <c r="D687" s="35"/>
      <c r="E687" s="35"/>
      <c r="F687" s="35"/>
    </row>
    <row x14ac:dyDescent="0.25" r="688" customHeight="1" ht="15.75">
      <c r="A688" s="35"/>
      <c r="B688" s="35"/>
      <c r="C688" s="35"/>
      <c r="D688" s="35"/>
      <c r="E688" s="35"/>
      <c r="F688" s="35"/>
    </row>
    <row x14ac:dyDescent="0.25" r="689" customHeight="1" ht="15.75">
      <c r="A689" s="35"/>
      <c r="B689" s="35"/>
      <c r="C689" s="35"/>
      <c r="D689" s="35"/>
      <c r="E689" s="35"/>
      <c r="F689" s="35"/>
    </row>
    <row x14ac:dyDescent="0.25" r="690" customHeight="1" ht="15.75">
      <c r="A690" s="35"/>
      <c r="B690" s="35"/>
      <c r="C690" s="35"/>
      <c r="D690" s="35"/>
      <c r="E690" s="35"/>
      <c r="F690" s="35"/>
    </row>
    <row x14ac:dyDescent="0.25" r="691" customHeight="1" ht="15.75">
      <c r="A691" s="35"/>
      <c r="B691" s="35"/>
      <c r="C691" s="35"/>
      <c r="D691" s="35"/>
      <c r="E691" s="35"/>
      <c r="F691" s="35"/>
    </row>
    <row x14ac:dyDescent="0.25" r="692" customHeight="1" ht="15.75">
      <c r="A692" s="35"/>
      <c r="B692" s="35"/>
      <c r="C692" s="35"/>
      <c r="D692" s="35"/>
      <c r="E692" s="35"/>
      <c r="F692" s="35"/>
    </row>
    <row x14ac:dyDescent="0.25" r="693" customHeight="1" ht="15.75">
      <c r="A693" s="35"/>
      <c r="B693" s="35"/>
      <c r="C693" s="35"/>
      <c r="D693" s="35"/>
      <c r="E693" s="35"/>
      <c r="F693" s="35"/>
    </row>
    <row x14ac:dyDescent="0.25" r="694" customHeight="1" ht="15.75">
      <c r="A694" s="35"/>
      <c r="B694" s="35"/>
      <c r="C694" s="35"/>
      <c r="D694" s="35"/>
      <c r="E694" s="35"/>
      <c r="F694" s="35"/>
    </row>
    <row x14ac:dyDescent="0.25" r="695" customHeight="1" ht="15.75">
      <c r="A695" s="35"/>
      <c r="B695" s="35"/>
      <c r="C695" s="35"/>
      <c r="D695" s="35"/>
      <c r="E695" s="35"/>
      <c r="F695" s="35"/>
    </row>
    <row x14ac:dyDescent="0.25" r="696" customHeight="1" ht="15.75">
      <c r="A696" s="35"/>
      <c r="B696" s="35"/>
      <c r="C696" s="35"/>
      <c r="D696" s="35"/>
      <c r="E696" s="35"/>
      <c r="F696" s="35"/>
    </row>
    <row x14ac:dyDescent="0.25" r="697" customHeight="1" ht="15.75">
      <c r="A697" s="35"/>
      <c r="B697" s="35"/>
      <c r="C697" s="35"/>
      <c r="D697" s="35"/>
      <c r="E697" s="35"/>
      <c r="F697" s="35"/>
    </row>
    <row x14ac:dyDescent="0.25" r="698" customHeight="1" ht="15.75">
      <c r="A698" s="35"/>
      <c r="B698" s="35"/>
      <c r="C698" s="35"/>
      <c r="D698" s="35"/>
      <c r="E698" s="35"/>
      <c r="F698" s="35"/>
    </row>
    <row x14ac:dyDescent="0.25" r="699" customHeight="1" ht="15.75">
      <c r="A699" s="35"/>
      <c r="B699" s="35"/>
      <c r="C699" s="35"/>
      <c r="D699" s="35"/>
      <c r="E699" s="35"/>
      <c r="F699" s="35"/>
    </row>
    <row x14ac:dyDescent="0.25" r="700" customHeight="1" ht="15.75">
      <c r="A700" s="35"/>
      <c r="B700" s="35"/>
      <c r="C700" s="35"/>
      <c r="D700" s="35"/>
      <c r="E700" s="35"/>
      <c r="F700" s="35"/>
    </row>
    <row x14ac:dyDescent="0.25" r="701" customHeight="1" ht="15.75">
      <c r="A701" s="35"/>
      <c r="B701" s="35"/>
      <c r="C701" s="35"/>
      <c r="D701" s="35"/>
      <c r="E701" s="35"/>
      <c r="F701" s="35"/>
    </row>
    <row x14ac:dyDescent="0.25" r="702" customHeight="1" ht="15.75">
      <c r="A702" s="35"/>
      <c r="B702" s="35"/>
      <c r="C702" s="35"/>
      <c r="D702" s="35"/>
      <c r="E702" s="35"/>
      <c r="F702" s="35"/>
    </row>
    <row x14ac:dyDescent="0.25" r="703" customHeight="1" ht="15.75">
      <c r="A703" s="35"/>
      <c r="B703" s="35"/>
      <c r="C703" s="35"/>
      <c r="D703" s="35"/>
      <c r="E703" s="35"/>
      <c r="F703" s="35"/>
    </row>
    <row x14ac:dyDescent="0.25" r="704" customHeight="1" ht="15.75">
      <c r="A704" s="35"/>
      <c r="B704" s="35"/>
      <c r="C704" s="35"/>
      <c r="D704" s="35"/>
      <c r="E704" s="35"/>
      <c r="F704" s="35"/>
    </row>
    <row x14ac:dyDescent="0.25" r="705" customHeight="1" ht="15.75">
      <c r="A705" s="35"/>
      <c r="B705" s="35"/>
      <c r="C705" s="35"/>
      <c r="D705" s="35"/>
      <c r="E705" s="35"/>
      <c r="F705" s="35"/>
    </row>
    <row x14ac:dyDescent="0.25" r="706" customHeight="1" ht="15.75">
      <c r="A706" s="35"/>
      <c r="B706" s="35"/>
      <c r="C706" s="35"/>
      <c r="D706" s="35"/>
      <c r="E706" s="35"/>
      <c r="F706" s="35"/>
    </row>
    <row x14ac:dyDescent="0.25" r="707" customHeight="1" ht="15.75">
      <c r="A707" s="35"/>
      <c r="B707" s="35"/>
      <c r="C707" s="35"/>
      <c r="D707" s="35"/>
      <c r="E707" s="35"/>
      <c r="F707" s="35"/>
    </row>
    <row x14ac:dyDescent="0.25" r="708" customHeight="1" ht="15.75">
      <c r="A708" s="35"/>
      <c r="B708" s="35"/>
      <c r="C708" s="35"/>
      <c r="D708" s="35"/>
      <c r="E708" s="35"/>
      <c r="F708" s="35"/>
    </row>
    <row x14ac:dyDescent="0.25" r="709" customHeight="1" ht="15.75">
      <c r="A709" s="35"/>
      <c r="B709" s="35"/>
      <c r="C709" s="35"/>
      <c r="D709" s="35"/>
      <c r="E709" s="35"/>
      <c r="F709" s="35"/>
    </row>
    <row x14ac:dyDescent="0.25" r="710" customHeight="1" ht="15.75">
      <c r="A710" s="35"/>
      <c r="B710" s="35"/>
      <c r="C710" s="35"/>
      <c r="D710" s="35"/>
      <c r="E710" s="35"/>
      <c r="F710" s="35"/>
    </row>
    <row x14ac:dyDescent="0.25" r="711" customHeight="1" ht="15.75">
      <c r="A711" s="35"/>
      <c r="B711" s="35"/>
      <c r="C711" s="35"/>
      <c r="D711" s="35"/>
      <c r="E711" s="35"/>
      <c r="F711" s="35"/>
    </row>
    <row x14ac:dyDescent="0.25" r="712" customHeight="1" ht="15.75">
      <c r="A712" s="35"/>
      <c r="B712" s="35"/>
      <c r="C712" s="35"/>
      <c r="D712" s="35"/>
      <c r="E712" s="35"/>
      <c r="F712" s="35"/>
    </row>
    <row x14ac:dyDescent="0.25" r="713" customHeight="1" ht="15.75">
      <c r="A713" s="35"/>
      <c r="B713" s="35"/>
      <c r="C713" s="35"/>
      <c r="D713" s="35"/>
      <c r="E713" s="35"/>
      <c r="F713" s="35"/>
    </row>
    <row x14ac:dyDescent="0.25" r="714" customHeight="1" ht="15.75">
      <c r="A714" s="35"/>
      <c r="B714" s="35"/>
      <c r="C714" s="35"/>
      <c r="D714" s="35"/>
      <c r="E714" s="35"/>
      <c r="F714" s="35"/>
    </row>
    <row x14ac:dyDescent="0.25" r="715" customHeight="1" ht="15.75">
      <c r="A715" s="35"/>
      <c r="B715" s="35"/>
      <c r="C715" s="35"/>
      <c r="D715" s="35"/>
      <c r="E715" s="35"/>
      <c r="F715" s="35"/>
    </row>
    <row x14ac:dyDescent="0.25" r="716" customHeight="1" ht="15.75">
      <c r="A716" s="35"/>
      <c r="B716" s="35"/>
      <c r="C716" s="35"/>
      <c r="D716" s="35"/>
      <c r="E716" s="35"/>
      <c r="F716" s="35"/>
    </row>
    <row x14ac:dyDescent="0.25" r="717" customHeight="1" ht="15.75">
      <c r="A717" s="35"/>
      <c r="B717" s="35"/>
      <c r="C717" s="35"/>
      <c r="D717" s="35"/>
      <c r="E717" s="35"/>
      <c r="F717" s="35"/>
    </row>
    <row x14ac:dyDescent="0.25" r="718" customHeight="1" ht="15.75">
      <c r="A718" s="35"/>
      <c r="B718" s="35"/>
      <c r="C718" s="35"/>
      <c r="D718" s="35"/>
      <c r="E718" s="35"/>
      <c r="F718" s="35"/>
    </row>
    <row x14ac:dyDescent="0.25" r="719" customHeight="1" ht="15.75">
      <c r="A719" s="35"/>
      <c r="B719" s="35"/>
      <c r="C719" s="35"/>
      <c r="D719" s="35"/>
      <c r="E719" s="35"/>
      <c r="F719" s="35"/>
    </row>
    <row x14ac:dyDescent="0.25" r="720" customHeight="1" ht="15.75">
      <c r="A720" s="35"/>
      <c r="B720" s="35"/>
      <c r="C720" s="35"/>
      <c r="D720" s="35"/>
      <c r="E720" s="35"/>
      <c r="F720" s="35"/>
    </row>
    <row x14ac:dyDescent="0.25" r="721" customHeight="1" ht="15.75">
      <c r="A721" s="35"/>
      <c r="B721" s="35"/>
      <c r="C721" s="35"/>
      <c r="D721" s="35"/>
      <c r="E721" s="35"/>
      <c r="F721" s="35"/>
    </row>
    <row x14ac:dyDescent="0.25" r="722" customHeight="1" ht="15.75">
      <c r="A722" s="35"/>
      <c r="B722" s="35"/>
      <c r="C722" s="35"/>
      <c r="D722" s="35"/>
      <c r="E722" s="35"/>
      <c r="F722" s="35"/>
    </row>
    <row x14ac:dyDescent="0.25" r="723" customHeight="1" ht="15.75">
      <c r="A723" s="35"/>
      <c r="B723" s="35"/>
      <c r="C723" s="35"/>
      <c r="D723" s="35"/>
      <c r="E723" s="35"/>
      <c r="F723" s="35"/>
    </row>
    <row x14ac:dyDescent="0.25" r="724" customHeight="1" ht="15.75">
      <c r="A724" s="35"/>
      <c r="B724" s="35"/>
      <c r="C724" s="35"/>
      <c r="D724" s="35"/>
      <c r="E724" s="35"/>
      <c r="F724" s="35"/>
    </row>
    <row x14ac:dyDescent="0.25" r="725" customHeight="1" ht="15.75">
      <c r="A725" s="35"/>
      <c r="B725" s="35"/>
      <c r="C725" s="35"/>
      <c r="D725" s="35"/>
      <c r="E725" s="35"/>
      <c r="F725" s="35"/>
    </row>
    <row x14ac:dyDescent="0.25" r="726" customHeight="1" ht="15.75">
      <c r="A726" s="35"/>
      <c r="B726" s="35"/>
      <c r="C726" s="35"/>
      <c r="D726" s="35"/>
      <c r="E726" s="35"/>
      <c r="F726" s="35"/>
    </row>
    <row x14ac:dyDescent="0.25" r="727" customHeight="1" ht="15.75">
      <c r="A727" s="35"/>
      <c r="B727" s="35"/>
      <c r="C727" s="35"/>
      <c r="D727" s="35"/>
      <c r="E727" s="35"/>
      <c r="F727" s="35"/>
    </row>
    <row x14ac:dyDescent="0.25" r="728" customHeight="1" ht="15.75">
      <c r="A728" s="35"/>
      <c r="B728" s="35"/>
      <c r="C728" s="35"/>
      <c r="D728" s="35"/>
      <c r="E728" s="35"/>
      <c r="F728" s="35"/>
    </row>
    <row x14ac:dyDescent="0.25" r="729" customHeight="1" ht="15.75">
      <c r="A729" s="35"/>
      <c r="B729" s="35"/>
      <c r="C729" s="35"/>
      <c r="D729" s="35"/>
      <c r="E729" s="35"/>
      <c r="F729" s="35"/>
    </row>
    <row x14ac:dyDescent="0.25" r="730" customHeight="1" ht="15.75">
      <c r="A730" s="35"/>
      <c r="B730" s="35"/>
      <c r="C730" s="35"/>
      <c r="D730" s="35"/>
      <c r="E730" s="35"/>
      <c r="F730" s="35"/>
    </row>
    <row x14ac:dyDescent="0.25" r="731" customHeight="1" ht="15.75">
      <c r="A731" s="35"/>
      <c r="B731" s="35"/>
      <c r="C731" s="35"/>
      <c r="D731" s="35"/>
      <c r="E731" s="35"/>
      <c r="F731" s="35"/>
    </row>
    <row x14ac:dyDescent="0.25" r="732" customHeight="1" ht="15.75">
      <c r="A732" s="35"/>
      <c r="B732" s="35"/>
      <c r="C732" s="35"/>
      <c r="D732" s="35"/>
      <c r="E732" s="35"/>
      <c r="F732" s="35"/>
    </row>
    <row x14ac:dyDescent="0.25" r="733" customHeight="1" ht="15.75">
      <c r="A733" s="35"/>
      <c r="B733" s="35"/>
      <c r="C733" s="35"/>
      <c r="D733" s="35"/>
      <c r="E733" s="35"/>
      <c r="F733" s="35"/>
    </row>
    <row x14ac:dyDescent="0.25" r="734" customHeight="1" ht="15.75">
      <c r="A734" s="35"/>
      <c r="B734" s="35"/>
      <c r="C734" s="35"/>
      <c r="D734" s="35"/>
      <c r="E734" s="35"/>
      <c r="F734" s="35"/>
    </row>
    <row x14ac:dyDescent="0.25" r="735" customHeight="1" ht="15.75">
      <c r="A735" s="35"/>
      <c r="B735" s="35"/>
      <c r="C735" s="35"/>
      <c r="D735" s="35"/>
      <c r="E735" s="35"/>
      <c r="F735" s="35"/>
    </row>
    <row x14ac:dyDescent="0.25" r="736" customHeight="1" ht="15.75">
      <c r="A736" s="35"/>
      <c r="B736" s="35"/>
      <c r="C736" s="35"/>
      <c r="D736" s="35"/>
      <c r="E736" s="35"/>
      <c r="F736" s="35"/>
    </row>
    <row x14ac:dyDescent="0.25" r="737" customHeight="1" ht="15.75">
      <c r="A737" s="35"/>
      <c r="B737" s="35"/>
      <c r="C737" s="35"/>
      <c r="D737" s="35"/>
      <c r="E737" s="35"/>
      <c r="F737" s="35"/>
    </row>
    <row x14ac:dyDescent="0.25" r="738" customHeight="1" ht="15.75">
      <c r="A738" s="35"/>
      <c r="B738" s="35"/>
      <c r="C738" s="35"/>
      <c r="D738" s="35"/>
      <c r="E738" s="35"/>
      <c r="F738" s="35"/>
    </row>
    <row x14ac:dyDescent="0.25" r="739" customHeight="1" ht="15.75">
      <c r="A739" s="35"/>
      <c r="B739" s="35"/>
      <c r="C739" s="35"/>
      <c r="D739" s="35"/>
      <c r="E739" s="35"/>
      <c r="F739" s="35"/>
    </row>
    <row x14ac:dyDescent="0.25" r="740" customHeight="1" ht="15.75">
      <c r="A740" s="35"/>
      <c r="B740" s="35"/>
      <c r="C740" s="35"/>
      <c r="D740" s="35"/>
      <c r="E740" s="35"/>
      <c r="F740" s="35"/>
    </row>
    <row x14ac:dyDescent="0.25" r="741" customHeight="1" ht="15.75">
      <c r="A741" s="35"/>
      <c r="B741" s="35"/>
      <c r="C741" s="35"/>
      <c r="D741" s="35"/>
      <c r="E741" s="35"/>
      <c r="F741" s="35"/>
    </row>
    <row x14ac:dyDescent="0.25" r="742" customHeight="1" ht="15.75">
      <c r="A742" s="35"/>
      <c r="B742" s="35"/>
      <c r="C742" s="35"/>
      <c r="D742" s="35"/>
      <c r="E742" s="35"/>
      <c r="F742" s="35"/>
    </row>
    <row x14ac:dyDescent="0.25" r="743" customHeight="1" ht="15.75">
      <c r="A743" s="35"/>
      <c r="B743" s="35"/>
      <c r="C743" s="35"/>
      <c r="D743" s="35"/>
      <c r="E743" s="35"/>
      <c r="F743" s="35"/>
    </row>
    <row x14ac:dyDescent="0.25" r="744" customHeight="1" ht="15.75">
      <c r="A744" s="35"/>
      <c r="B744" s="35"/>
      <c r="C744" s="35"/>
      <c r="D744" s="35"/>
      <c r="E744" s="35"/>
      <c r="F744" s="35"/>
    </row>
    <row x14ac:dyDescent="0.25" r="745" customHeight="1" ht="15.75">
      <c r="A745" s="35"/>
      <c r="B745" s="35"/>
      <c r="C745" s="35"/>
      <c r="D745" s="35"/>
      <c r="E745" s="35"/>
      <c r="F745" s="35"/>
    </row>
    <row x14ac:dyDescent="0.25" r="746" customHeight="1" ht="15.75">
      <c r="A746" s="35"/>
      <c r="B746" s="35"/>
      <c r="C746" s="35"/>
      <c r="D746" s="35"/>
      <c r="E746" s="35"/>
      <c r="F746" s="35"/>
    </row>
    <row x14ac:dyDescent="0.25" r="747" customHeight="1" ht="15.75">
      <c r="A747" s="35"/>
      <c r="B747" s="35"/>
      <c r="C747" s="35"/>
      <c r="D747" s="35"/>
      <c r="E747" s="35"/>
      <c r="F747" s="35"/>
    </row>
    <row x14ac:dyDescent="0.25" r="748" customHeight="1" ht="15.75">
      <c r="A748" s="35"/>
      <c r="B748" s="35"/>
      <c r="C748" s="35"/>
      <c r="D748" s="35"/>
      <c r="E748" s="35"/>
      <c r="F748" s="35"/>
    </row>
    <row x14ac:dyDescent="0.25" r="749" customHeight="1" ht="15.75">
      <c r="A749" s="35"/>
      <c r="B749" s="35"/>
      <c r="C749" s="35"/>
      <c r="D749" s="35"/>
      <c r="E749" s="35"/>
      <c r="F749" s="35"/>
    </row>
    <row x14ac:dyDescent="0.25" r="750" customHeight="1" ht="15.75">
      <c r="A750" s="35"/>
      <c r="B750" s="35"/>
      <c r="C750" s="35"/>
      <c r="D750" s="35"/>
      <c r="E750" s="35"/>
      <c r="F750" s="35"/>
    </row>
    <row x14ac:dyDescent="0.25" r="751" customHeight="1" ht="15.75">
      <c r="A751" s="35"/>
      <c r="B751" s="35"/>
      <c r="C751" s="35"/>
      <c r="D751" s="35"/>
      <c r="E751" s="35"/>
      <c r="F751" s="35"/>
    </row>
    <row x14ac:dyDescent="0.25" r="752" customHeight="1" ht="15.75">
      <c r="A752" s="35"/>
      <c r="B752" s="35"/>
      <c r="C752" s="35"/>
      <c r="D752" s="35"/>
      <c r="E752" s="35"/>
      <c r="F752" s="35"/>
    </row>
    <row x14ac:dyDescent="0.25" r="753" customHeight="1" ht="15.75">
      <c r="A753" s="35"/>
      <c r="B753" s="35"/>
      <c r="C753" s="35"/>
      <c r="D753" s="35"/>
      <c r="E753" s="35"/>
      <c r="F753" s="35"/>
    </row>
    <row x14ac:dyDescent="0.25" r="754" customHeight="1" ht="15.75">
      <c r="A754" s="35"/>
      <c r="B754" s="35"/>
      <c r="C754" s="35"/>
      <c r="D754" s="35"/>
      <c r="E754" s="35"/>
      <c r="F754" s="35"/>
    </row>
    <row x14ac:dyDescent="0.25" r="755" customHeight="1" ht="15.75">
      <c r="A755" s="35"/>
      <c r="B755" s="35"/>
      <c r="C755" s="35"/>
      <c r="D755" s="35"/>
      <c r="E755" s="35"/>
      <c r="F755" s="35"/>
    </row>
    <row x14ac:dyDescent="0.25" r="756" customHeight="1" ht="15.75">
      <c r="A756" s="35"/>
      <c r="B756" s="35"/>
      <c r="C756" s="35"/>
      <c r="D756" s="35"/>
      <c r="E756" s="35"/>
      <c r="F756" s="35"/>
    </row>
    <row x14ac:dyDescent="0.25" r="757" customHeight="1" ht="15.75">
      <c r="A757" s="35"/>
      <c r="B757" s="35"/>
      <c r="C757" s="35"/>
      <c r="D757" s="35"/>
      <c r="E757" s="35"/>
      <c r="F757" s="35"/>
    </row>
    <row x14ac:dyDescent="0.25" r="758" customHeight="1" ht="15.75">
      <c r="A758" s="35"/>
      <c r="B758" s="35"/>
      <c r="C758" s="35"/>
      <c r="D758" s="35"/>
      <c r="E758" s="35"/>
      <c r="F758" s="35"/>
    </row>
    <row x14ac:dyDescent="0.25" r="759" customHeight="1" ht="15.75">
      <c r="A759" s="35"/>
      <c r="B759" s="35"/>
      <c r="C759" s="35"/>
      <c r="D759" s="35"/>
      <c r="E759" s="35"/>
      <c r="F759" s="35"/>
    </row>
    <row x14ac:dyDescent="0.25" r="760" customHeight="1" ht="15.75">
      <c r="A760" s="35"/>
      <c r="B760" s="35"/>
      <c r="C760" s="35"/>
      <c r="D760" s="35"/>
      <c r="E760" s="35"/>
      <c r="F760" s="35"/>
    </row>
    <row x14ac:dyDescent="0.25" r="761" customHeight="1" ht="15.75">
      <c r="A761" s="35"/>
      <c r="B761" s="35"/>
      <c r="C761" s="35"/>
      <c r="D761" s="35"/>
      <c r="E761" s="35"/>
      <c r="F761" s="35"/>
    </row>
    <row x14ac:dyDescent="0.25" r="762" customHeight="1" ht="15.75">
      <c r="A762" s="35"/>
      <c r="B762" s="35"/>
      <c r="C762" s="35"/>
      <c r="D762" s="35"/>
      <c r="E762" s="35"/>
      <c r="F762" s="35"/>
    </row>
    <row x14ac:dyDescent="0.25" r="763" customHeight="1" ht="15.75">
      <c r="A763" s="35"/>
      <c r="B763" s="35"/>
      <c r="C763" s="35"/>
      <c r="D763" s="35"/>
      <c r="E763" s="35"/>
      <c r="F763" s="35"/>
    </row>
    <row x14ac:dyDescent="0.25" r="764" customHeight="1" ht="15.75">
      <c r="A764" s="35"/>
      <c r="B764" s="35"/>
      <c r="C764" s="35"/>
      <c r="D764" s="35"/>
      <c r="E764" s="35"/>
      <c r="F764" s="35"/>
    </row>
    <row x14ac:dyDescent="0.25" r="765" customHeight="1" ht="15.75">
      <c r="A765" s="35"/>
      <c r="B765" s="35"/>
      <c r="C765" s="35"/>
      <c r="D765" s="35"/>
      <c r="E765" s="35"/>
      <c r="F765" s="35"/>
    </row>
    <row x14ac:dyDescent="0.25" r="766" customHeight="1" ht="15.75">
      <c r="A766" s="35"/>
      <c r="B766" s="35"/>
      <c r="C766" s="35"/>
      <c r="D766" s="35"/>
      <c r="E766" s="35"/>
      <c r="F766" s="35"/>
    </row>
    <row x14ac:dyDescent="0.25" r="767" customHeight="1" ht="15.75">
      <c r="A767" s="35"/>
      <c r="B767" s="35"/>
      <c r="C767" s="35"/>
      <c r="D767" s="35"/>
      <c r="E767" s="35"/>
      <c r="F767" s="35"/>
    </row>
    <row x14ac:dyDescent="0.25" r="768" customHeight="1" ht="15.75">
      <c r="A768" s="35"/>
      <c r="B768" s="35"/>
      <c r="C768" s="35"/>
      <c r="D768" s="35"/>
      <c r="E768" s="35"/>
      <c r="F768" s="35"/>
    </row>
    <row x14ac:dyDescent="0.25" r="769" customHeight="1" ht="15.75">
      <c r="A769" s="35"/>
      <c r="B769" s="35"/>
      <c r="C769" s="35"/>
      <c r="D769" s="35"/>
      <c r="E769" s="35"/>
      <c r="F769" s="35"/>
    </row>
    <row x14ac:dyDescent="0.25" r="770" customHeight="1" ht="15.75">
      <c r="A770" s="35"/>
      <c r="B770" s="35"/>
      <c r="C770" s="35"/>
      <c r="D770" s="35"/>
      <c r="E770" s="35"/>
      <c r="F770" s="35"/>
    </row>
    <row x14ac:dyDescent="0.25" r="771" customHeight="1" ht="15.75">
      <c r="A771" s="35"/>
      <c r="B771" s="35"/>
      <c r="C771" s="35"/>
      <c r="D771" s="35"/>
      <c r="E771" s="35"/>
      <c r="F771" s="35"/>
    </row>
    <row x14ac:dyDescent="0.25" r="772" customHeight="1" ht="15.75">
      <c r="A772" s="35"/>
      <c r="B772" s="35"/>
      <c r="C772" s="35"/>
      <c r="D772" s="35"/>
      <c r="E772" s="35"/>
      <c r="F772" s="35"/>
    </row>
    <row x14ac:dyDescent="0.25" r="773" customHeight="1" ht="15.75">
      <c r="A773" s="35"/>
      <c r="B773" s="35"/>
      <c r="C773" s="35"/>
      <c r="D773" s="35"/>
      <c r="E773" s="35"/>
      <c r="F773" s="35"/>
    </row>
    <row x14ac:dyDescent="0.25" r="774" customHeight="1" ht="15.75">
      <c r="A774" s="35"/>
      <c r="B774" s="35"/>
      <c r="C774" s="35"/>
      <c r="D774" s="35"/>
      <c r="E774" s="35"/>
      <c r="F774" s="35"/>
    </row>
    <row x14ac:dyDescent="0.25" r="775" customHeight="1" ht="15.75">
      <c r="A775" s="35"/>
      <c r="B775" s="35"/>
      <c r="C775" s="35"/>
      <c r="D775" s="35"/>
      <c r="E775" s="35"/>
      <c r="F775" s="35"/>
    </row>
    <row x14ac:dyDescent="0.25" r="776" customHeight="1" ht="15.75">
      <c r="A776" s="35"/>
      <c r="B776" s="35"/>
      <c r="C776" s="35"/>
      <c r="D776" s="35"/>
      <c r="E776" s="35"/>
      <c r="F776" s="35"/>
    </row>
    <row x14ac:dyDescent="0.25" r="777" customHeight="1" ht="15.75">
      <c r="A777" s="35"/>
      <c r="B777" s="35"/>
      <c r="C777" s="35"/>
      <c r="D777" s="35"/>
      <c r="E777" s="35"/>
      <c r="F777" s="35"/>
    </row>
    <row x14ac:dyDescent="0.25" r="778" customHeight="1" ht="15.75">
      <c r="A778" s="35"/>
      <c r="B778" s="35"/>
      <c r="C778" s="35"/>
      <c r="D778" s="35"/>
      <c r="E778" s="35"/>
      <c r="F778" s="35"/>
    </row>
    <row x14ac:dyDescent="0.25" r="779" customHeight="1" ht="15.75">
      <c r="A779" s="35"/>
      <c r="B779" s="35"/>
      <c r="C779" s="35"/>
      <c r="D779" s="35"/>
      <c r="E779" s="35"/>
      <c r="F779" s="35"/>
    </row>
    <row x14ac:dyDescent="0.25" r="780" customHeight="1" ht="15.75">
      <c r="A780" s="35"/>
      <c r="B780" s="35"/>
      <c r="C780" s="35"/>
      <c r="D780" s="35"/>
      <c r="E780" s="35"/>
      <c r="F780" s="35"/>
    </row>
    <row x14ac:dyDescent="0.25" r="781" customHeight="1" ht="15.75">
      <c r="A781" s="35"/>
      <c r="B781" s="35"/>
      <c r="C781" s="35"/>
      <c r="D781" s="35"/>
      <c r="E781" s="35"/>
      <c r="F781" s="35"/>
    </row>
    <row x14ac:dyDescent="0.25" r="782" customHeight="1" ht="15.75">
      <c r="A782" s="35"/>
      <c r="B782" s="35"/>
      <c r="C782" s="35"/>
      <c r="D782" s="35"/>
      <c r="E782" s="35"/>
      <c r="F782" s="35"/>
    </row>
    <row x14ac:dyDescent="0.25" r="783" customHeight="1" ht="15.75">
      <c r="A783" s="35"/>
      <c r="B783" s="35"/>
      <c r="C783" s="35"/>
      <c r="D783" s="35"/>
      <c r="E783" s="35"/>
      <c r="F783" s="35"/>
    </row>
    <row x14ac:dyDescent="0.25" r="784" customHeight="1" ht="15.75">
      <c r="A784" s="35"/>
      <c r="B784" s="35"/>
      <c r="C784" s="35"/>
      <c r="D784" s="35"/>
      <c r="E784" s="35"/>
      <c r="F784" s="35"/>
    </row>
    <row x14ac:dyDescent="0.25" r="785" customHeight="1" ht="15.75">
      <c r="A785" s="35"/>
      <c r="B785" s="35"/>
      <c r="C785" s="35"/>
      <c r="D785" s="35"/>
      <c r="E785" s="35"/>
      <c r="F785" s="35"/>
    </row>
    <row x14ac:dyDescent="0.25" r="786" customHeight="1" ht="15.75">
      <c r="A786" s="35"/>
      <c r="B786" s="35"/>
      <c r="C786" s="35"/>
      <c r="D786" s="35"/>
      <c r="E786" s="35"/>
      <c r="F786" s="35"/>
    </row>
    <row x14ac:dyDescent="0.25" r="787" customHeight="1" ht="15.75">
      <c r="A787" s="35"/>
      <c r="B787" s="35"/>
      <c r="C787" s="35"/>
      <c r="D787" s="35"/>
      <c r="E787" s="35"/>
      <c r="F787" s="35"/>
    </row>
    <row x14ac:dyDescent="0.25" r="788" customHeight="1" ht="15.75">
      <c r="A788" s="35"/>
      <c r="B788" s="35"/>
      <c r="C788" s="35"/>
      <c r="D788" s="35"/>
      <c r="E788" s="35"/>
      <c r="F788" s="35"/>
    </row>
    <row x14ac:dyDescent="0.25" r="789" customHeight="1" ht="15.75">
      <c r="A789" s="35"/>
      <c r="B789" s="35"/>
      <c r="C789" s="35"/>
      <c r="D789" s="35"/>
      <c r="E789" s="35"/>
      <c r="F789" s="35"/>
    </row>
    <row x14ac:dyDescent="0.25" r="790" customHeight="1" ht="15.75">
      <c r="A790" s="35"/>
      <c r="B790" s="35"/>
      <c r="C790" s="35"/>
      <c r="D790" s="35"/>
      <c r="E790" s="35"/>
      <c r="F790" s="35"/>
    </row>
    <row x14ac:dyDescent="0.25" r="791" customHeight="1" ht="15.75">
      <c r="A791" s="35"/>
      <c r="B791" s="35"/>
      <c r="C791" s="35"/>
      <c r="D791" s="35"/>
      <c r="E791" s="35"/>
      <c r="F791" s="35"/>
    </row>
    <row x14ac:dyDescent="0.25" r="792" customHeight="1" ht="15.75">
      <c r="A792" s="35"/>
      <c r="B792" s="35"/>
      <c r="C792" s="35"/>
      <c r="D792" s="35"/>
      <c r="E792" s="35"/>
      <c r="F792" s="35"/>
    </row>
    <row x14ac:dyDescent="0.25" r="793" customHeight="1" ht="15.75">
      <c r="A793" s="35"/>
      <c r="B793" s="35"/>
      <c r="C793" s="35"/>
      <c r="D793" s="35"/>
      <c r="E793" s="35"/>
      <c r="F793" s="35"/>
    </row>
    <row x14ac:dyDescent="0.25" r="794" customHeight="1" ht="15.75">
      <c r="A794" s="35"/>
      <c r="B794" s="35"/>
      <c r="C794" s="35"/>
      <c r="D794" s="35"/>
      <c r="E794" s="35"/>
      <c r="F794" s="35"/>
    </row>
    <row x14ac:dyDescent="0.25" r="795" customHeight="1" ht="15.75">
      <c r="A795" s="35"/>
      <c r="B795" s="35"/>
      <c r="C795" s="35"/>
      <c r="D795" s="35"/>
      <c r="E795" s="35"/>
      <c r="F795" s="35"/>
    </row>
    <row x14ac:dyDescent="0.25" r="796" customHeight="1" ht="15.75">
      <c r="A796" s="35"/>
      <c r="B796" s="35"/>
      <c r="C796" s="35"/>
      <c r="D796" s="35"/>
      <c r="E796" s="35"/>
      <c r="F796" s="35"/>
    </row>
    <row x14ac:dyDescent="0.25" r="797" customHeight="1" ht="15.75">
      <c r="A797" s="35"/>
      <c r="B797" s="35"/>
      <c r="C797" s="35"/>
      <c r="D797" s="35"/>
      <c r="E797" s="35"/>
      <c r="F797" s="35"/>
    </row>
    <row x14ac:dyDescent="0.25" r="798" customHeight="1" ht="15.75">
      <c r="A798" s="35"/>
      <c r="B798" s="35"/>
      <c r="C798" s="35"/>
      <c r="D798" s="35"/>
      <c r="E798" s="35"/>
      <c r="F798" s="35"/>
    </row>
    <row x14ac:dyDescent="0.25" r="799" customHeight="1" ht="15.75">
      <c r="A799" s="35"/>
      <c r="B799" s="35"/>
      <c r="C799" s="35"/>
      <c r="D799" s="35"/>
      <c r="E799" s="35"/>
      <c r="F799" s="35"/>
    </row>
    <row x14ac:dyDescent="0.25" r="800" customHeight="1" ht="15.75">
      <c r="A800" s="35"/>
      <c r="B800" s="35"/>
      <c r="C800" s="35"/>
      <c r="D800" s="35"/>
      <c r="E800" s="35"/>
      <c r="F800" s="35"/>
    </row>
    <row x14ac:dyDescent="0.25" r="801" customHeight="1" ht="15.75">
      <c r="A801" s="35"/>
      <c r="B801" s="35"/>
      <c r="C801" s="35"/>
      <c r="D801" s="35"/>
      <c r="E801" s="35"/>
      <c r="F801" s="35"/>
    </row>
    <row x14ac:dyDescent="0.25" r="802" customHeight="1" ht="15.75">
      <c r="A802" s="35"/>
      <c r="B802" s="35"/>
      <c r="C802" s="35"/>
      <c r="D802" s="35"/>
      <c r="E802" s="35"/>
      <c r="F802" s="35"/>
    </row>
    <row x14ac:dyDescent="0.25" r="803" customHeight="1" ht="15.75">
      <c r="A803" s="35"/>
      <c r="B803" s="35"/>
      <c r="C803" s="35"/>
      <c r="D803" s="35"/>
      <c r="E803" s="35"/>
      <c r="F803" s="35"/>
    </row>
    <row x14ac:dyDescent="0.25" r="804" customHeight="1" ht="15.75">
      <c r="A804" s="35"/>
      <c r="B804" s="35"/>
      <c r="C804" s="35"/>
      <c r="D804" s="35"/>
      <c r="E804" s="35"/>
      <c r="F804" s="35"/>
    </row>
    <row x14ac:dyDescent="0.25" r="805" customHeight="1" ht="15.75">
      <c r="A805" s="35"/>
      <c r="B805" s="35"/>
      <c r="C805" s="35"/>
      <c r="D805" s="35"/>
      <c r="E805" s="35"/>
      <c r="F805" s="35"/>
    </row>
    <row x14ac:dyDescent="0.25" r="806" customHeight="1" ht="15.75">
      <c r="A806" s="35"/>
      <c r="B806" s="35"/>
      <c r="C806" s="35"/>
      <c r="D806" s="35"/>
      <c r="E806" s="35"/>
      <c r="F806" s="35"/>
    </row>
    <row x14ac:dyDescent="0.25" r="807" customHeight="1" ht="15.75">
      <c r="A807" s="35"/>
      <c r="B807" s="35"/>
      <c r="C807" s="35"/>
      <c r="D807" s="35"/>
      <c r="E807" s="35"/>
      <c r="F807" s="35"/>
    </row>
    <row x14ac:dyDescent="0.25" r="808" customHeight="1" ht="15.75">
      <c r="A808" s="35"/>
      <c r="B808" s="35"/>
      <c r="C808" s="35"/>
      <c r="D808" s="35"/>
      <c r="E808" s="35"/>
      <c r="F808" s="35"/>
    </row>
    <row x14ac:dyDescent="0.25" r="809" customHeight="1" ht="15.75">
      <c r="A809" s="35"/>
      <c r="B809" s="35"/>
      <c r="C809" s="35"/>
      <c r="D809" s="35"/>
      <c r="E809" s="35"/>
      <c r="F809" s="35"/>
    </row>
    <row x14ac:dyDescent="0.25" r="810" customHeight="1" ht="15.75">
      <c r="A810" s="35"/>
      <c r="B810" s="35"/>
      <c r="C810" s="35"/>
      <c r="D810" s="35"/>
      <c r="E810" s="35"/>
      <c r="F810" s="35"/>
    </row>
    <row x14ac:dyDescent="0.25" r="811" customHeight="1" ht="15.75">
      <c r="A811" s="35"/>
      <c r="B811" s="35"/>
      <c r="C811" s="35"/>
      <c r="D811" s="35"/>
      <c r="E811" s="35"/>
      <c r="F811" s="35"/>
    </row>
    <row x14ac:dyDescent="0.25" r="812" customHeight="1" ht="15.75">
      <c r="A812" s="35"/>
      <c r="B812" s="35"/>
      <c r="C812" s="35"/>
      <c r="D812" s="35"/>
      <c r="E812" s="35"/>
      <c r="F812" s="35"/>
    </row>
    <row x14ac:dyDescent="0.25" r="813" customHeight="1" ht="15.75">
      <c r="A813" s="35"/>
      <c r="B813" s="35"/>
      <c r="C813" s="35"/>
      <c r="D813" s="35"/>
      <c r="E813" s="35"/>
      <c r="F813" s="35"/>
    </row>
    <row x14ac:dyDescent="0.25" r="814" customHeight="1" ht="15.75">
      <c r="A814" s="35"/>
      <c r="B814" s="35"/>
      <c r="C814" s="35"/>
      <c r="D814" s="35"/>
      <c r="E814" s="35"/>
      <c r="F814" s="35"/>
    </row>
    <row x14ac:dyDescent="0.25" r="815" customHeight="1" ht="15.75">
      <c r="A815" s="35"/>
      <c r="B815" s="35"/>
      <c r="C815" s="35"/>
      <c r="D815" s="35"/>
      <c r="E815" s="35"/>
      <c r="F815" s="35"/>
    </row>
    <row x14ac:dyDescent="0.25" r="816" customHeight="1" ht="15.75">
      <c r="A816" s="35"/>
      <c r="B816" s="35"/>
      <c r="C816" s="35"/>
      <c r="D816" s="35"/>
      <c r="E816" s="35"/>
      <c r="F816" s="35"/>
    </row>
    <row x14ac:dyDescent="0.25" r="817" customHeight="1" ht="15.75">
      <c r="A817" s="35"/>
      <c r="B817" s="35"/>
      <c r="C817" s="35"/>
      <c r="D817" s="35"/>
      <c r="E817" s="35"/>
      <c r="F817" s="35"/>
    </row>
    <row x14ac:dyDescent="0.25" r="818" customHeight="1" ht="15.75">
      <c r="A818" s="35"/>
      <c r="B818" s="35"/>
      <c r="C818" s="35"/>
      <c r="D818" s="35"/>
      <c r="E818" s="35"/>
      <c r="F818" s="35"/>
    </row>
    <row x14ac:dyDescent="0.25" r="819" customHeight="1" ht="15.75">
      <c r="A819" s="35"/>
      <c r="B819" s="35"/>
      <c r="C819" s="35"/>
      <c r="D819" s="35"/>
      <c r="E819" s="35"/>
      <c r="F819" s="35"/>
    </row>
    <row x14ac:dyDescent="0.25" r="820" customHeight="1" ht="15.75">
      <c r="A820" s="35"/>
      <c r="B820" s="35"/>
      <c r="C820" s="35"/>
      <c r="D820" s="35"/>
      <c r="E820" s="35"/>
      <c r="F820" s="35"/>
    </row>
    <row x14ac:dyDescent="0.25" r="821" customHeight="1" ht="15.75">
      <c r="A821" s="35"/>
      <c r="B821" s="35"/>
      <c r="C821" s="35"/>
      <c r="D821" s="35"/>
      <c r="E821" s="35"/>
      <c r="F821" s="35"/>
    </row>
    <row x14ac:dyDescent="0.25" r="822" customHeight="1" ht="15.75">
      <c r="A822" s="35"/>
      <c r="B822" s="35"/>
      <c r="C822" s="35"/>
      <c r="D822" s="35"/>
      <c r="E822" s="35"/>
      <c r="F822" s="35"/>
    </row>
    <row x14ac:dyDescent="0.25" r="823" customHeight="1" ht="15.75">
      <c r="A823" s="35"/>
      <c r="B823" s="35"/>
      <c r="C823" s="35"/>
      <c r="D823" s="35"/>
      <c r="E823" s="35"/>
      <c r="F823" s="35"/>
    </row>
    <row x14ac:dyDescent="0.25" r="824" customHeight="1" ht="15.75">
      <c r="A824" s="35"/>
      <c r="B824" s="35"/>
      <c r="C824" s="35"/>
      <c r="D824" s="35"/>
      <c r="E824" s="35"/>
      <c r="F824" s="35"/>
    </row>
    <row x14ac:dyDescent="0.25" r="825" customHeight="1" ht="15.75">
      <c r="A825" s="35"/>
      <c r="B825" s="35"/>
      <c r="C825" s="35"/>
      <c r="D825" s="35"/>
      <c r="E825" s="35"/>
      <c r="F825" s="35"/>
    </row>
    <row x14ac:dyDescent="0.25" r="826" customHeight="1" ht="15.75">
      <c r="A826" s="35"/>
      <c r="B826" s="35"/>
      <c r="C826" s="35"/>
      <c r="D826" s="35"/>
      <c r="E826" s="35"/>
      <c r="F826" s="35"/>
    </row>
    <row x14ac:dyDescent="0.25" r="827" customHeight="1" ht="15.75">
      <c r="A827" s="35"/>
      <c r="B827" s="35"/>
      <c r="C827" s="35"/>
      <c r="D827" s="35"/>
      <c r="E827" s="35"/>
      <c r="F827" s="35"/>
    </row>
    <row x14ac:dyDescent="0.25" r="828" customHeight="1" ht="15.75">
      <c r="A828" s="35"/>
      <c r="B828" s="35"/>
      <c r="C828" s="35"/>
      <c r="D828" s="35"/>
      <c r="E828" s="35"/>
      <c r="F828" s="35"/>
    </row>
    <row x14ac:dyDescent="0.25" r="829" customHeight="1" ht="15.75">
      <c r="A829" s="35"/>
      <c r="B829" s="35"/>
      <c r="C829" s="35"/>
      <c r="D829" s="35"/>
      <c r="E829" s="35"/>
      <c r="F829" s="35"/>
    </row>
    <row x14ac:dyDescent="0.25" r="830" customHeight="1" ht="15.75">
      <c r="A830" s="35"/>
      <c r="B830" s="35"/>
      <c r="C830" s="35"/>
      <c r="D830" s="35"/>
      <c r="E830" s="35"/>
      <c r="F830" s="35"/>
    </row>
    <row x14ac:dyDescent="0.25" r="831" customHeight="1" ht="15.75">
      <c r="A831" s="35"/>
      <c r="B831" s="35"/>
      <c r="C831" s="35"/>
      <c r="D831" s="35"/>
      <c r="E831" s="35"/>
      <c r="F831" s="35"/>
    </row>
    <row x14ac:dyDescent="0.25" r="832" customHeight="1" ht="15.75">
      <c r="A832" s="35"/>
      <c r="B832" s="35"/>
      <c r="C832" s="35"/>
      <c r="D832" s="35"/>
      <c r="E832" s="35"/>
      <c r="F832" s="35"/>
    </row>
    <row x14ac:dyDescent="0.25" r="833" customHeight="1" ht="15.75">
      <c r="A833" s="35"/>
      <c r="B833" s="35"/>
      <c r="C833" s="35"/>
      <c r="D833" s="35"/>
      <c r="E833" s="35"/>
      <c r="F833" s="35"/>
    </row>
    <row x14ac:dyDescent="0.25" r="834" customHeight="1" ht="15.75">
      <c r="A834" s="35"/>
      <c r="B834" s="35"/>
      <c r="C834" s="35"/>
      <c r="D834" s="35"/>
      <c r="E834" s="35"/>
      <c r="F834" s="35"/>
    </row>
    <row x14ac:dyDescent="0.25" r="835" customHeight="1" ht="15.75">
      <c r="A835" s="35"/>
      <c r="B835" s="35"/>
      <c r="C835" s="35"/>
      <c r="D835" s="35"/>
      <c r="E835" s="35"/>
      <c r="F835" s="35"/>
    </row>
    <row x14ac:dyDescent="0.25" r="836" customHeight="1" ht="15.75">
      <c r="A836" s="35"/>
      <c r="B836" s="35"/>
      <c r="C836" s="35"/>
      <c r="D836" s="35"/>
      <c r="E836" s="35"/>
      <c r="F836" s="35"/>
    </row>
    <row x14ac:dyDescent="0.25" r="837" customHeight="1" ht="15.75">
      <c r="A837" s="35"/>
      <c r="B837" s="35"/>
      <c r="C837" s="35"/>
      <c r="D837" s="35"/>
      <c r="E837" s="35"/>
      <c r="F837" s="35"/>
    </row>
    <row x14ac:dyDescent="0.25" r="838" customHeight="1" ht="15.75">
      <c r="A838" s="35"/>
      <c r="B838" s="35"/>
      <c r="C838" s="35"/>
      <c r="D838" s="35"/>
      <c r="E838" s="35"/>
      <c r="F838" s="35"/>
    </row>
    <row x14ac:dyDescent="0.25" r="839" customHeight="1" ht="15.75">
      <c r="A839" s="35"/>
      <c r="B839" s="35"/>
      <c r="C839" s="35"/>
      <c r="D839" s="35"/>
      <c r="E839" s="35"/>
      <c r="F839" s="35"/>
    </row>
    <row x14ac:dyDescent="0.25" r="840" customHeight="1" ht="15.75">
      <c r="A840" s="35"/>
      <c r="B840" s="35"/>
      <c r="C840" s="35"/>
      <c r="D840" s="35"/>
      <c r="E840" s="35"/>
      <c r="F840" s="35"/>
    </row>
    <row x14ac:dyDescent="0.25" r="841" customHeight="1" ht="15.75">
      <c r="A841" s="35"/>
      <c r="B841" s="35"/>
      <c r="C841" s="35"/>
      <c r="D841" s="35"/>
      <c r="E841" s="35"/>
      <c r="F841" s="35"/>
    </row>
    <row x14ac:dyDescent="0.25" r="842" customHeight="1" ht="15.75">
      <c r="A842" s="35"/>
      <c r="B842" s="35"/>
      <c r="C842" s="35"/>
      <c r="D842" s="35"/>
      <c r="E842" s="35"/>
      <c r="F842" s="35"/>
    </row>
    <row x14ac:dyDescent="0.25" r="843" customHeight="1" ht="15.75">
      <c r="A843" s="35"/>
      <c r="B843" s="35"/>
      <c r="C843" s="35"/>
      <c r="D843" s="35"/>
      <c r="E843" s="35"/>
      <c r="F843" s="35"/>
    </row>
    <row x14ac:dyDescent="0.25" r="844" customHeight="1" ht="15.75">
      <c r="A844" s="35"/>
      <c r="B844" s="35"/>
      <c r="C844" s="35"/>
      <c r="D844" s="35"/>
      <c r="E844" s="35"/>
      <c r="F844" s="35"/>
    </row>
    <row x14ac:dyDescent="0.25" r="845" customHeight="1" ht="15.75">
      <c r="A845" s="35"/>
      <c r="B845" s="35"/>
      <c r="C845" s="35"/>
      <c r="D845" s="35"/>
      <c r="E845" s="35"/>
      <c r="F845" s="35"/>
    </row>
    <row x14ac:dyDescent="0.25" r="846" customHeight="1" ht="15.75">
      <c r="A846" s="35"/>
      <c r="B846" s="35"/>
      <c r="C846" s="35"/>
      <c r="D846" s="35"/>
      <c r="E846" s="35"/>
      <c r="F846" s="35"/>
    </row>
    <row x14ac:dyDescent="0.25" r="847" customHeight="1" ht="15.75">
      <c r="A847" s="35"/>
      <c r="B847" s="35"/>
      <c r="C847" s="35"/>
      <c r="D847" s="35"/>
      <c r="E847" s="35"/>
      <c r="F847" s="35"/>
    </row>
    <row x14ac:dyDescent="0.25" r="848" customHeight="1" ht="15.75">
      <c r="A848" s="35"/>
      <c r="B848" s="35"/>
      <c r="C848" s="35"/>
      <c r="D848" s="35"/>
      <c r="E848" s="35"/>
      <c r="F848" s="35"/>
    </row>
    <row x14ac:dyDescent="0.25" r="849" customHeight="1" ht="15.75">
      <c r="A849" s="35"/>
      <c r="B849" s="35"/>
      <c r="C849" s="35"/>
      <c r="D849" s="35"/>
      <c r="E849" s="35"/>
      <c r="F849" s="35"/>
    </row>
    <row x14ac:dyDescent="0.25" r="850" customHeight="1" ht="15.75">
      <c r="A850" s="35"/>
      <c r="B850" s="35"/>
      <c r="C850" s="35"/>
      <c r="D850" s="35"/>
      <c r="E850" s="35"/>
      <c r="F850" s="35"/>
    </row>
    <row x14ac:dyDescent="0.25" r="851" customHeight="1" ht="15.75">
      <c r="A851" s="35"/>
      <c r="B851" s="35"/>
      <c r="C851" s="35"/>
      <c r="D851" s="35"/>
      <c r="E851" s="35"/>
      <c r="F851" s="35"/>
    </row>
    <row x14ac:dyDescent="0.25" r="852" customHeight="1" ht="15.75">
      <c r="A852" s="35"/>
      <c r="B852" s="35"/>
      <c r="C852" s="35"/>
      <c r="D852" s="35"/>
      <c r="E852" s="35"/>
      <c r="F852" s="35"/>
    </row>
    <row x14ac:dyDescent="0.25" r="853" customHeight="1" ht="15.75">
      <c r="A853" s="35"/>
      <c r="B853" s="35"/>
      <c r="C853" s="35"/>
      <c r="D853" s="35"/>
      <c r="E853" s="35"/>
      <c r="F853" s="35"/>
    </row>
    <row x14ac:dyDescent="0.25" r="854" customHeight="1" ht="15.75">
      <c r="A854" s="35"/>
      <c r="B854" s="35"/>
      <c r="C854" s="35"/>
      <c r="D854" s="35"/>
      <c r="E854" s="35"/>
      <c r="F854" s="35"/>
    </row>
    <row x14ac:dyDescent="0.25" r="855" customHeight="1" ht="15.75">
      <c r="A855" s="35"/>
      <c r="B855" s="35"/>
      <c r="C855" s="35"/>
      <c r="D855" s="35"/>
      <c r="E855" s="35"/>
      <c r="F855" s="35"/>
    </row>
    <row x14ac:dyDescent="0.25" r="856" customHeight="1" ht="15.75">
      <c r="A856" s="35"/>
      <c r="B856" s="35"/>
      <c r="C856" s="35"/>
      <c r="D856" s="35"/>
      <c r="E856" s="35"/>
      <c r="F856" s="35"/>
    </row>
    <row x14ac:dyDescent="0.25" r="857" customHeight="1" ht="15.75">
      <c r="A857" s="35"/>
      <c r="B857" s="35"/>
      <c r="C857" s="35"/>
      <c r="D857" s="35"/>
      <c r="E857" s="35"/>
      <c r="F857" s="35"/>
    </row>
    <row x14ac:dyDescent="0.25" r="858" customHeight="1" ht="15.75">
      <c r="A858" s="35"/>
      <c r="B858" s="35"/>
      <c r="C858" s="35"/>
      <c r="D858" s="35"/>
      <c r="E858" s="35"/>
      <c r="F858" s="35"/>
    </row>
    <row x14ac:dyDescent="0.25" r="859" customHeight="1" ht="15.75">
      <c r="A859" s="35"/>
      <c r="B859" s="35"/>
      <c r="C859" s="35"/>
      <c r="D859" s="35"/>
      <c r="E859" s="35"/>
      <c r="F859" s="35"/>
    </row>
    <row x14ac:dyDescent="0.25" r="860" customHeight="1" ht="15.75">
      <c r="A860" s="35"/>
      <c r="B860" s="35"/>
      <c r="C860" s="35"/>
      <c r="D860" s="35"/>
      <c r="E860" s="35"/>
      <c r="F860" s="35"/>
    </row>
    <row x14ac:dyDescent="0.25" r="861" customHeight="1" ht="15.75">
      <c r="A861" s="35"/>
      <c r="B861" s="35"/>
      <c r="C861" s="35"/>
      <c r="D861" s="35"/>
      <c r="E861" s="35"/>
      <c r="F861" s="35"/>
    </row>
    <row x14ac:dyDescent="0.25" r="862" customHeight="1" ht="15.75">
      <c r="A862" s="35"/>
      <c r="B862" s="35"/>
      <c r="C862" s="35"/>
      <c r="D862" s="35"/>
      <c r="E862" s="35"/>
      <c r="F862" s="35"/>
    </row>
    <row x14ac:dyDescent="0.25" r="863" customHeight="1" ht="15.75">
      <c r="A863" s="35"/>
      <c r="B863" s="35"/>
      <c r="C863" s="35"/>
      <c r="D863" s="35"/>
      <c r="E863" s="35"/>
      <c r="F863" s="35"/>
    </row>
    <row x14ac:dyDescent="0.25" r="864" customHeight="1" ht="15.75">
      <c r="A864" s="35"/>
      <c r="B864" s="35"/>
      <c r="C864" s="35"/>
      <c r="D864" s="35"/>
      <c r="E864" s="35"/>
      <c r="F864" s="35"/>
    </row>
    <row x14ac:dyDescent="0.25" r="865" customHeight="1" ht="15.75">
      <c r="A865" s="35"/>
      <c r="B865" s="35"/>
      <c r="C865" s="35"/>
      <c r="D865" s="35"/>
      <c r="E865" s="35"/>
      <c r="F865" s="35"/>
    </row>
    <row x14ac:dyDescent="0.25" r="866" customHeight="1" ht="15.75">
      <c r="A866" s="35"/>
      <c r="B866" s="35"/>
      <c r="C866" s="35"/>
      <c r="D866" s="35"/>
      <c r="E866" s="35"/>
      <c r="F866" s="35"/>
    </row>
    <row x14ac:dyDescent="0.25" r="867" customHeight="1" ht="15.75">
      <c r="A867" s="35"/>
      <c r="B867" s="35"/>
      <c r="C867" s="35"/>
      <c r="D867" s="35"/>
      <c r="E867" s="35"/>
      <c r="F867" s="35"/>
    </row>
    <row x14ac:dyDescent="0.25" r="868" customHeight="1" ht="15.75">
      <c r="A868" s="35"/>
      <c r="B868" s="35"/>
      <c r="C868" s="35"/>
      <c r="D868" s="35"/>
      <c r="E868" s="35"/>
      <c r="F868" s="35"/>
    </row>
    <row x14ac:dyDescent="0.25" r="869" customHeight="1" ht="15.75">
      <c r="A869" s="35"/>
      <c r="B869" s="35"/>
      <c r="C869" s="35"/>
      <c r="D869" s="35"/>
      <c r="E869" s="35"/>
      <c r="F869" s="35"/>
    </row>
    <row x14ac:dyDescent="0.25" r="870" customHeight="1" ht="15.75">
      <c r="A870" s="35"/>
      <c r="B870" s="35"/>
      <c r="C870" s="35"/>
      <c r="D870" s="35"/>
      <c r="E870" s="35"/>
      <c r="F870" s="35"/>
    </row>
    <row x14ac:dyDescent="0.25" r="871" customHeight="1" ht="15.75">
      <c r="A871" s="35"/>
      <c r="B871" s="35"/>
      <c r="C871" s="35"/>
      <c r="D871" s="35"/>
      <c r="E871" s="35"/>
      <c r="F871" s="35"/>
    </row>
    <row x14ac:dyDescent="0.25" r="872" customHeight="1" ht="15.75">
      <c r="A872" s="35"/>
      <c r="B872" s="35"/>
      <c r="C872" s="35"/>
      <c r="D872" s="35"/>
      <c r="E872" s="35"/>
      <c r="F872" s="35"/>
    </row>
    <row x14ac:dyDescent="0.25" r="873" customHeight="1" ht="15.75">
      <c r="A873" s="35"/>
      <c r="B873" s="35"/>
      <c r="C873" s="35"/>
      <c r="D873" s="35"/>
      <c r="E873" s="35"/>
      <c r="F873" s="35"/>
    </row>
    <row x14ac:dyDescent="0.25" r="874" customHeight="1" ht="15.75">
      <c r="A874" s="35"/>
      <c r="B874" s="35"/>
      <c r="C874" s="35"/>
      <c r="D874" s="35"/>
      <c r="E874" s="35"/>
      <c r="F874" s="35"/>
    </row>
    <row x14ac:dyDescent="0.25" r="875" customHeight="1" ht="15.75">
      <c r="A875" s="35"/>
      <c r="B875" s="35"/>
      <c r="C875" s="35"/>
      <c r="D875" s="35"/>
      <c r="E875" s="35"/>
      <c r="F875" s="35"/>
    </row>
    <row x14ac:dyDescent="0.25" r="876" customHeight="1" ht="15.75">
      <c r="A876" s="35"/>
      <c r="B876" s="35"/>
      <c r="C876" s="35"/>
      <c r="D876" s="35"/>
      <c r="E876" s="35"/>
      <c r="F876" s="35"/>
    </row>
    <row x14ac:dyDescent="0.25" r="877" customHeight="1" ht="15.75">
      <c r="A877" s="35"/>
      <c r="B877" s="35"/>
      <c r="C877" s="35"/>
      <c r="D877" s="35"/>
      <c r="E877" s="35"/>
      <c r="F877" s="35"/>
    </row>
    <row x14ac:dyDescent="0.25" r="878" customHeight="1" ht="15.75">
      <c r="A878" s="35"/>
      <c r="B878" s="35"/>
      <c r="C878" s="35"/>
      <c r="D878" s="35"/>
      <c r="E878" s="35"/>
      <c r="F878" s="35"/>
    </row>
    <row x14ac:dyDescent="0.25" r="879" customHeight="1" ht="15.75">
      <c r="A879" s="35"/>
      <c r="B879" s="35"/>
      <c r="C879" s="35"/>
      <c r="D879" s="35"/>
      <c r="E879" s="35"/>
      <c r="F879" s="35"/>
    </row>
    <row x14ac:dyDescent="0.25" r="880" customHeight="1" ht="15.75">
      <c r="A880" s="35"/>
      <c r="B880" s="35"/>
      <c r="C880" s="35"/>
      <c r="D880" s="35"/>
      <c r="E880" s="35"/>
      <c r="F880" s="35"/>
    </row>
    <row x14ac:dyDescent="0.25" r="881" customHeight="1" ht="15.75">
      <c r="A881" s="35"/>
      <c r="B881" s="35"/>
      <c r="C881" s="35"/>
      <c r="D881" s="35"/>
      <c r="E881" s="35"/>
      <c r="F881" s="35"/>
    </row>
    <row x14ac:dyDescent="0.25" r="882" customHeight="1" ht="15.75">
      <c r="A882" s="35"/>
      <c r="B882" s="35"/>
      <c r="C882" s="35"/>
      <c r="D882" s="35"/>
      <c r="E882" s="35"/>
      <c r="F882" s="35"/>
    </row>
    <row x14ac:dyDescent="0.25" r="883" customHeight="1" ht="15.75">
      <c r="A883" s="35"/>
      <c r="B883" s="35"/>
      <c r="C883" s="35"/>
      <c r="D883" s="35"/>
      <c r="E883" s="35"/>
      <c r="F883" s="35"/>
    </row>
    <row x14ac:dyDescent="0.25" r="884" customHeight="1" ht="15.75">
      <c r="A884" s="35"/>
      <c r="B884" s="35"/>
      <c r="C884" s="35"/>
      <c r="D884" s="35"/>
      <c r="E884" s="35"/>
      <c r="F884" s="35"/>
    </row>
    <row x14ac:dyDescent="0.25" r="885" customHeight="1" ht="15.75">
      <c r="A885" s="35"/>
      <c r="B885" s="35"/>
      <c r="C885" s="35"/>
      <c r="D885" s="35"/>
      <c r="E885" s="35"/>
      <c r="F885" s="35"/>
    </row>
    <row x14ac:dyDescent="0.25" r="886" customHeight="1" ht="15.75">
      <c r="A886" s="35"/>
      <c r="B886" s="35"/>
      <c r="C886" s="35"/>
      <c r="D886" s="35"/>
      <c r="E886" s="35"/>
      <c r="F886" s="35"/>
    </row>
    <row x14ac:dyDescent="0.25" r="887" customHeight="1" ht="15.75">
      <c r="A887" s="35"/>
      <c r="B887" s="35"/>
      <c r="C887" s="35"/>
      <c r="D887" s="35"/>
      <c r="E887" s="35"/>
      <c r="F887" s="35"/>
    </row>
    <row x14ac:dyDescent="0.25" r="888" customHeight="1" ht="15.75">
      <c r="A888" s="35"/>
      <c r="B888" s="35"/>
      <c r="C888" s="35"/>
      <c r="D888" s="35"/>
      <c r="E888" s="35"/>
      <c r="F888" s="35"/>
    </row>
    <row x14ac:dyDescent="0.25" r="889" customHeight="1" ht="15.75">
      <c r="A889" s="35"/>
      <c r="B889" s="35"/>
      <c r="C889" s="35"/>
      <c r="D889" s="35"/>
      <c r="E889" s="35"/>
      <c r="F889" s="35"/>
    </row>
    <row x14ac:dyDescent="0.25" r="890" customHeight="1" ht="15.75">
      <c r="A890" s="35"/>
      <c r="B890" s="35"/>
      <c r="C890" s="35"/>
      <c r="D890" s="35"/>
      <c r="E890" s="35"/>
      <c r="F890" s="35"/>
    </row>
    <row x14ac:dyDescent="0.25" r="891" customHeight="1" ht="15.75">
      <c r="A891" s="35"/>
      <c r="B891" s="35"/>
      <c r="C891" s="35"/>
      <c r="D891" s="35"/>
      <c r="E891" s="35"/>
      <c r="F891" s="35"/>
    </row>
    <row x14ac:dyDescent="0.25" r="892" customHeight="1" ht="15.75">
      <c r="A892" s="35"/>
      <c r="B892" s="35"/>
      <c r="C892" s="35"/>
      <c r="D892" s="35"/>
      <c r="E892" s="35"/>
      <c r="F892" s="35"/>
    </row>
    <row x14ac:dyDescent="0.25" r="893" customHeight="1" ht="15.75">
      <c r="A893" s="35"/>
      <c r="B893" s="35"/>
      <c r="C893" s="35"/>
      <c r="D893" s="35"/>
      <c r="E893" s="35"/>
      <c r="F893" s="35"/>
    </row>
    <row x14ac:dyDescent="0.25" r="894" customHeight="1" ht="15.75">
      <c r="A894" s="35"/>
      <c r="B894" s="35"/>
      <c r="C894" s="35"/>
      <c r="D894" s="35"/>
      <c r="E894" s="35"/>
      <c r="F894" s="35"/>
    </row>
    <row x14ac:dyDescent="0.25" r="895" customHeight="1" ht="15.75">
      <c r="A895" s="35"/>
      <c r="B895" s="35"/>
      <c r="C895" s="35"/>
      <c r="D895" s="35"/>
      <c r="E895" s="35"/>
      <c r="F895" s="35"/>
    </row>
    <row x14ac:dyDescent="0.25" r="896" customHeight="1" ht="15.75">
      <c r="A896" s="35"/>
      <c r="B896" s="35"/>
      <c r="C896" s="35"/>
      <c r="D896" s="35"/>
      <c r="E896" s="35"/>
      <c r="F896" s="35"/>
    </row>
    <row x14ac:dyDescent="0.25" r="897" customHeight="1" ht="15.75">
      <c r="A897" s="35"/>
      <c r="B897" s="35"/>
      <c r="C897" s="35"/>
      <c r="D897" s="35"/>
      <c r="E897" s="35"/>
      <c r="F897" s="35"/>
    </row>
    <row x14ac:dyDescent="0.25" r="898" customHeight="1" ht="15.75">
      <c r="A898" s="35"/>
      <c r="B898" s="35"/>
      <c r="C898" s="35"/>
      <c r="D898" s="35"/>
      <c r="E898" s="35"/>
      <c r="F898" s="35"/>
    </row>
    <row x14ac:dyDescent="0.25" r="899" customHeight="1" ht="15.75">
      <c r="A899" s="35"/>
      <c r="B899" s="35"/>
      <c r="C899" s="35"/>
      <c r="D899" s="35"/>
      <c r="E899" s="35"/>
      <c r="F899" s="35"/>
    </row>
    <row x14ac:dyDescent="0.25" r="900" customHeight="1" ht="15.75">
      <c r="A900" s="35"/>
      <c r="B900" s="35"/>
      <c r="C900" s="35"/>
      <c r="D900" s="35"/>
      <c r="E900" s="35"/>
      <c r="F900" s="35"/>
    </row>
    <row x14ac:dyDescent="0.25" r="901" customHeight="1" ht="15.75">
      <c r="A901" s="35"/>
      <c r="B901" s="35"/>
      <c r="C901" s="35"/>
      <c r="D901" s="35"/>
      <c r="E901" s="35"/>
      <c r="F901" s="35"/>
    </row>
    <row x14ac:dyDescent="0.25" r="902" customHeight="1" ht="15.75">
      <c r="A902" s="35"/>
      <c r="B902" s="35"/>
      <c r="C902" s="35"/>
      <c r="D902" s="35"/>
      <c r="E902" s="35"/>
      <c r="F902" s="35"/>
    </row>
    <row x14ac:dyDescent="0.25" r="903" customHeight="1" ht="15.75">
      <c r="A903" s="35"/>
      <c r="B903" s="35"/>
      <c r="C903" s="35"/>
      <c r="D903" s="35"/>
      <c r="E903" s="35"/>
      <c r="F903" s="35"/>
    </row>
    <row x14ac:dyDescent="0.25" r="904" customHeight="1" ht="15.75">
      <c r="A904" s="35"/>
      <c r="B904" s="35"/>
      <c r="C904" s="35"/>
      <c r="D904" s="35"/>
      <c r="E904" s="35"/>
      <c r="F904" s="35"/>
    </row>
    <row x14ac:dyDescent="0.25" r="905" customHeight="1" ht="15.75">
      <c r="A905" s="35"/>
      <c r="B905" s="35"/>
      <c r="C905" s="35"/>
      <c r="D905" s="35"/>
      <c r="E905" s="35"/>
      <c r="F905" s="35"/>
    </row>
    <row x14ac:dyDescent="0.25" r="906" customHeight="1" ht="15.75">
      <c r="A906" s="35"/>
      <c r="B906" s="35"/>
      <c r="C906" s="35"/>
      <c r="D906" s="35"/>
      <c r="E906" s="35"/>
      <c r="F906" s="35"/>
    </row>
    <row x14ac:dyDescent="0.25" r="907" customHeight="1" ht="15.75">
      <c r="A907" s="35"/>
      <c r="B907" s="35"/>
      <c r="C907" s="35"/>
      <c r="D907" s="35"/>
      <c r="E907" s="35"/>
      <c r="F907" s="35"/>
    </row>
    <row x14ac:dyDescent="0.25" r="908" customHeight="1" ht="15.75">
      <c r="A908" s="35"/>
      <c r="B908" s="35"/>
      <c r="C908" s="35"/>
      <c r="D908" s="35"/>
      <c r="E908" s="35"/>
      <c r="F908" s="35"/>
    </row>
    <row x14ac:dyDescent="0.25" r="909" customHeight="1" ht="15.75">
      <c r="A909" s="35"/>
      <c r="B909" s="35"/>
      <c r="C909" s="35"/>
      <c r="D909" s="35"/>
      <c r="E909" s="35"/>
      <c r="F909" s="35"/>
    </row>
    <row x14ac:dyDescent="0.25" r="910" customHeight="1" ht="15.75">
      <c r="A910" s="35"/>
      <c r="B910" s="35"/>
      <c r="C910" s="35"/>
      <c r="D910" s="35"/>
      <c r="E910" s="35"/>
      <c r="F910" s="35"/>
    </row>
    <row x14ac:dyDescent="0.25" r="911" customHeight="1" ht="15.75">
      <c r="A911" s="35"/>
      <c r="B911" s="35"/>
      <c r="C911" s="35"/>
      <c r="D911" s="35"/>
      <c r="E911" s="35"/>
      <c r="F911" s="35"/>
    </row>
    <row x14ac:dyDescent="0.25" r="912" customHeight="1" ht="15.75">
      <c r="A912" s="35"/>
      <c r="B912" s="35"/>
      <c r="C912" s="35"/>
      <c r="D912" s="35"/>
      <c r="E912" s="35"/>
      <c r="F912" s="35"/>
    </row>
    <row x14ac:dyDescent="0.25" r="913" customHeight="1" ht="15.75">
      <c r="A913" s="35"/>
      <c r="B913" s="35"/>
      <c r="C913" s="35"/>
      <c r="D913" s="35"/>
      <c r="E913" s="35"/>
      <c r="F913" s="35"/>
    </row>
    <row x14ac:dyDescent="0.25" r="914" customHeight="1" ht="15.75">
      <c r="A914" s="35"/>
      <c r="B914" s="35"/>
      <c r="C914" s="35"/>
      <c r="D914" s="35"/>
      <c r="E914" s="35"/>
      <c r="F914" s="35"/>
    </row>
    <row x14ac:dyDescent="0.25" r="915" customHeight="1" ht="15.75">
      <c r="A915" s="35"/>
      <c r="B915" s="35"/>
      <c r="C915" s="35"/>
      <c r="D915" s="35"/>
      <c r="E915" s="35"/>
      <c r="F915" s="35"/>
    </row>
    <row x14ac:dyDescent="0.25" r="916" customHeight="1" ht="15.75">
      <c r="A916" s="35"/>
      <c r="B916" s="35"/>
      <c r="C916" s="35"/>
      <c r="D916" s="35"/>
      <c r="E916" s="35"/>
      <c r="F916" s="35"/>
    </row>
    <row x14ac:dyDescent="0.25" r="917" customHeight="1" ht="15.75">
      <c r="A917" s="35"/>
      <c r="B917" s="35"/>
      <c r="C917" s="35"/>
      <c r="D917" s="35"/>
      <c r="E917" s="35"/>
      <c r="F917" s="35"/>
    </row>
    <row x14ac:dyDescent="0.25" r="918" customHeight="1" ht="15.75">
      <c r="A918" s="35"/>
      <c r="B918" s="35"/>
      <c r="C918" s="35"/>
      <c r="D918" s="35"/>
      <c r="E918" s="35"/>
      <c r="F918" s="35"/>
    </row>
    <row x14ac:dyDescent="0.25" r="919" customHeight="1" ht="15.75">
      <c r="A919" s="35"/>
      <c r="B919" s="35"/>
      <c r="C919" s="35"/>
      <c r="D919" s="35"/>
      <c r="E919" s="35"/>
      <c r="F919" s="35"/>
    </row>
    <row x14ac:dyDescent="0.25" r="920" customHeight="1" ht="15.75">
      <c r="A920" s="35"/>
      <c r="B920" s="35"/>
      <c r="C920" s="35"/>
      <c r="D920" s="35"/>
      <c r="E920" s="35"/>
      <c r="F920" s="35"/>
    </row>
    <row x14ac:dyDescent="0.25" r="921" customHeight="1" ht="15.75">
      <c r="A921" s="35"/>
      <c r="B921" s="35"/>
      <c r="C921" s="35"/>
      <c r="D921" s="35"/>
      <c r="E921" s="35"/>
      <c r="F921" s="35"/>
    </row>
    <row x14ac:dyDescent="0.25" r="922" customHeight="1" ht="15.75">
      <c r="A922" s="35"/>
      <c r="B922" s="35"/>
      <c r="C922" s="35"/>
      <c r="D922" s="35"/>
      <c r="E922" s="35"/>
      <c r="F922" s="35"/>
    </row>
    <row x14ac:dyDescent="0.25" r="923" customHeight="1" ht="15.75">
      <c r="A923" s="35"/>
      <c r="B923" s="35"/>
      <c r="C923" s="35"/>
      <c r="D923" s="35"/>
      <c r="E923" s="35"/>
      <c r="F923" s="35"/>
    </row>
    <row x14ac:dyDescent="0.25" r="924" customHeight="1" ht="15.75">
      <c r="A924" s="35"/>
      <c r="B924" s="35"/>
      <c r="C924" s="35"/>
      <c r="D924" s="35"/>
      <c r="E924" s="35"/>
      <c r="F924" s="35"/>
    </row>
    <row x14ac:dyDescent="0.25" r="925" customHeight="1" ht="15.75">
      <c r="A925" s="35"/>
      <c r="B925" s="35"/>
      <c r="C925" s="35"/>
      <c r="D925" s="35"/>
      <c r="E925" s="35"/>
      <c r="F925" s="35"/>
    </row>
    <row x14ac:dyDescent="0.25" r="926" customHeight="1" ht="15.75">
      <c r="A926" s="35"/>
      <c r="B926" s="35"/>
      <c r="C926" s="35"/>
      <c r="D926" s="35"/>
      <c r="E926" s="35"/>
      <c r="F926" s="35"/>
    </row>
    <row x14ac:dyDescent="0.25" r="927" customHeight="1" ht="15.75">
      <c r="A927" s="35"/>
      <c r="B927" s="35"/>
      <c r="C927" s="35"/>
      <c r="D927" s="35"/>
      <c r="E927" s="35"/>
      <c r="F927" s="35"/>
    </row>
    <row x14ac:dyDescent="0.25" r="928" customHeight="1" ht="15.75">
      <c r="A928" s="35"/>
      <c r="B928" s="35"/>
      <c r="C928" s="35"/>
      <c r="D928" s="35"/>
      <c r="E928" s="35"/>
      <c r="F928" s="35"/>
    </row>
    <row x14ac:dyDescent="0.25" r="929" customHeight="1" ht="15.75">
      <c r="A929" s="35"/>
      <c r="B929" s="35"/>
      <c r="C929" s="35"/>
      <c r="D929" s="35"/>
      <c r="E929" s="35"/>
      <c r="F929" s="35"/>
    </row>
    <row x14ac:dyDescent="0.25" r="930" customHeight="1" ht="15.75">
      <c r="A930" s="35"/>
      <c r="B930" s="35"/>
      <c r="C930" s="35"/>
      <c r="D930" s="35"/>
      <c r="E930" s="35"/>
      <c r="F930" s="35"/>
    </row>
    <row x14ac:dyDescent="0.25" r="931" customHeight="1" ht="15.75">
      <c r="A931" s="35"/>
      <c r="B931" s="35"/>
      <c r="C931" s="35"/>
      <c r="D931" s="35"/>
      <c r="E931" s="35"/>
      <c r="F931" s="35"/>
    </row>
    <row x14ac:dyDescent="0.25" r="932" customHeight="1" ht="15.75">
      <c r="A932" s="35"/>
      <c r="B932" s="35"/>
      <c r="C932" s="35"/>
      <c r="D932" s="35"/>
      <c r="E932" s="35"/>
      <c r="F932" s="35"/>
    </row>
    <row x14ac:dyDescent="0.25" r="933" customHeight="1" ht="15.75">
      <c r="A933" s="35"/>
      <c r="B933" s="35"/>
      <c r="C933" s="35"/>
      <c r="D933" s="35"/>
      <c r="E933" s="35"/>
      <c r="F933" s="35"/>
    </row>
    <row x14ac:dyDescent="0.25" r="934" customHeight="1" ht="15.75">
      <c r="A934" s="35"/>
      <c r="B934" s="35"/>
      <c r="C934" s="35"/>
      <c r="D934" s="35"/>
      <c r="E934" s="35"/>
      <c r="F934" s="35"/>
    </row>
    <row x14ac:dyDescent="0.25" r="935" customHeight="1" ht="15.75">
      <c r="A935" s="35"/>
      <c r="B935" s="35"/>
      <c r="C935" s="35"/>
      <c r="D935" s="35"/>
      <c r="E935" s="35"/>
      <c r="F935" s="35"/>
    </row>
    <row x14ac:dyDescent="0.25" r="936" customHeight="1" ht="15.75">
      <c r="A936" s="35"/>
      <c r="B936" s="35"/>
      <c r="C936" s="35"/>
      <c r="D936" s="35"/>
      <c r="E936" s="35"/>
      <c r="F936" s="35"/>
    </row>
    <row x14ac:dyDescent="0.25" r="937" customHeight="1" ht="15.75">
      <c r="A937" s="35"/>
      <c r="B937" s="35"/>
      <c r="C937" s="35"/>
      <c r="D937" s="35"/>
      <c r="E937" s="35"/>
      <c r="F937" s="35"/>
    </row>
    <row x14ac:dyDescent="0.25" r="938" customHeight="1" ht="15.75">
      <c r="A938" s="35"/>
      <c r="B938" s="35"/>
      <c r="C938" s="35"/>
      <c r="D938" s="35"/>
      <c r="E938" s="35"/>
      <c r="F938" s="35"/>
    </row>
    <row x14ac:dyDescent="0.25" r="939" customHeight="1" ht="15.75">
      <c r="A939" s="35"/>
      <c r="B939" s="35"/>
      <c r="C939" s="35"/>
      <c r="D939" s="35"/>
      <c r="E939" s="35"/>
      <c r="F939" s="35"/>
    </row>
    <row x14ac:dyDescent="0.25" r="940" customHeight="1" ht="15.75">
      <c r="A940" s="35"/>
      <c r="B940" s="35"/>
      <c r="C940" s="35"/>
      <c r="D940" s="35"/>
      <c r="E940" s="35"/>
      <c r="F940" s="35"/>
    </row>
    <row x14ac:dyDescent="0.25" r="941" customHeight="1" ht="15.75">
      <c r="A941" s="35"/>
      <c r="B941" s="35"/>
      <c r="C941" s="35"/>
      <c r="D941" s="35"/>
      <c r="E941" s="35"/>
      <c r="F941" s="35"/>
    </row>
    <row x14ac:dyDescent="0.25" r="942" customHeight="1" ht="15.75">
      <c r="A942" s="35"/>
      <c r="B942" s="35"/>
      <c r="C942" s="35"/>
      <c r="D942" s="35"/>
      <c r="E942" s="35"/>
      <c r="F942" s="35"/>
    </row>
    <row x14ac:dyDescent="0.25" r="943" customHeight="1" ht="15.75">
      <c r="A943" s="35"/>
      <c r="B943" s="35"/>
      <c r="C943" s="35"/>
      <c r="D943" s="35"/>
      <c r="E943" s="35"/>
      <c r="F943" s="35"/>
    </row>
    <row x14ac:dyDescent="0.25" r="944" customHeight="1" ht="15.75">
      <c r="A944" s="35"/>
      <c r="B944" s="35"/>
      <c r="C944" s="35"/>
      <c r="D944" s="35"/>
      <c r="E944" s="35"/>
      <c r="F944" s="35"/>
    </row>
    <row x14ac:dyDescent="0.25" r="945" customHeight="1" ht="15.75">
      <c r="A945" s="35"/>
      <c r="B945" s="35"/>
      <c r="C945" s="35"/>
      <c r="D945" s="35"/>
      <c r="E945" s="35"/>
      <c r="F945" s="35"/>
    </row>
    <row x14ac:dyDescent="0.25" r="946" customHeight="1" ht="15.75">
      <c r="A946" s="35"/>
      <c r="B946" s="35"/>
      <c r="C946" s="35"/>
      <c r="D946" s="35"/>
      <c r="E946" s="35"/>
      <c r="F946" s="35"/>
    </row>
    <row x14ac:dyDescent="0.25" r="947" customHeight="1" ht="15.75">
      <c r="A947" s="35"/>
      <c r="B947" s="35"/>
      <c r="C947" s="35"/>
      <c r="D947" s="35"/>
      <c r="E947" s="35"/>
      <c r="F947" s="35"/>
    </row>
    <row x14ac:dyDescent="0.25" r="948" customHeight="1" ht="15.75">
      <c r="A948" s="35"/>
      <c r="B948" s="35"/>
      <c r="C948" s="35"/>
      <c r="D948" s="35"/>
      <c r="E948" s="35"/>
      <c r="F948" s="35"/>
    </row>
    <row x14ac:dyDescent="0.25" r="949" customHeight="1" ht="15.75">
      <c r="A949" s="35"/>
      <c r="B949" s="35"/>
      <c r="C949" s="35"/>
      <c r="D949" s="35"/>
      <c r="E949" s="35"/>
      <c r="F949" s="35"/>
    </row>
    <row x14ac:dyDescent="0.25" r="950" customHeight="1" ht="15.75">
      <c r="A950" s="35"/>
      <c r="B950" s="35"/>
      <c r="C950" s="35"/>
      <c r="D950" s="35"/>
      <c r="E950" s="35"/>
      <c r="F950" s="35"/>
    </row>
    <row x14ac:dyDescent="0.25" r="951" customHeight="1" ht="15.75">
      <c r="A951" s="35"/>
      <c r="B951" s="35"/>
      <c r="C951" s="35"/>
      <c r="D951" s="35"/>
      <c r="E951" s="35"/>
      <c r="F951" s="35"/>
    </row>
    <row x14ac:dyDescent="0.25" r="952" customHeight="1" ht="15.75">
      <c r="A952" s="35"/>
      <c r="B952" s="35"/>
      <c r="C952" s="35"/>
      <c r="D952" s="35"/>
      <c r="E952" s="35"/>
      <c r="F952" s="35"/>
    </row>
    <row x14ac:dyDescent="0.25" r="953" customHeight="1" ht="15.75">
      <c r="A953" s="35"/>
      <c r="B953" s="35"/>
      <c r="C953" s="35"/>
      <c r="D953" s="35"/>
      <c r="E953" s="35"/>
      <c r="F953" s="35"/>
    </row>
    <row x14ac:dyDescent="0.25" r="954" customHeight="1" ht="15.75">
      <c r="A954" s="35"/>
      <c r="B954" s="35"/>
      <c r="C954" s="35"/>
      <c r="D954" s="35"/>
      <c r="E954" s="35"/>
      <c r="F954" s="35"/>
    </row>
    <row x14ac:dyDescent="0.25" r="955" customHeight="1" ht="15.75">
      <c r="A955" s="35"/>
      <c r="B955" s="35"/>
      <c r="C955" s="35"/>
      <c r="D955" s="35"/>
      <c r="E955" s="35"/>
      <c r="F955" s="35"/>
    </row>
    <row x14ac:dyDescent="0.25" r="956" customHeight="1" ht="15.75">
      <c r="A956" s="35"/>
      <c r="B956" s="35"/>
      <c r="C956" s="35"/>
      <c r="D956" s="35"/>
      <c r="E956" s="35"/>
      <c r="F956" s="35"/>
    </row>
    <row x14ac:dyDescent="0.25" r="957" customHeight="1" ht="15.75">
      <c r="A957" s="35"/>
      <c r="B957" s="35"/>
      <c r="C957" s="35"/>
      <c r="D957" s="35"/>
      <c r="E957" s="35"/>
      <c r="F957" s="35"/>
    </row>
    <row x14ac:dyDescent="0.25" r="958" customHeight="1" ht="15.75">
      <c r="A958" s="35"/>
      <c r="B958" s="35"/>
      <c r="C958" s="35"/>
      <c r="D958" s="35"/>
      <c r="E958" s="35"/>
      <c r="F958" s="35"/>
    </row>
    <row x14ac:dyDescent="0.25" r="959" customHeight="1" ht="15.75">
      <c r="A959" s="35"/>
      <c r="B959" s="35"/>
      <c r="C959" s="35"/>
      <c r="D959" s="35"/>
      <c r="E959" s="35"/>
      <c r="F959" s="35"/>
    </row>
    <row x14ac:dyDescent="0.25" r="960" customHeight="1" ht="15.75">
      <c r="A960" s="35"/>
      <c r="B960" s="35"/>
      <c r="C960" s="35"/>
      <c r="D960" s="35"/>
      <c r="E960" s="35"/>
      <c r="F960" s="35"/>
    </row>
    <row x14ac:dyDescent="0.25" r="961" customHeight="1" ht="15.75">
      <c r="A961" s="35"/>
      <c r="B961" s="35"/>
      <c r="C961" s="35"/>
      <c r="D961" s="35"/>
      <c r="E961" s="35"/>
      <c r="F961" s="35"/>
    </row>
    <row x14ac:dyDescent="0.25" r="962" customHeight="1" ht="15.75">
      <c r="A962" s="35"/>
      <c r="B962" s="35"/>
      <c r="C962" s="35"/>
      <c r="D962" s="35"/>
      <c r="E962" s="35"/>
      <c r="F962" s="35"/>
    </row>
    <row x14ac:dyDescent="0.25" r="963" customHeight="1" ht="15.75">
      <c r="A963" s="35"/>
      <c r="B963" s="35"/>
      <c r="C963" s="35"/>
      <c r="D963" s="35"/>
      <c r="E963" s="35"/>
      <c r="F963" s="35"/>
    </row>
    <row x14ac:dyDescent="0.25" r="964" customHeight="1" ht="15.75">
      <c r="A964" s="35"/>
      <c r="B964" s="35"/>
      <c r="C964" s="35"/>
      <c r="D964" s="35"/>
      <c r="E964" s="35"/>
      <c r="F964" s="35"/>
    </row>
    <row x14ac:dyDescent="0.25" r="965" customHeight="1" ht="15.75">
      <c r="A965" s="35"/>
      <c r="B965" s="35"/>
      <c r="C965" s="35"/>
      <c r="D965" s="35"/>
      <c r="E965" s="35"/>
      <c r="F965" s="35"/>
    </row>
    <row x14ac:dyDescent="0.25" r="966" customHeight="1" ht="15.75">
      <c r="A966" s="35"/>
      <c r="B966" s="35"/>
      <c r="C966" s="35"/>
      <c r="D966" s="35"/>
      <c r="E966" s="35"/>
      <c r="F966" s="35"/>
    </row>
    <row x14ac:dyDescent="0.25" r="967" customHeight="1" ht="15.75">
      <c r="A967" s="35"/>
      <c r="B967" s="35"/>
      <c r="C967" s="35"/>
      <c r="D967" s="35"/>
      <c r="E967" s="35"/>
      <c r="F967" s="35"/>
    </row>
    <row x14ac:dyDescent="0.25" r="968" customHeight="1" ht="15.75">
      <c r="A968" s="35"/>
      <c r="B968" s="35"/>
      <c r="C968" s="35"/>
      <c r="D968" s="35"/>
      <c r="E968" s="35"/>
      <c r="F968" s="35"/>
    </row>
    <row x14ac:dyDescent="0.25" r="969" customHeight="1" ht="15.75">
      <c r="A969" s="35"/>
      <c r="B969" s="35"/>
      <c r="C969" s="35"/>
      <c r="D969" s="35"/>
      <c r="E969" s="35"/>
      <c r="F969" s="35"/>
    </row>
    <row x14ac:dyDescent="0.25" r="970" customHeight="1" ht="15.75">
      <c r="A970" s="35"/>
      <c r="B970" s="35"/>
      <c r="C970" s="35"/>
      <c r="D970" s="35"/>
      <c r="E970" s="35"/>
      <c r="F970" s="35"/>
    </row>
    <row x14ac:dyDescent="0.25" r="971" customHeight="1" ht="15.75">
      <c r="A971" s="35"/>
      <c r="B971" s="35"/>
      <c r="C971" s="35"/>
      <c r="D971" s="35"/>
      <c r="E971" s="35"/>
      <c r="F971" s="35"/>
    </row>
    <row x14ac:dyDescent="0.25" r="972" customHeight="1" ht="15.75">
      <c r="A972" s="35"/>
      <c r="B972" s="35"/>
      <c r="C972" s="35"/>
      <c r="D972" s="35"/>
      <c r="E972" s="35"/>
      <c r="F972" s="35"/>
    </row>
    <row x14ac:dyDescent="0.25" r="973" customHeight="1" ht="15.75">
      <c r="A973" s="35"/>
      <c r="B973" s="35"/>
      <c r="C973" s="35"/>
      <c r="D973" s="35"/>
      <c r="E973" s="35"/>
      <c r="F973" s="35"/>
    </row>
    <row x14ac:dyDescent="0.25" r="974" customHeight="1" ht="15.75">
      <c r="A974" s="35"/>
      <c r="B974" s="35"/>
      <c r="C974" s="35"/>
      <c r="D974" s="35"/>
      <c r="E974" s="35"/>
      <c r="F974" s="35"/>
    </row>
    <row x14ac:dyDescent="0.25" r="975" customHeight="1" ht="15.75">
      <c r="A975" s="35"/>
      <c r="B975" s="35"/>
      <c r="C975" s="35"/>
      <c r="D975" s="35"/>
      <c r="E975" s="35"/>
      <c r="F975" s="35"/>
    </row>
    <row x14ac:dyDescent="0.25" r="976" customHeight="1" ht="15.75">
      <c r="A976" s="35"/>
      <c r="B976" s="35"/>
      <c r="C976" s="35"/>
      <c r="D976" s="35"/>
      <c r="E976" s="35"/>
      <c r="F976" s="35"/>
    </row>
    <row x14ac:dyDescent="0.25" r="977" customHeight="1" ht="15.75">
      <c r="A977" s="35"/>
      <c r="B977" s="35"/>
      <c r="C977" s="35"/>
      <c r="D977" s="35"/>
      <c r="E977" s="35"/>
      <c r="F977" s="35"/>
    </row>
    <row x14ac:dyDescent="0.25" r="978" customHeight="1" ht="15.75">
      <c r="A978" s="35"/>
      <c r="B978" s="35"/>
      <c r="C978" s="35"/>
      <c r="D978" s="35"/>
      <c r="E978" s="35"/>
      <c r="F978" s="35"/>
    </row>
    <row x14ac:dyDescent="0.25" r="979" customHeight="1" ht="15.75">
      <c r="A979" s="35"/>
      <c r="B979" s="35"/>
      <c r="C979" s="35"/>
      <c r="D979" s="35"/>
      <c r="E979" s="35"/>
      <c r="F979" s="35"/>
    </row>
    <row x14ac:dyDescent="0.25" r="980" customHeight="1" ht="15.75">
      <c r="A980" s="35"/>
      <c r="B980" s="35"/>
      <c r="C980" s="35"/>
      <c r="D980" s="35"/>
      <c r="E980" s="35"/>
      <c r="F980" s="35"/>
    </row>
    <row x14ac:dyDescent="0.25" r="981" customHeight="1" ht="15.75">
      <c r="A981" s="35"/>
      <c r="B981" s="35"/>
      <c r="C981" s="35"/>
      <c r="D981" s="35"/>
      <c r="E981" s="35"/>
      <c r="F981" s="35"/>
    </row>
    <row x14ac:dyDescent="0.25" r="982" customHeight="1" ht="15.75">
      <c r="A982" s="35"/>
      <c r="B982" s="35"/>
      <c r="C982" s="35"/>
      <c r="D982" s="35"/>
      <c r="E982" s="35"/>
      <c r="F982" s="35"/>
    </row>
    <row x14ac:dyDescent="0.25" r="983" customHeight="1" ht="15.75">
      <c r="A983" s="35"/>
      <c r="B983" s="35"/>
      <c r="C983" s="35"/>
      <c r="D983" s="35"/>
      <c r="E983" s="35"/>
      <c r="F983" s="35"/>
    </row>
    <row x14ac:dyDescent="0.25" r="984" customHeight="1" ht="15.75">
      <c r="A984" s="35"/>
      <c r="B984" s="35"/>
      <c r="C984" s="35"/>
      <c r="D984" s="35"/>
      <c r="E984" s="35"/>
      <c r="F984" s="35"/>
    </row>
    <row x14ac:dyDescent="0.25" r="985" customHeight="1" ht="15.75">
      <c r="A985" s="35"/>
      <c r="B985" s="35"/>
      <c r="C985" s="35"/>
      <c r="D985" s="35"/>
      <c r="E985" s="35"/>
      <c r="F985" s="35"/>
    </row>
    <row x14ac:dyDescent="0.25" r="986" customHeight="1" ht="15.75">
      <c r="A986" s="35"/>
      <c r="B986" s="35"/>
      <c r="C986" s="35"/>
      <c r="D986" s="35"/>
      <c r="E986" s="35"/>
      <c r="F986" s="35"/>
    </row>
    <row x14ac:dyDescent="0.25" r="987" customHeight="1" ht="15.75">
      <c r="A987" s="35"/>
      <c r="B987" s="35"/>
      <c r="C987" s="35"/>
      <c r="D987" s="35"/>
      <c r="E987" s="35"/>
      <c r="F987" s="35"/>
    </row>
    <row x14ac:dyDescent="0.25" r="988" customHeight="1" ht="15.75">
      <c r="A988" s="35"/>
      <c r="B988" s="35"/>
      <c r="C988" s="35"/>
      <c r="D988" s="35"/>
      <c r="E988" s="35"/>
      <c r="F988" s="35"/>
    </row>
    <row x14ac:dyDescent="0.25" r="989" customHeight="1" ht="15.75">
      <c r="A989" s="35"/>
      <c r="B989" s="35"/>
      <c r="C989" s="35"/>
      <c r="D989" s="35"/>
      <c r="E989" s="35"/>
      <c r="F989" s="35"/>
    </row>
    <row x14ac:dyDescent="0.25" r="990" customHeight="1" ht="15.75">
      <c r="A990" s="35"/>
      <c r="B990" s="35"/>
      <c r="C990" s="35"/>
      <c r="D990" s="35"/>
      <c r="E990" s="35"/>
      <c r="F990" s="35"/>
    </row>
    <row x14ac:dyDescent="0.25" r="991" customHeight="1" ht="15.75">
      <c r="A991" s="35"/>
      <c r="B991" s="35"/>
      <c r="C991" s="35"/>
      <c r="D991" s="35"/>
      <c r="E991" s="35"/>
      <c r="F991" s="35"/>
    </row>
    <row x14ac:dyDescent="0.25" r="992" customHeight="1" ht="15.75">
      <c r="A992" s="35"/>
      <c r="B992" s="35"/>
      <c r="C992" s="35"/>
      <c r="D992" s="35"/>
      <c r="E992" s="35"/>
      <c r="F992" s="35"/>
    </row>
    <row x14ac:dyDescent="0.25" r="993" customHeight="1" ht="15.75">
      <c r="A993" s="35"/>
      <c r="B993" s="35"/>
      <c r="C993" s="35"/>
      <c r="D993" s="35"/>
      <c r="E993" s="35"/>
      <c r="F993" s="35"/>
    </row>
    <row x14ac:dyDescent="0.25" r="994" customHeight="1" ht="15.75">
      <c r="A994" s="35"/>
      <c r="B994" s="35"/>
      <c r="C994" s="35"/>
      <c r="D994" s="35"/>
      <c r="E994" s="35"/>
      <c r="F994" s="35"/>
    </row>
    <row x14ac:dyDescent="0.25" r="995" customHeight="1" ht="15.75">
      <c r="A995" s="35"/>
      <c r="B995" s="35"/>
      <c r="C995" s="35"/>
      <c r="D995" s="35"/>
      <c r="E995" s="35"/>
      <c r="F995" s="35"/>
    </row>
    <row x14ac:dyDescent="0.25" r="996" customHeight="1" ht="15.75">
      <c r="A996" s="35"/>
      <c r="B996" s="35"/>
      <c r="C996" s="35"/>
      <c r="D996" s="35"/>
      <c r="E996" s="35"/>
      <c r="F996" s="35"/>
    </row>
    <row x14ac:dyDescent="0.25" r="997" customHeight="1" ht="15.75">
      <c r="A997" s="35"/>
      <c r="B997" s="35"/>
      <c r="C997" s="35"/>
      <c r="D997" s="35"/>
      <c r="E997" s="35"/>
      <c r="F997" s="35"/>
    </row>
    <row x14ac:dyDescent="0.25" r="998" customHeight="1" ht="15.75">
      <c r="A998" s="35"/>
      <c r="B998" s="35"/>
      <c r="C998" s="35"/>
      <c r="D998" s="35"/>
      <c r="E998" s="35"/>
      <c r="F998" s="35"/>
    </row>
    <row x14ac:dyDescent="0.25" r="999" customHeight="1" ht="15.75">
      <c r="A999" s="35"/>
      <c r="B999" s="35"/>
      <c r="C999" s="35"/>
      <c r="D999" s="35"/>
      <c r="E999" s="35"/>
      <c r="F999" s="35"/>
    </row>
    <row x14ac:dyDescent="0.25" r="1000" customHeight="1" ht="15.75">
      <c r="A1000" s="35"/>
      <c r="B1000" s="35"/>
      <c r="C1000" s="35"/>
      <c r="D1000" s="35"/>
      <c r="E1000" s="35"/>
      <c r="F100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65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1028" width="25.290714285714284" customWidth="1" bestFit="1"/>
    <col min="2" max="2" style="456" width="5.576428571428571" customWidth="1" bestFit="1"/>
    <col min="3" max="3" style="456" width="6.576428571428571" customWidth="1" bestFit="1"/>
    <col min="4" max="4" style="102" width="4.2907142857142855" customWidth="1" bestFit="1"/>
    <col min="5" max="5" style="102" width="4.433571428571429" customWidth="1" bestFit="1"/>
    <col min="6" max="6" style="48" width="35.43357142857143" customWidth="1" bestFit="1"/>
    <col min="7" max="7" style="102" width="5.433571428571429" customWidth="1" bestFit="1"/>
    <col min="8" max="8" style="102" width="3.7192857142857143" customWidth="1" bestFit="1"/>
    <col min="9" max="9" style="46" width="10.719285714285713" customWidth="1" bestFit="1"/>
    <col min="10" max="10" style="456" width="6.433571428571429" customWidth="1" bestFit="1"/>
    <col min="11" max="11" style="597" width="13.43357142857143" customWidth="1" bestFit="1"/>
    <col min="12" max="12" style="597" width="11.43357142857143" customWidth="1" bestFit="1"/>
    <col min="13" max="13" style="46" width="6.2907142857142855" customWidth="1" bestFit="1"/>
    <col min="14" max="14" style="1029" width="8.290714285714287" customWidth="1" bestFit="1"/>
    <col min="15" max="15" style="1029" width="8.43357142857143" customWidth="1" bestFit="1"/>
    <col min="16" max="16" style="46" width="7.862142857142857" customWidth="1" bestFit="1"/>
    <col min="17" max="17" style="48" width="28.14785714285714" customWidth="1" bestFit="1"/>
    <col min="18" max="18" style="48" width="13.576428571428572" customWidth="1" bestFit="1"/>
    <col min="19" max="19" style="48" width="13.576428571428572" customWidth="1" bestFit="1"/>
    <col min="20" max="20" style="48" width="13.576428571428572" customWidth="1" bestFit="1"/>
    <col min="21" max="21" style="48" width="13.576428571428572" customWidth="1" bestFit="1"/>
    <col min="22" max="22" style="48" width="13.576428571428572" customWidth="1" bestFit="1"/>
    <col min="23" max="23" style="48" width="13.576428571428572" customWidth="1" bestFit="1"/>
  </cols>
  <sheetData>
    <row x14ac:dyDescent="0.25" r="1" customHeight="1" ht="15.75">
      <c r="A1" s="465"/>
      <c r="B1" s="568"/>
      <c r="C1" s="465"/>
      <c r="D1" s="568"/>
      <c r="E1" s="568"/>
      <c r="F1" s="878" t="s">
        <v>1935</v>
      </c>
      <c r="G1" s="66"/>
      <c r="H1" s="66"/>
      <c r="I1" s="49"/>
      <c r="J1" s="465"/>
      <c r="K1" s="465"/>
      <c r="L1" s="465"/>
      <c r="M1" s="879"/>
      <c r="N1" s="880"/>
      <c r="O1" s="880"/>
      <c r="P1" s="879"/>
      <c r="Q1" s="466"/>
      <c r="R1" s="35"/>
      <c r="S1" s="35"/>
      <c r="T1" s="35"/>
      <c r="U1" s="35"/>
      <c r="V1" s="35"/>
      <c r="W1" s="35"/>
    </row>
    <row x14ac:dyDescent="0.25" r="2" customHeight="1" ht="15.75">
      <c r="A2" s="465"/>
      <c r="B2" s="568"/>
      <c r="C2" s="465"/>
      <c r="D2" s="568"/>
      <c r="E2" s="568"/>
      <c r="F2" s="35"/>
      <c r="G2" s="66"/>
      <c r="H2" s="66"/>
      <c r="I2" s="49"/>
      <c r="J2" s="465"/>
      <c r="K2" s="465"/>
      <c r="L2" s="465"/>
      <c r="M2" s="879"/>
      <c r="N2" s="880"/>
      <c r="O2" s="880"/>
      <c r="P2" s="879"/>
      <c r="Q2" s="466"/>
      <c r="R2" s="35"/>
      <c r="S2" s="35"/>
      <c r="T2" s="35"/>
      <c r="U2" s="35"/>
      <c r="V2" s="35"/>
      <c r="W2" s="35"/>
    </row>
    <row x14ac:dyDescent="0.25" r="3" customHeight="1" ht="15.75">
      <c r="A3" s="459"/>
      <c r="B3" s="556"/>
      <c r="C3" s="511"/>
      <c r="D3" s="556"/>
      <c r="E3" s="556"/>
      <c r="F3" s="881" t="s">
        <v>1936</v>
      </c>
      <c r="G3" s="556"/>
      <c r="H3" s="556"/>
      <c r="I3" s="882"/>
      <c r="J3" s="511"/>
      <c r="K3" s="511"/>
      <c r="L3" s="511"/>
      <c r="M3" s="883"/>
      <c r="N3" s="884"/>
      <c r="O3" s="884"/>
      <c r="P3" s="883"/>
      <c r="Q3" s="885"/>
      <c r="R3" s="35"/>
      <c r="S3" s="35"/>
      <c r="T3" s="35"/>
      <c r="U3" s="35"/>
      <c r="V3" s="35"/>
      <c r="W3" s="35"/>
    </row>
    <row x14ac:dyDescent="0.25" r="4" customHeight="1" ht="48.75" customFormat="1" s="765">
      <c r="A4" s="886"/>
      <c r="B4" s="887" t="s">
        <v>869</v>
      </c>
      <c r="C4" s="887" t="s">
        <v>870</v>
      </c>
      <c r="D4" s="887" t="s">
        <v>871</v>
      </c>
      <c r="E4" s="887" t="s">
        <v>872</v>
      </c>
      <c r="F4" s="888" t="s">
        <v>873</v>
      </c>
      <c r="G4" s="887" t="s">
        <v>874</v>
      </c>
      <c r="H4" s="887" t="s">
        <v>875</v>
      </c>
      <c r="I4" s="888" t="s">
        <v>876</v>
      </c>
      <c r="J4" s="887" t="s">
        <v>877</v>
      </c>
      <c r="K4" s="889" t="s">
        <v>878</v>
      </c>
      <c r="L4" s="889" t="s">
        <v>879</v>
      </c>
      <c r="M4" s="890" t="s">
        <v>118</v>
      </c>
      <c r="N4" s="891" t="s">
        <v>880</v>
      </c>
      <c r="O4" s="891" t="s">
        <v>881</v>
      </c>
      <c r="P4" s="888" t="s">
        <v>882</v>
      </c>
      <c r="Q4" s="892" t="s">
        <v>883</v>
      </c>
      <c r="R4" s="893"/>
      <c r="S4" s="893"/>
      <c r="T4" s="893"/>
      <c r="U4" s="893"/>
      <c r="V4" s="893"/>
      <c r="W4" s="893"/>
    </row>
    <row x14ac:dyDescent="0.25" r="5" customHeight="1" ht="15.75">
      <c r="A5" s="894"/>
      <c r="B5" s="895"/>
      <c r="C5" s="895"/>
      <c r="D5" s="895"/>
      <c r="E5" s="895"/>
      <c r="F5" s="487" t="s">
        <v>1522</v>
      </c>
      <c r="G5" s="895"/>
      <c r="H5" s="895"/>
      <c r="I5" s="896"/>
      <c r="J5" s="895"/>
      <c r="K5" s="895"/>
      <c r="L5" s="895"/>
      <c r="M5" s="896"/>
      <c r="N5" s="897"/>
      <c r="O5" s="897"/>
      <c r="P5" s="896"/>
      <c r="Q5" s="898"/>
      <c r="R5" s="35"/>
      <c r="S5" s="35"/>
      <c r="T5" s="35"/>
      <c r="U5" s="35"/>
      <c r="V5" s="35"/>
      <c r="W5" s="35"/>
    </row>
    <row x14ac:dyDescent="0.25" r="6" customHeight="1" ht="15.75">
      <c r="A6" s="841"/>
      <c r="B6" s="726"/>
      <c r="C6" s="726" t="s">
        <v>1523</v>
      </c>
      <c r="D6" s="726">
        <v>110</v>
      </c>
      <c r="E6" s="726">
        <v>600</v>
      </c>
      <c r="F6" s="518" t="s">
        <v>1524</v>
      </c>
      <c r="G6" s="567" t="s">
        <v>910</v>
      </c>
      <c r="H6" s="567" t="s">
        <v>910</v>
      </c>
      <c r="I6" s="899" t="s">
        <v>1937</v>
      </c>
      <c r="J6" s="726">
        <v>30</v>
      </c>
      <c r="K6" s="726"/>
      <c r="L6" s="726"/>
      <c r="M6" s="900"/>
      <c r="N6" s="901"/>
      <c r="O6" s="901"/>
      <c r="P6" s="900"/>
      <c r="Q6" s="902"/>
      <c r="R6" s="35"/>
      <c r="S6" s="35"/>
      <c r="T6" s="35"/>
      <c r="U6" s="35"/>
      <c r="V6" s="35"/>
      <c r="W6" s="35"/>
    </row>
    <row x14ac:dyDescent="0.25" r="7" customHeight="1" ht="15.75">
      <c r="A7" s="841"/>
      <c r="B7" s="726"/>
      <c r="C7" s="726" t="s">
        <v>1523</v>
      </c>
      <c r="D7" s="726">
        <v>110</v>
      </c>
      <c r="E7" s="726">
        <v>601</v>
      </c>
      <c r="F7" s="518" t="s">
        <v>1524</v>
      </c>
      <c r="G7" s="567" t="s">
        <v>910</v>
      </c>
      <c r="H7" s="567" t="s">
        <v>910</v>
      </c>
      <c r="I7" s="899" t="s">
        <v>1937</v>
      </c>
      <c r="J7" s="726">
        <v>30</v>
      </c>
      <c r="K7" s="726"/>
      <c r="L7" s="726"/>
      <c r="M7" s="900"/>
      <c r="N7" s="901"/>
      <c r="O7" s="901"/>
      <c r="P7" s="900"/>
      <c r="Q7" s="902"/>
      <c r="R7" s="35"/>
      <c r="S7" s="35"/>
      <c r="T7" s="35"/>
      <c r="U7" s="35"/>
      <c r="V7" s="35"/>
      <c r="W7" s="35"/>
    </row>
    <row x14ac:dyDescent="0.25" r="8" customHeight="1" ht="15.75">
      <c r="A8" s="841">
        <v>2</v>
      </c>
      <c r="B8" s="726"/>
      <c r="C8" s="726" t="s">
        <v>1523</v>
      </c>
      <c r="D8" s="726">
        <v>210</v>
      </c>
      <c r="E8" s="726">
        <v>600</v>
      </c>
      <c r="F8" s="518" t="s">
        <v>1526</v>
      </c>
      <c r="G8" s="567" t="s">
        <v>910</v>
      </c>
      <c r="H8" s="726"/>
      <c r="I8" s="899" t="s">
        <v>1937</v>
      </c>
      <c r="J8" s="726">
        <v>30</v>
      </c>
      <c r="K8" s="726"/>
      <c r="L8" s="726">
        <v>127</v>
      </c>
      <c r="M8" s="900"/>
      <c r="N8" s="901"/>
      <c r="O8" s="903">
        <v>0.5833333333333334</v>
      </c>
      <c r="P8" s="900" t="s">
        <v>1137</v>
      </c>
      <c r="Q8" s="902"/>
      <c r="R8" s="35"/>
      <c r="S8" s="35"/>
      <c r="T8" s="35"/>
      <c r="U8" s="35"/>
      <c r="V8" s="35"/>
      <c r="W8" s="35"/>
    </row>
    <row x14ac:dyDescent="0.25" r="9" customHeight="1" ht="15.75">
      <c r="A9" s="841"/>
      <c r="B9" s="726"/>
      <c r="C9" s="726" t="s">
        <v>1523</v>
      </c>
      <c r="D9" s="726">
        <v>210</v>
      </c>
      <c r="E9" s="726">
        <v>601</v>
      </c>
      <c r="F9" s="518" t="s">
        <v>1526</v>
      </c>
      <c r="G9" s="726"/>
      <c r="H9" s="726"/>
      <c r="I9" s="899" t="s">
        <v>1937</v>
      </c>
      <c r="J9" s="726">
        <v>30</v>
      </c>
      <c r="K9" s="567" t="s">
        <v>903</v>
      </c>
      <c r="L9" s="567" t="s">
        <v>903</v>
      </c>
      <c r="M9" s="900"/>
      <c r="N9" s="901"/>
      <c r="O9" s="904">
        <v>3.5030555555555556</v>
      </c>
      <c r="P9" s="899" t="s">
        <v>1137</v>
      </c>
      <c r="Q9" s="902"/>
      <c r="R9" s="35"/>
      <c r="S9" s="35"/>
      <c r="T9" s="35"/>
      <c r="U9" s="35"/>
      <c r="V9" s="35"/>
      <c r="W9" s="35"/>
    </row>
    <row x14ac:dyDescent="0.25" r="10" customHeight="1" ht="15.75">
      <c r="A10" s="841"/>
      <c r="B10" s="726"/>
      <c r="C10" s="726" t="s">
        <v>1527</v>
      </c>
      <c r="D10" s="726">
        <v>310</v>
      </c>
      <c r="E10" s="726">
        <v>600</v>
      </c>
      <c r="F10" s="518" t="s">
        <v>1528</v>
      </c>
      <c r="G10" s="567" t="s">
        <v>910</v>
      </c>
      <c r="H10" s="726"/>
      <c r="I10" s="899" t="s">
        <v>921</v>
      </c>
      <c r="J10" s="726">
        <v>30</v>
      </c>
      <c r="K10" s="726">
        <v>61</v>
      </c>
      <c r="L10" s="726">
        <v>147</v>
      </c>
      <c r="M10" s="900"/>
      <c r="N10" s="901"/>
      <c r="O10" s="904">
        <v>3.555138888888889</v>
      </c>
      <c r="P10" s="899" t="s">
        <v>1938</v>
      </c>
      <c r="Q10" s="905"/>
      <c r="R10" s="35"/>
      <c r="S10" s="35"/>
      <c r="T10" s="35"/>
      <c r="U10" s="35"/>
      <c r="V10" s="35"/>
      <c r="W10" s="35"/>
    </row>
    <row x14ac:dyDescent="0.25" r="11" customHeight="1" ht="15.75">
      <c r="A11" s="566" t="s">
        <v>910</v>
      </c>
      <c r="B11" s="726"/>
      <c r="C11" s="726" t="s">
        <v>1527</v>
      </c>
      <c r="D11" s="726">
        <v>310</v>
      </c>
      <c r="E11" s="726">
        <v>601</v>
      </c>
      <c r="F11" s="518" t="s">
        <v>1528</v>
      </c>
      <c r="G11" s="567" t="s">
        <v>910</v>
      </c>
      <c r="H11" s="726"/>
      <c r="I11" s="899" t="s">
        <v>921</v>
      </c>
      <c r="J11" s="726">
        <v>30</v>
      </c>
      <c r="K11" s="567" t="s">
        <v>903</v>
      </c>
      <c r="L11" s="567" t="s">
        <v>903</v>
      </c>
      <c r="M11" s="900"/>
      <c r="N11" s="901"/>
      <c r="O11" s="904">
        <v>3.617638888888889</v>
      </c>
      <c r="P11" s="899" t="s">
        <v>1939</v>
      </c>
      <c r="Q11" s="905"/>
      <c r="R11" s="35"/>
      <c r="S11" s="35"/>
      <c r="T11" s="35"/>
      <c r="U11" s="35"/>
      <c r="V11" s="35"/>
      <c r="W11" s="35"/>
    </row>
    <row x14ac:dyDescent="0.25" r="12" customHeight="1" ht="15.75">
      <c r="A12" s="841"/>
      <c r="B12" s="458"/>
      <c r="C12" s="458" t="s">
        <v>1527</v>
      </c>
      <c r="D12" s="726">
        <v>350</v>
      </c>
      <c r="E12" s="726">
        <v>600</v>
      </c>
      <c r="F12" s="564" t="s">
        <v>1530</v>
      </c>
      <c r="G12" s="534" t="s">
        <v>910</v>
      </c>
      <c r="H12" s="836">
        <v>3</v>
      </c>
      <c r="I12" s="906" t="s">
        <v>1940</v>
      </c>
      <c r="J12" s="726"/>
      <c r="K12" s="726"/>
      <c r="L12" s="726"/>
      <c r="M12" s="900"/>
      <c r="N12" s="901"/>
      <c r="O12" s="904"/>
      <c r="P12" s="907"/>
      <c r="Q12" s="466"/>
      <c r="R12" s="35"/>
      <c r="S12" s="35"/>
      <c r="T12" s="35"/>
      <c r="U12" s="35"/>
      <c r="V12" s="35"/>
      <c r="W12" s="35"/>
    </row>
    <row x14ac:dyDescent="0.25" r="13" customHeight="1" ht="15.75">
      <c r="A13" s="841"/>
      <c r="B13" s="458"/>
      <c r="C13" s="458" t="s">
        <v>1527</v>
      </c>
      <c r="D13" s="458">
        <v>310</v>
      </c>
      <c r="E13" s="458">
        <v>602</v>
      </c>
      <c r="F13" s="564" t="s">
        <v>1528</v>
      </c>
      <c r="G13" s="534" t="s">
        <v>910</v>
      </c>
      <c r="H13" s="458"/>
      <c r="I13" s="906" t="s">
        <v>1941</v>
      </c>
      <c r="J13" s="726">
        <v>30</v>
      </c>
      <c r="K13" s="726"/>
      <c r="L13" s="726"/>
      <c r="M13" s="900"/>
      <c r="N13" s="901"/>
      <c r="O13" s="904"/>
      <c r="P13" s="907"/>
      <c r="Q13" s="466"/>
      <c r="R13" s="110"/>
      <c r="S13" s="110"/>
      <c r="T13" s="110"/>
      <c r="U13" s="110"/>
      <c r="V13" s="110"/>
      <c r="W13" s="110"/>
    </row>
    <row x14ac:dyDescent="0.25" r="14" customHeight="1" ht="15.75">
      <c r="A14" s="566" t="s">
        <v>915</v>
      </c>
      <c r="B14" s="726"/>
      <c r="C14" s="726" t="s">
        <v>1531</v>
      </c>
      <c r="D14" s="567" t="s">
        <v>928</v>
      </c>
      <c r="E14" s="726">
        <v>600</v>
      </c>
      <c r="F14" s="518" t="s">
        <v>1532</v>
      </c>
      <c r="G14" s="567" t="s">
        <v>910</v>
      </c>
      <c r="H14" s="908"/>
      <c r="I14" s="899" t="s">
        <v>1942</v>
      </c>
      <c r="J14" s="726">
        <v>30</v>
      </c>
      <c r="K14" s="726"/>
      <c r="L14" s="726">
        <v>143</v>
      </c>
      <c r="M14" s="900"/>
      <c r="N14" s="901"/>
      <c r="O14" s="904">
        <v>3.492638888888889</v>
      </c>
      <c r="P14" s="899" t="s">
        <v>1943</v>
      </c>
      <c r="Q14" s="909"/>
      <c r="R14" s="35"/>
      <c r="S14" s="35"/>
      <c r="T14" s="35"/>
      <c r="U14" s="35"/>
      <c r="V14" s="35"/>
      <c r="W14" s="35"/>
    </row>
    <row x14ac:dyDescent="0.25" r="15" customHeight="1" ht="15.75">
      <c r="A15" s="566" t="s">
        <v>915</v>
      </c>
      <c r="B15" s="726"/>
      <c r="C15" s="726" t="s">
        <v>1531</v>
      </c>
      <c r="D15" s="567" t="s">
        <v>928</v>
      </c>
      <c r="E15" s="726">
        <v>601</v>
      </c>
      <c r="F15" s="518" t="s">
        <v>1532</v>
      </c>
      <c r="G15" s="567" t="s">
        <v>910</v>
      </c>
      <c r="H15" s="908"/>
      <c r="I15" s="899" t="s">
        <v>1942</v>
      </c>
      <c r="J15" s="726">
        <v>30</v>
      </c>
      <c r="K15" s="567" t="s">
        <v>903</v>
      </c>
      <c r="L15" s="567" t="s">
        <v>903</v>
      </c>
      <c r="M15" s="900"/>
      <c r="N15" s="901"/>
      <c r="O15" s="904">
        <v>3.617638888888889</v>
      </c>
      <c r="P15" s="899" t="s">
        <v>1944</v>
      </c>
      <c r="Q15" s="910"/>
      <c r="R15" s="35"/>
      <c r="S15" s="35"/>
      <c r="T15" s="35"/>
      <c r="U15" s="35"/>
      <c r="V15" s="35"/>
      <c r="W15" s="35"/>
    </row>
    <row x14ac:dyDescent="0.25" r="16" customHeight="1" ht="15.75">
      <c r="A16" s="841"/>
      <c r="B16" s="726"/>
      <c r="C16" s="726" t="s">
        <v>1531</v>
      </c>
      <c r="D16" s="567" t="s">
        <v>1534</v>
      </c>
      <c r="E16" s="726">
        <v>600</v>
      </c>
      <c r="F16" s="564" t="s">
        <v>1535</v>
      </c>
      <c r="G16" s="534" t="s">
        <v>910</v>
      </c>
      <c r="H16" s="534" t="s">
        <v>910</v>
      </c>
      <c r="I16" s="899" t="s">
        <v>1942</v>
      </c>
      <c r="J16" s="726"/>
      <c r="K16" s="726"/>
      <c r="L16" s="726"/>
      <c r="M16" s="900"/>
      <c r="N16" s="901"/>
      <c r="O16" s="904"/>
      <c r="P16" s="907"/>
      <c r="Q16" s="466"/>
      <c r="R16" s="35"/>
      <c r="S16" s="35"/>
      <c r="T16" s="35"/>
      <c r="U16" s="35"/>
      <c r="V16" s="35"/>
      <c r="W16" s="35"/>
    </row>
    <row x14ac:dyDescent="0.25" r="17" customHeight="1" ht="15.75">
      <c r="A17" s="841"/>
      <c r="B17" s="726"/>
      <c r="C17" s="726" t="s">
        <v>1531</v>
      </c>
      <c r="D17" s="567" t="s">
        <v>1536</v>
      </c>
      <c r="E17" s="726">
        <v>600</v>
      </c>
      <c r="F17" s="518" t="s">
        <v>1537</v>
      </c>
      <c r="G17" s="567" t="s">
        <v>910</v>
      </c>
      <c r="H17" s="908">
        <v>3</v>
      </c>
      <c r="I17" s="899" t="s">
        <v>1942</v>
      </c>
      <c r="J17" s="726">
        <v>30</v>
      </c>
      <c r="K17" s="726"/>
      <c r="L17" s="726"/>
      <c r="M17" s="900"/>
      <c r="N17" s="901"/>
      <c r="O17" s="904"/>
      <c r="P17" s="907"/>
      <c r="Q17" s="466"/>
      <c r="R17" s="35"/>
      <c r="S17" s="35"/>
      <c r="T17" s="35"/>
      <c r="U17" s="35"/>
      <c r="V17" s="35"/>
      <c r="W17" s="35"/>
    </row>
    <row x14ac:dyDescent="0.25" r="18" customHeight="1" ht="15.75">
      <c r="A18" s="566" t="s">
        <v>1531</v>
      </c>
      <c r="B18" s="726"/>
      <c r="C18" s="726" t="s">
        <v>1531</v>
      </c>
      <c r="D18" s="567" t="s">
        <v>1534</v>
      </c>
      <c r="E18" s="726">
        <v>600</v>
      </c>
      <c r="F18" s="518" t="s">
        <v>1535</v>
      </c>
      <c r="G18" s="567" t="s">
        <v>910</v>
      </c>
      <c r="H18" s="726"/>
      <c r="I18" s="899" t="s">
        <v>1945</v>
      </c>
      <c r="J18" s="726">
        <v>30</v>
      </c>
      <c r="K18" s="567" t="s">
        <v>1946</v>
      </c>
      <c r="L18" s="726">
        <v>75</v>
      </c>
      <c r="M18" s="900"/>
      <c r="N18" s="901"/>
      <c r="O18" s="904">
        <v>3.5030555555555556</v>
      </c>
      <c r="P18" s="899" t="s">
        <v>1947</v>
      </c>
      <c r="Q18" s="911"/>
      <c r="R18" s="110"/>
      <c r="S18" s="110"/>
      <c r="T18" s="110"/>
      <c r="U18" s="110"/>
      <c r="V18" s="110"/>
      <c r="W18" s="110"/>
    </row>
    <row x14ac:dyDescent="0.25" r="19" customHeight="1" ht="15.75">
      <c r="A19" s="841"/>
      <c r="B19" s="726"/>
      <c r="C19" s="726" t="s">
        <v>1531</v>
      </c>
      <c r="D19" s="567" t="s">
        <v>1598</v>
      </c>
      <c r="E19" s="726">
        <v>600</v>
      </c>
      <c r="F19" s="518" t="s">
        <v>1948</v>
      </c>
      <c r="G19" s="567" t="s">
        <v>910</v>
      </c>
      <c r="H19" s="567" t="s">
        <v>910</v>
      </c>
      <c r="I19" s="907"/>
      <c r="J19" s="726">
        <v>30</v>
      </c>
      <c r="K19" s="726"/>
      <c r="L19" s="726"/>
      <c r="M19" s="900"/>
      <c r="N19" s="901"/>
      <c r="O19" s="904"/>
      <c r="P19" s="907"/>
      <c r="Q19" s="911"/>
      <c r="R19" s="110"/>
      <c r="S19" s="110"/>
      <c r="T19" s="110"/>
      <c r="U19" s="110"/>
      <c r="V19" s="110"/>
      <c r="W19" s="110"/>
    </row>
    <row x14ac:dyDescent="0.25" r="20" customHeight="1" ht="15.75">
      <c r="A20" s="841"/>
      <c r="B20" s="726"/>
      <c r="C20" s="726" t="s">
        <v>1531</v>
      </c>
      <c r="D20" s="567" t="s">
        <v>1568</v>
      </c>
      <c r="E20" s="726">
        <v>600</v>
      </c>
      <c r="F20" s="518" t="s">
        <v>1949</v>
      </c>
      <c r="G20" s="567" t="s">
        <v>910</v>
      </c>
      <c r="H20" s="726"/>
      <c r="I20" s="899" t="s">
        <v>1945</v>
      </c>
      <c r="J20" s="908"/>
      <c r="K20" s="567" t="s">
        <v>1950</v>
      </c>
      <c r="L20" s="567" t="s">
        <v>1950</v>
      </c>
      <c r="M20" s="900"/>
      <c r="N20" s="901"/>
      <c r="O20" s="904">
        <v>3.412777777777778</v>
      </c>
      <c r="P20" s="899" t="s">
        <v>1944</v>
      </c>
      <c r="Q20" s="912"/>
      <c r="R20" s="110"/>
      <c r="S20" s="110"/>
      <c r="T20" s="110"/>
      <c r="U20" s="110"/>
      <c r="V20" s="110"/>
      <c r="W20" s="110"/>
    </row>
    <row x14ac:dyDescent="0.25" r="21" customHeight="1" ht="15.75">
      <c r="A21" s="841"/>
      <c r="B21" s="726"/>
      <c r="C21" s="726" t="s">
        <v>1531</v>
      </c>
      <c r="D21" s="567" t="s">
        <v>969</v>
      </c>
      <c r="E21" s="726">
        <v>600</v>
      </c>
      <c r="F21" s="518" t="s">
        <v>1538</v>
      </c>
      <c r="G21" s="567" t="s">
        <v>888</v>
      </c>
      <c r="H21" s="908"/>
      <c r="I21" s="899" t="s">
        <v>1945</v>
      </c>
      <c r="J21" s="726" t="s">
        <v>971</v>
      </c>
      <c r="K21" s="567" t="s">
        <v>971</v>
      </c>
      <c r="L21" s="567" t="s">
        <v>971</v>
      </c>
      <c r="M21" s="900"/>
      <c r="N21" s="901"/>
      <c r="O21" s="913" t="s">
        <v>971</v>
      </c>
      <c r="P21" s="899" t="s">
        <v>1940</v>
      </c>
      <c r="Q21" s="905"/>
      <c r="R21" s="35"/>
      <c r="S21" s="35"/>
      <c r="T21" s="35"/>
      <c r="U21" s="35"/>
      <c r="V21" s="35"/>
      <c r="W21" s="35"/>
    </row>
    <row x14ac:dyDescent="0.25" r="22" customHeight="1" ht="15.75">
      <c r="A22" s="841"/>
      <c r="B22" s="726"/>
      <c r="C22" s="726" t="s">
        <v>1951</v>
      </c>
      <c r="D22" s="567" t="s">
        <v>1952</v>
      </c>
      <c r="E22" s="726">
        <v>600</v>
      </c>
      <c r="F22" s="518" t="s">
        <v>1953</v>
      </c>
      <c r="G22" s="567" t="s">
        <v>910</v>
      </c>
      <c r="H22" s="908">
        <v>3</v>
      </c>
      <c r="I22" s="899" t="s">
        <v>1954</v>
      </c>
      <c r="J22" s="908">
        <v>30</v>
      </c>
      <c r="K22" s="726"/>
      <c r="L22" s="726"/>
      <c r="M22" s="900"/>
      <c r="N22" s="901"/>
      <c r="O22" s="913"/>
      <c r="P22" s="907"/>
      <c r="Q22" s="905"/>
      <c r="R22" s="35"/>
      <c r="S22" s="35"/>
      <c r="T22" s="35"/>
      <c r="U22" s="35"/>
      <c r="V22" s="35"/>
      <c r="W22" s="35"/>
    </row>
    <row x14ac:dyDescent="0.25" r="23" customHeight="1" ht="15.75">
      <c r="A23" s="841"/>
      <c r="B23" s="726"/>
      <c r="C23" s="726" t="s">
        <v>1951</v>
      </c>
      <c r="D23" s="567" t="s">
        <v>1952</v>
      </c>
      <c r="E23" s="726">
        <v>601</v>
      </c>
      <c r="F23" s="518" t="s">
        <v>1953</v>
      </c>
      <c r="G23" s="567" t="s">
        <v>910</v>
      </c>
      <c r="H23" s="908">
        <v>3</v>
      </c>
      <c r="I23" s="907"/>
      <c r="J23" s="908">
        <v>30</v>
      </c>
      <c r="K23" s="726"/>
      <c r="L23" s="726"/>
      <c r="M23" s="900"/>
      <c r="N23" s="901"/>
      <c r="O23" s="913"/>
      <c r="P23" s="907"/>
      <c r="Q23" s="905"/>
      <c r="R23" s="110"/>
      <c r="S23" s="110"/>
      <c r="T23" s="110"/>
      <c r="U23" s="110"/>
      <c r="V23" s="110"/>
      <c r="W23" s="110"/>
    </row>
    <row x14ac:dyDescent="0.25" r="24" customHeight="1" ht="15.75">
      <c r="A24" s="566" t="s">
        <v>1539</v>
      </c>
      <c r="B24" s="726"/>
      <c r="C24" s="726" t="s">
        <v>1540</v>
      </c>
      <c r="D24" s="726">
        <v>225</v>
      </c>
      <c r="E24" s="726">
        <v>600</v>
      </c>
      <c r="F24" s="518" t="s">
        <v>1541</v>
      </c>
      <c r="G24" s="567" t="s">
        <v>910</v>
      </c>
      <c r="H24" s="726"/>
      <c r="I24" s="899" t="s">
        <v>1954</v>
      </c>
      <c r="J24" s="726" t="s">
        <v>971</v>
      </c>
      <c r="K24" s="726">
        <v>172</v>
      </c>
      <c r="L24" s="726">
        <v>152</v>
      </c>
      <c r="M24" s="900"/>
      <c r="N24" s="901"/>
      <c r="O24" s="904">
        <v>3.680138888888889</v>
      </c>
      <c r="P24" s="899" t="s">
        <v>1955</v>
      </c>
      <c r="Q24" s="914"/>
      <c r="R24" s="35"/>
      <c r="S24" s="35"/>
      <c r="T24" s="35"/>
      <c r="U24" s="35"/>
      <c r="V24" s="35"/>
      <c r="W24" s="35"/>
    </row>
    <row x14ac:dyDescent="0.25" r="25" customHeight="1" ht="15.75">
      <c r="A25" s="841"/>
      <c r="B25" s="726"/>
      <c r="C25" s="726" t="s">
        <v>1540</v>
      </c>
      <c r="D25" s="567" t="s">
        <v>1847</v>
      </c>
      <c r="E25" s="726">
        <v>601</v>
      </c>
      <c r="F25" s="518" t="s">
        <v>1541</v>
      </c>
      <c r="G25" s="567" t="s">
        <v>910</v>
      </c>
      <c r="H25" s="726"/>
      <c r="I25" s="899" t="s">
        <v>1542</v>
      </c>
      <c r="J25" s="726">
        <v>30</v>
      </c>
      <c r="K25" s="567" t="s">
        <v>903</v>
      </c>
      <c r="L25" s="567" t="s">
        <v>903</v>
      </c>
      <c r="M25" s="900"/>
      <c r="N25" s="901"/>
      <c r="O25" s="904">
        <v>3.555138888888889</v>
      </c>
      <c r="P25" s="899" t="s">
        <v>1938</v>
      </c>
      <c r="Q25" s="914"/>
      <c r="R25" s="110"/>
      <c r="S25" s="110"/>
      <c r="T25" s="110"/>
      <c r="U25" s="110"/>
      <c r="V25" s="110"/>
      <c r="W25" s="110"/>
    </row>
    <row x14ac:dyDescent="0.25" r="26" customHeight="1" ht="15.75">
      <c r="A26" s="841"/>
      <c r="B26" s="726"/>
      <c r="C26" s="726" t="s">
        <v>1540</v>
      </c>
      <c r="D26" s="567" t="s">
        <v>1564</v>
      </c>
      <c r="E26" s="726">
        <v>600</v>
      </c>
      <c r="F26" s="518" t="s">
        <v>1956</v>
      </c>
      <c r="G26" s="567" t="s">
        <v>910</v>
      </c>
      <c r="H26" s="567" t="s">
        <v>910</v>
      </c>
      <c r="I26" s="907"/>
      <c r="J26" s="726">
        <v>30</v>
      </c>
      <c r="K26" s="726"/>
      <c r="L26" s="726"/>
      <c r="M26" s="900"/>
      <c r="N26" s="901"/>
      <c r="O26" s="904"/>
      <c r="P26" s="907"/>
      <c r="Q26" s="914"/>
      <c r="R26" s="110"/>
      <c r="S26" s="110"/>
      <c r="T26" s="110"/>
      <c r="U26" s="110"/>
      <c r="V26" s="110"/>
      <c r="W26" s="110"/>
    </row>
    <row x14ac:dyDescent="0.25" r="27" customHeight="1" ht="15.75">
      <c r="A27" s="841"/>
      <c r="B27" s="726"/>
      <c r="C27" s="726" t="s">
        <v>1540</v>
      </c>
      <c r="D27" s="567" t="s">
        <v>1710</v>
      </c>
      <c r="E27" s="726">
        <v>600</v>
      </c>
      <c r="F27" s="518" t="s">
        <v>1957</v>
      </c>
      <c r="G27" s="567" t="s">
        <v>910</v>
      </c>
      <c r="H27" s="567" t="s">
        <v>910</v>
      </c>
      <c r="I27" s="899" t="s">
        <v>1958</v>
      </c>
      <c r="J27" s="726">
        <v>30</v>
      </c>
      <c r="K27" s="726"/>
      <c r="L27" s="726"/>
      <c r="M27" s="900"/>
      <c r="N27" s="901"/>
      <c r="O27" s="904"/>
      <c r="P27" s="907"/>
      <c r="Q27" s="914"/>
      <c r="R27" s="110"/>
      <c r="S27" s="110"/>
      <c r="T27" s="110"/>
      <c r="U27" s="110"/>
      <c r="V27" s="110"/>
      <c r="W27" s="110"/>
    </row>
    <row x14ac:dyDescent="0.25" r="28" customHeight="1" ht="15.75">
      <c r="A28" s="841"/>
      <c r="B28" s="726"/>
      <c r="C28" s="726" t="s">
        <v>1540</v>
      </c>
      <c r="D28" s="567" t="s">
        <v>969</v>
      </c>
      <c r="E28" s="726">
        <v>600</v>
      </c>
      <c r="F28" s="518" t="s">
        <v>1543</v>
      </c>
      <c r="G28" s="567" t="s">
        <v>888</v>
      </c>
      <c r="H28" s="908"/>
      <c r="I28" s="899" t="s">
        <v>1542</v>
      </c>
      <c r="J28" s="726" t="s">
        <v>971</v>
      </c>
      <c r="K28" s="567" t="s">
        <v>971</v>
      </c>
      <c r="L28" s="567" t="s">
        <v>971</v>
      </c>
      <c r="M28" s="900"/>
      <c r="N28" s="901"/>
      <c r="O28" s="913" t="s">
        <v>971</v>
      </c>
      <c r="P28" s="899" t="s">
        <v>1940</v>
      </c>
      <c r="Q28" s="905"/>
      <c r="R28" s="35"/>
      <c r="S28" s="35"/>
      <c r="T28" s="35"/>
      <c r="U28" s="35"/>
      <c r="V28" s="35"/>
      <c r="W28" s="35"/>
    </row>
    <row x14ac:dyDescent="0.25" r="29" customHeight="1" ht="15.75">
      <c r="A29" s="566" t="s">
        <v>1546</v>
      </c>
      <c r="B29" s="726"/>
      <c r="C29" s="726" t="s">
        <v>1540</v>
      </c>
      <c r="D29" s="567" t="s">
        <v>1547</v>
      </c>
      <c r="E29" s="726">
        <v>600</v>
      </c>
      <c r="F29" s="518" t="s">
        <v>1548</v>
      </c>
      <c r="G29" s="567" t="s">
        <v>910</v>
      </c>
      <c r="H29" s="908"/>
      <c r="I29" s="899" t="s">
        <v>1954</v>
      </c>
      <c r="J29" s="908">
        <v>30</v>
      </c>
      <c r="K29" s="726">
        <v>14</v>
      </c>
      <c r="L29" s="726">
        <v>63</v>
      </c>
      <c r="M29" s="900"/>
      <c r="N29" s="901"/>
      <c r="O29" s="904">
        <v>3.5829166666666667</v>
      </c>
      <c r="P29" s="899" t="s">
        <v>1938</v>
      </c>
      <c r="Q29" s="914"/>
      <c r="R29" s="35"/>
      <c r="S29" s="35"/>
      <c r="T29" s="35"/>
      <c r="U29" s="35"/>
      <c r="V29" s="35"/>
      <c r="W29" s="35"/>
    </row>
    <row x14ac:dyDescent="0.25" r="30" customHeight="1" ht="15.75">
      <c r="A30" s="566" t="s">
        <v>889</v>
      </c>
      <c r="B30" s="726"/>
      <c r="C30" s="726" t="s">
        <v>1549</v>
      </c>
      <c r="D30" s="567" t="s">
        <v>1182</v>
      </c>
      <c r="E30" s="726">
        <v>600</v>
      </c>
      <c r="F30" s="518" t="s">
        <v>1959</v>
      </c>
      <c r="G30" s="567" t="s">
        <v>889</v>
      </c>
      <c r="H30" s="908"/>
      <c r="I30" s="899" t="s">
        <v>1322</v>
      </c>
      <c r="J30" s="908">
        <v>30</v>
      </c>
      <c r="K30" s="567" t="s">
        <v>1960</v>
      </c>
      <c r="L30" s="567" t="s">
        <v>1960</v>
      </c>
      <c r="M30" s="900"/>
      <c r="N30" s="901"/>
      <c r="O30" s="904">
        <v>3.5829166666666667</v>
      </c>
      <c r="P30" s="899" t="s">
        <v>1947</v>
      </c>
      <c r="Q30" s="466"/>
      <c r="R30" s="110"/>
      <c r="S30" s="110"/>
      <c r="T30" s="110"/>
      <c r="U30" s="110"/>
      <c r="V30" s="110"/>
      <c r="W30" s="110"/>
    </row>
    <row x14ac:dyDescent="0.25" r="31" customHeight="1" ht="15.75">
      <c r="A31" s="566" t="s">
        <v>889</v>
      </c>
      <c r="B31" s="726"/>
      <c r="C31" s="726" t="s">
        <v>1549</v>
      </c>
      <c r="D31" s="567" t="s">
        <v>1182</v>
      </c>
      <c r="E31" s="726">
        <v>601</v>
      </c>
      <c r="F31" s="518" t="s">
        <v>1959</v>
      </c>
      <c r="G31" s="567" t="s">
        <v>889</v>
      </c>
      <c r="H31" s="908"/>
      <c r="I31" s="899" t="s">
        <v>1322</v>
      </c>
      <c r="J31" s="908">
        <v>30</v>
      </c>
      <c r="K31" s="567" t="s">
        <v>903</v>
      </c>
      <c r="L31" s="567" t="s">
        <v>903</v>
      </c>
      <c r="M31" s="900"/>
      <c r="N31" s="901"/>
      <c r="O31" s="904">
        <v>3.5829166666666667</v>
      </c>
      <c r="P31" s="899" t="s">
        <v>1947</v>
      </c>
      <c r="Q31" s="466"/>
      <c r="R31" s="110"/>
      <c r="S31" s="110"/>
      <c r="T31" s="110"/>
      <c r="U31" s="110"/>
      <c r="V31" s="110"/>
      <c r="W31" s="110"/>
    </row>
    <row x14ac:dyDescent="0.25" r="32" customHeight="1" ht="15.75">
      <c r="A32" s="841"/>
      <c r="B32" s="726"/>
      <c r="C32" s="726" t="s">
        <v>1549</v>
      </c>
      <c r="D32" s="567" t="s">
        <v>1182</v>
      </c>
      <c r="E32" s="726">
        <v>602</v>
      </c>
      <c r="F32" s="518" t="s">
        <v>1959</v>
      </c>
      <c r="G32" s="567" t="s">
        <v>889</v>
      </c>
      <c r="H32" s="908"/>
      <c r="I32" s="899" t="s">
        <v>1322</v>
      </c>
      <c r="J32" s="908">
        <v>30</v>
      </c>
      <c r="K32" s="567" t="s">
        <v>903</v>
      </c>
      <c r="L32" s="567" t="s">
        <v>903</v>
      </c>
      <c r="M32" s="900"/>
      <c r="N32" s="901"/>
      <c r="O32" s="904">
        <v>3.5829166666666667</v>
      </c>
      <c r="P32" s="899" t="s">
        <v>1961</v>
      </c>
      <c r="Q32" s="466"/>
      <c r="R32" s="110"/>
      <c r="S32" s="110"/>
      <c r="T32" s="110"/>
      <c r="U32" s="110"/>
      <c r="V32" s="110"/>
      <c r="W32" s="110"/>
    </row>
    <row x14ac:dyDescent="0.25" r="33" customHeight="1" ht="15.75">
      <c r="A33" s="841"/>
      <c r="B33" s="726"/>
      <c r="C33" s="726" t="s">
        <v>1549</v>
      </c>
      <c r="D33" s="567" t="s">
        <v>1182</v>
      </c>
      <c r="E33" s="726">
        <v>603</v>
      </c>
      <c r="F33" s="518" t="s">
        <v>1959</v>
      </c>
      <c r="G33" s="567" t="s">
        <v>889</v>
      </c>
      <c r="H33" s="908"/>
      <c r="I33" s="899" t="s">
        <v>1552</v>
      </c>
      <c r="J33" s="908">
        <v>30</v>
      </c>
      <c r="K33" s="567" t="s">
        <v>903</v>
      </c>
      <c r="L33" s="567" t="s">
        <v>903</v>
      </c>
      <c r="M33" s="900"/>
      <c r="N33" s="901"/>
      <c r="O33" s="904">
        <v>3.7183333333333333</v>
      </c>
      <c r="P33" s="899" t="s">
        <v>1962</v>
      </c>
      <c r="Q33" s="910"/>
      <c r="R33" s="110"/>
      <c r="S33" s="110"/>
      <c r="T33" s="110"/>
      <c r="U33" s="110"/>
      <c r="V33" s="110"/>
      <c r="W33" s="110"/>
    </row>
    <row x14ac:dyDescent="0.25" r="34" customHeight="1" ht="15.75">
      <c r="A34" s="566" t="s">
        <v>915</v>
      </c>
      <c r="B34" s="726"/>
      <c r="C34" s="726" t="s">
        <v>1549</v>
      </c>
      <c r="D34" s="567" t="s">
        <v>1550</v>
      </c>
      <c r="E34" s="726">
        <v>600</v>
      </c>
      <c r="F34" s="518" t="s">
        <v>1551</v>
      </c>
      <c r="G34" s="567" t="s">
        <v>910</v>
      </c>
      <c r="H34" s="908"/>
      <c r="I34" s="899" t="s">
        <v>1780</v>
      </c>
      <c r="J34" s="908">
        <v>30</v>
      </c>
      <c r="K34" s="599"/>
      <c r="L34" s="567" t="s">
        <v>1963</v>
      </c>
      <c r="M34" s="900"/>
      <c r="N34" s="901"/>
      <c r="O34" s="904">
        <v>3.4579166666666667</v>
      </c>
      <c r="P34" s="899" t="s">
        <v>1962</v>
      </c>
      <c r="Q34" s="905"/>
      <c r="R34" s="35"/>
      <c r="S34" s="35"/>
      <c r="T34" s="35"/>
      <c r="U34" s="35"/>
      <c r="V34" s="35"/>
      <c r="W34" s="35"/>
    </row>
    <row x14ac:dyDescent="0.25" r="35" customHeight="1" ht="15.75">
      <c r="A35" s="566" t="s">
        <v>915</v>
      </c>
      <c r="B35" s="726"/>
      <c r="C35" s="726" t="s">
        <v>1549</v>
      </c>
      <c r="D35" s="567" t="s">
        <v>1550</v>
      </c>
      <c r="E35" s="726">
        <v>601</v>
      </c>
      <c r="F35" s="518" t="s">
        <v>1551</v>
      </c>
      <c r="G35" s="567" t="s">
        <v>910</v>
      </c>
      <c r="H35" s="908"/>
      <c r="I35" s="899" t="s">
        <v>1780</v>
      </c>
      <c r="J35" s="726">
        <v>30</v>
      </c>
      <c r="K35" s="567" t="s">
        <v>903</v>
      </c>
      <c r="L35" s="567" t="s">
        <v>903</v>
      </c>
      <c r="M35" s="900"/>
      <c r="N35" s="901"/>
      <c r="O35" s="904">
        <v>3.6280555555555556</v>
      </c>
      <c r="P35" s="899" t="s">
        <v>1944</v>
      </c>
      <c r="Q35" s="905"/>
      <c r="R35" s="35"/>
      <c r="S35" s="35"/>
      <c r="T35" s="35"/>
      <c r="U35" s="35"/>
      <c r="V35" s="35"/>
      <c r="W35" s="35"/>
    </row>
    <row x14ac:dyDescent="0.25" r="36" customHeight="1" ht="15.75">
      <c r="A36" s="841"/>
      <c r="B36" s="726"/>
      <c r="C36" s="568" t="s">
        <v>1549</v>
      </c>
      <c r="D36" s="534" t="s">
        <v>1964</v>
      </c>
      <c r="E36" s="726">
        <v>600</v>
      </c>
      <c r="F36" s="564" t="s">
        <v>1965</v>
      </c>
      <c r="G36" s="534" t="s">
        <v>910</v>
      </c>
      <c r="H36" s="534" t="s">
        <v>910</v>
      </c>
      <c r="I36" s="915"/>
      <c r="J36" s="726"/>
      <c r="K36" s="726"/>
      <c r="L36" s="726"/>
      <c r="M36" s="900"/>
      <c r="N36" s="901"/>
      <c r="O36" s="904"/>
      <c r="P36" s="907"/>
      <c r="Q36" s="905"/>
      <c r="R36" s="35"/>
      <c r="S36" s="35"/>
      <c r="T36" s="35"/>
      <c r="U36" s="35"/>
      <c r="V36" s="35"/>
      <c r="W36" s="35"/>
    </row>
    <row x14ac:dyDescent="0.25" r="37" customHeight="1" ht="15.75">
      <c r="A37" s="841"/>
      <c r="B37" s="726"/>
      <c r="C37" s="726" t="s">
        <v>1549</v>
      </c>
      <c r="D37" s="567" t="s">
        <v>1566</v>
      </c>
      <c r="E37" s="726">
        <v>600</v>
      </c>
      <c r="F37" s="518" t="s">
        <v>1567</v>
      </c>
      <c r="G37" s="567" t="s">
        <v>910</v>
      </c>
      <c r="H37" s="567" t="s">
        <v>910</v>
      </c>
      <c r="I37" s="915"/>
      <c r="J37" s="726">
        <v>30</v>
      </c>
      <c r="K37" s="726"/>
      <c r="L37" s="726"/>
      <c r="M37" s="900"/>
      <c r="N37" s="901"/>
      <c r="O37" s="904"/>
      <c r="P37" s="907"/>
      <c r="Q37" s="905"/>
      <c r="R37" s="110"/>
      <c r="S37" s="110"/>
      <c r="T37" s="110"/>
      <c r="U37" s="110"/>
      <c r="V37" s="110"/>
      <c r="W37" s="110"/>
    </row>
    <row x14ac:dyDescent="0.25" r="38" customHeight="1" ht="15.75">
      <c r="A38" s="566" t="s">
        <v>889</v>
      </c>
      <c r="B38" s="726"/>
      <c r="C38" s="726" t="s">
        <v>1558</v>
      </c>
      <c r="D38" s="567" t="s">
        <v>1555</v>
      </c>
      <c r="E38" s="726">
        <v>601</v>
      </c>
      <c r="F38" s="518" t="s">
        <v>1556</v>
      </c>
      <c r="G38" s="567" t="s">
        <v>888</v>
      </c>
      <c r="H38" s="908"/>
      <c r="I38" s="899" t="s">
        <v>1966</v>
      </c>
      <c r="J38" s="726">
        <v>24</v>
      </c>
      <c r="K38" s="567" t="s">
        <v>1950</v>
      </c>
      <c r="L38" s="726">
        <v>210</v>
      </c>
      <c r="M38" s="900"/>
      <c r="N38" s="901"/>
      <c r="O38" s="904">
        <v>3.6280555555555556</v>
      </c>
      <c r="P38" s="899" t="s">
        <v>1961</v>
      </c>
      <c r="Q38" s="905"/>
      <c r="R38" s="110"/>
      <c r="S38" s="110"/>
      <c r="T38" s="110"/>
      <c r="U38" s="110"/>
      <c r="V38" s="110"/>
      <c r="W38" s="110"/>
    </row>
    <row x14ac:dyDescent="0.25" r="39" customHeight="1" ht="15.75">
      <c r="A39" s="566" t="s">
        <v>889</v>
      </c>
      <c r="B39" s="726"/>
      <c r="C39" s="726" t="s">
        <v>1558</v>
      </c>
      <c r="D39" s="567" t="s">
        <v>1182</v>
      </c>
      <c r="E39" s="726">
        <v>600</v>
      </c>
      <c r="F39" s="518" t="s">
        <v>1559</v>
      </c>
      <c r="G39" s="567" t="s">
        <v>910</v>
      </c>
      <c r="H39" s="908"/>
      <c r="I39" s="899" t="s">
        <v>921</v>
      </c>
      <c r="J39" s="908">
        <v>30</v>
      </c>
      <c r="K39" s="567" t="s">
        <v>1967</v>
      </c>
      <c r="L39" s="567" t="s">
        <v>1967</v>
      </c>
      <c r="M39" s="900"/>
      <c r="N39" s="901"/>
      <c r="O39" s="904">
        <v>3.4579166666666667</v>
      </c>
      <c r="P39" s="899" t="s">
        <v>1939</v>
      </c>
      <c r="Q39" s="905"/>
      <c r="R39" s="35"/>
      <c r="S39" s="35"/>
      <c r="T39" s="35"/>
      <c r="U39" s="35"/>
      <c r="V39" s="35"/>
      <c r="W39" s="35"/>
    </row>
    <row x14ac:dyDescent="0.25" r="40" customHeight="1" ht="15.75">
      <c r="A40" s="566" t="s">
        <v>889</v>
      </c>
      <c r="B40" s="726"/>
      <c r="C40" s="726" t="s">
        <v>1558</v>
      </c>
      <c r="D40" s="567" t="s">
        <v>1182</v>
      </c>
      <c r="E40" s="726">
        <v>601</v>
      </c>
      <c r="F40" s="518" t="s">
        <v>1559</v>
      </c>
      <c r="G40" s="567" t="s">
        <v>910</v>
      </c>
      <c r="H40" s="908"/>
      <c r="I40" s="899" t="s">
        <v>921</v>
      </c>
      <c r="J40" s="908">
        <v>30</v>
      </c>
      <c r="K40" s="567" t="s">
        <v>903</v>
      </c>
      <c r="L40" s="567" t="s">
        <v>903</v>
      </c>
      <c r="M40" s="900"/>
      <c r="N40" s="901"/>
      <c r="O40" s="904">
        <v>3.5030555555555556</v>
      </c>
      <c r="P40" s="899" t="s">
        <v>1939</v>
      </c>
      <c r="Q40" s="916"/>
      <c r="R40" s="35"/>
      <c r="S40" s="35"/>
      <c r="T40" s="35"/>
      <c r="U40" s="35"/>
      <c r="V40" s="35"/>
      <c r="W40" s="35"/>
    </row>
    <row x14ac:dyDescent="0.25" r="41" customHeight="1" ht="15.75">
      <c r="A41" s="841"/>
      <c r="B41" s="726"/>
      <c r="C41" s="726" t="s">
        <v>1558</v>
      </c>
      <c r="D41" s="567" t="s">
        <v>1182</v>
      </c>
      <c r="E41" s="726">
        <v>602</v>
      </c>
      <c r="F41" s="518" t="s">
        <v>1559</v>
      </c>
      <c r="G41" s="567" t="s">
        <v>910</v>
      </c>
      <c r="H41" s="908"/>
      <c r="I41" s="899" t="s">
        <v>921</v>
      </c>
      <c r="J41" s="908">
        <v>30</v>
      </c>
      <c r="K41" s="567" t="s">
        <v>903</v>
      </c>
      <c r="L41" s="567" t="s">
        <v>903</v>
      </c>
      <c r="M41" s="900"/>
      <c r="N41" s="901"/>
      <c r="O41" s="904">
        <v>3.555138888888889</v>
      </c>
      <c r="P41" s="899" t="s">
        <v>1137</v>
      </c>
      <c r="Q41" s="910"/>
      <c r="R41" s="35"/>
      <c r="S41" s="35"/>
      <c r="T41" s="35"/>
      <c r="U41" s="35"/>
      <c r="V41" s="35"/>
      <c r="W41" s="35"/>
    </row>
    <row x14ac:dyDescent="0.25" r="42" customHeight="1" ht="15.75">
      <c r="A42" s="841"/>
      <c r="B42" s="726"/>
      <c r="C42" s="726" t="s">
        <v>1558</v>
      </c>
      <c r="D42" s="567" t="s">
        <v>1182</v>
      </c>
      <c r="E42" s="726">
        <v>603</v>
      </c>
      <c r="F42" s="518" t="s">
        <v>1559</v>
      </c>
      <c r="G42" s="567" t="s">
        <v>910</v>
      </c>
      <c r="H42" s="908"/>
      <c r="I42" s="907"/>
      <c r="J42" s="908">
        <v>30</v>
      </c>
      <c r="K42" s="726"/>
      <c r="L42" s="726"/>
      <c r="M42" s="900"/>
      <c r="N42" s="901"/>
      <c r="O42" s="904"/>
      <c r="P42" s="907"/>
      <c r="Q42" s="466"/>
      <c r="R42" s="110"/>
      <c r="S42" s="110"/>
      <c r="T42" s="110"/>
      <c r="U42" s="110"/>
      <c r="V42" s="110"/>
      <c r="W42" s="110"/>
    </row>
    <row x14ac:dyDescent="0.25" r="43" customHeight="1" ht="15.75">
      <c r="A43" s="566" t="s">
        <v>915</v>
      </c>
      <c r="B43" s="726"/>
      <c r="C43" s="726" t="s">
        <v>1558</v>
      </c>
      <c r="D43" s="567" t="s">
        <v>1561</v>
      </c>
      <c r="E43" s="726">
        <v>600</v>
      </c>
      <c r="F43" s="518" t="s">
        <v>1562</v>
      </c>
      <c r="G43" s="567" t="s">
        <v>910</v>
      </c>
      <c r="H43" s="908"/>
      <c r="I43" s="899" t="s">
        <v>921</v>
      </c>
      <c r="J43" s="726">
        <v>30</v>
      </c>
      <c r="K43" s="726">
        <v>152</v>
      </c>
      <c r="L43" s="726">
        <v>152</v>
      </c>
      <c r="M43" s="900"/>
      <c r="N43" s="901"/>
      <c r="O43" s="904">
        <v>3.412777777777778</v>
      </c>
      <c r="P43" s="899" t="s">
        <v>1938</v>
      </c>
      <c r="Q43" s="916"/>
      <c r="R43" s="35"/>
      <c r="S43" s="35"/>
      <c r="T43" s="35"/>
      <c r="U43" s="35"/>
      <c r="V43" s="35"/>
      <c r="W43" s="35"/>
    </row>
    <row x14ac:dyDescent="0.25" r="44" customHeight="1" ht="15.75">
      <c r="A44" s="566" t="s">
        <v>915</v>
      </c>
      <c r="B44" s="726"/>
      <c r="C44" s="726" t="s">
        <v>1558</v>
      </c>
      <c r="D44" s="567" t="s">
        <v>1561</v>
      </c>
      <c r="E44" s="726">
        <v>601</v>
      </c>
      <c r="F44" s="518" t="s">
        <v>1562</v>
      </c>
      <c r="G44" s="567" t="s">
        <v>910</v>
      </c>
      <c r="H44" s="908"/>
      <c r="I44" s="899" t="s">
        <v>921</v>
      </c>
      <c r="J44" s="908">
        <v>30</v>
      </c>
      <c r="K44" s="567" t="s">
        <v>903</v>
      </c>
      <c r="L44" s="567" t="s">
        <v>903</v>
      </c>
      <c r="M44" s="900"/>
      <c r="N44" s="901"/>
      <c r="O44" s="904">
        <v>3.4579166666666667</v>
      </c>
      <c r="P44" s="899" t="s">
        <v>1938</v>
      </c>
      <c r="Q44" s="466"/>
      <c r="R44" s="35"/>
      <c r="S44" s="35"/>
      <c r="T44" s="35"/>
      <c r="U44" s="35"/>
      <c r="V44" s="35"/>
      <c r="W44" s="35"/>
    </row>
    <row x14ac:dyDescent="0.25" r="45" customHeight="1" ht="15.75">
      <c r="A45" s="566" t="s">
        <v>1558</v>
      </c>
      <c r="B45" s="726"/>
      <c r="C45" s="726" t="s">
        <v>1558</v>
      </c>
      <c r="D45" s="567" t="s">
        <v>1564</v>
      </c>
      <c r="E45" s="567" t="s">
        <v>978</v>
      </c>
      <c r="F45" s="518" t="s">
        <v>1968</v>
      </c>
      <c r="G45" s="567" t="s">
        <v>910</v>
      </c>
      <c r="H45" s="908"/>
      <c r="I45" s="899" t="s">
        <v>1969</v>
      </c>
      <c r="J45" s="908">
        <v>30</v>
      </c>
      <c r="K45" s="726">
        <v>29</v>
      </c>
      <c r="L45" s="726">
        <v>113</v>
      </c>
      <c r="M45" s="900"/>
      <c r="N45" s="901"/>
      <c r="O45" s="904">
        <v>3.430138888888889</v>
      </c>
      <c r="P45" s="899" t="s">
        <v>1938</v>
      </c>
      <c r="Q45" s="554" t="s">
        <v>1970</v>
      </c>
      <c r="R45" s="110"/>
      <c r="S45" s="110"/>
      <c r="T45" s="110"/>
      <c r="U45" s="110"/>
      <c r="V45" s="110"/>
      <c r="W45" s="110"/>
    </row>
    <row x14ac:dyDescent="0.25" r="46" customHeight="1" ht="15.75">
      <c r="A46" s="841"/>
      <c r="B46" s="726"/>
      <c r="C46" s="726" t="s">
        <v>1558</v>
      </c>
      <c r="D46" s="567" t="s">
        <v>1564</v>
      </c>
      <c r="E46" s="567" t="s">
        <v>1071</v>
      </c>
      <c r="F46" s="518" t="s">
        <v>1968</v>
      </c>
      <c r="G46" s="567" t="s">
        <v>910</v>
      </c>
      <c r="H46" s="908"/>
      <c r="I46" s="907"/>
      <c r="J46" s="908">
        <v>30</v>
      </c>
      <c r="K46" s="726"/>
      <c r="L46" s="726"/>
      <c r="M46" s="900"/>
      <c r="N46" s="901"/>
      <c r="O46" s="904"/>
      <c r="P46" s="907"/>
      <c r="Q46" s="466"/>
      <c r="R46" s="110"/>
      <c r="S46" s="110"/>
      <c r="T46" s="110"/>
      <c r="U46" s="110"/>
      <c r="V46" s="110"/>
      <c r="W46" s="110"/>
    </row>
    <row x14ac:dyDescent="0.25" r="47" customHeight="1" ht="15.75">
      <c r="A47" s="841"/>
      <c r="B47" s="726"/>
      <c r="C47" s="726" t="s">
        <v>1558</v>
      </c>
      <c r="D47" s="567" t="s">
        <v>1710</v>
      </c>
      <c r="E47" s="567" t="s">
        <v>978</v>
      </c>
      <c r="F47" s="518" t="s">
        <v>1971</v>
      </c>
      <c r="G47" s="567" t="s">
        <v>910</v>
      </c>
      <c r="H47" s="908">
        <v>3</v>
      </c>
      <c r="I47" s="907"/>
      <c r="J47" s="908">
        <v>30</v>
      </c>
      <c r="K47" s="726"/>
      <c r="L47" s="726"/>
      <c r="M47" s="900"/>
      <c r="N47" s="901"/>
      <c r="O47" s="904"/>
      <c r="P47" s="907"/>
      <c r="Q47" s="466"/>
      <c r="R47" s="110"/>
      <c r="S47" s="110"/>
      <c r="T47" s="110"/>
      <c r="U47" s="110"/>
      <c r="V47" s="110"/>
      <c r="W47" s="110"/>
    </row>
    <row x14ac:dyDescent="0.25" r="48" customHeight="1" ht="15.75">
      <c r="A48" s="841"/>
      <c r="B48" s="726"/>
      <c r="C48" s="726" t="s">
        <v>1558</v>
      </c>
      <c r="D48" s="567" t="s">
        <v>1972</v>
      </c>
      <c r="E48" s="567" t="s">
        <v>978</v>
      </c>
      <c r="F48" s="518" t="s">
        <v>1973</v>
      </c>
      <c r="G48" s="567" t="s">
        <v>910</v>
      </c>
      <c r="H48" s="908">
        <v>3</v>
      </c>
      <c r="I48" s="907"/>
      <c r="J48" s="908">
        <v>30</v>
      </c>
      <c r="K48" s="726"/>
      <c r="L48" s="726"/>
      <c r="M48" s="900"/>
      <c r="N48" s="901"/>
      <c r="O48" s="904"/>
      <c r="P48" s="907"/>
      <c r="Q48" s="466"/>
      <c r="R48" s="110"/>
      <c r="S48" s="110"/>
      <c r="T48" s="110"/>
      <c r="U48" s="110"/>
      <c r="V48" s="110"/>
      <c r="W48" s="110"/>
    </row>
    <row x14ac:dyDescent="0.25" r="49" customHeight="1" ht="15.75">
      <c r="A49" s="841"/>
      <c r="B49" s="726"/>
      <c r="C49" s="726" t="s">
        <v>1558</v>
      </c>
      <c r="D49" s="567" t="s">
        <v>969</v>
      </c>
      <c r="E49" s="726">
        <v>600</v>
      </c>
      <c r="F49" s="518" t="s">
        <v>1571</v>
      </c>
      <c r="G49" s="567" t="s">
        <v>888</v>
      </c>
      <c r="H49" s="908"/>
      <c r="I49" s="899" t="s">
        <v>1941</v>
      </c>
      <c r="J49" s="726" t="s">
        <v>971</v>
      </c>
      <c r="K49" s="567" t="s">
        <v>971</v>
      </c>
      <c r="L49" s="567" t="s">
        <v>971</v>
      </c>
      <c r="M49" s="900"/>
      <c r="N49" s="901"/>
      <c r="O49" s="913" t="s">
        <v>971</v>
      </c>
      <c r="P49" s="899" t="s">
        <v>1940</v>
      </c>
      <c r="Q49" s="910"/>
      <c r="R49" s="35"/>
      <c r="S49" s="35"/>
      <c r="T49" s="35"/>
      <c r="U49" s="35"/>
      <c r="V49" s="35"/>
      <c r="W49" s="35"/>
    </row>
    <row x14ac:dyDescent="0.25" r="50" customHeight="1" ht="15.75">
      <c r="A50" s="841"/>
      <c r="B50" s="726"/>
      <c r="C50" s="726" t="s">
        <v>1558</v>
      </c>
      <c r="D50" s="567" t="s">
        <v>1547</v>
      </c>
      <c r="E50" s="726">
        <v>600</v>
      </c>
      <c r="F50" s="518" t="s">
        <v>1974</v>
      </c>
      <c r="G50" s="567" t="s">
        <v>910</v>
      </c>
      <c r="H50" s="908">
        <v>3</v>
      </c>
      <c r="I50" s="907"/>
      <c r="J50" s="908">
        <v>30</v>
      </c>
      <c r="K50" s="726"/>
      <c r="L50" s="726"/>
      <c r="M50" s="900"/>
      <c r="N50" s="901"/>
      <c r="O50" s="913"/>
      <c r="P50" s="907"/>
      <c r="Q50" s="905"/>
      <c r="R50" s="110"/>
      <c r="S50" s="110"/>
      <c r="T50" s="110"/>
      <c r="U50" s="110"/>
      <c r="V50" s="110"/>
      <c r="W50" s="110"/>
    </row>
    <row x14ac:dyDescent="0.25" r="51" customHeight="1" ht="15.75">
      <c r="A51" s="841"/>
      <c r="B51" s="726"/>
      <c r="C51" s="726" t="s">
        <v>1558</v>
      </c>
      <c r="D51" s="567" t="s">
        <v>1547</v>
      </c>
      <c r="E51" s="726">
        <v>601</v>
      </c>
      <c r="F51" s="518" t="s">
        <v>1974</v>
      </c>
      <c r="G51" s="567" t="s">
        <v>910</v>
      </c>
      <c r="H51" s="908">
        <v>3</v>
      </c>
      <c r="I51" s="907"/>
      <c r="J51" s="908">
        <v>30</v>
      </c>
      <c r="K51" s="726"/>
      <c r="L51" s="726"/>
      <c r="M51" s="900"/>
      <c r="N51" s="901"/>
      <c r="O51" s="913"/>
      <c r="P51" s="907"/>
      <c r="Q51" s="905"/>
      <c r="R51" s="110"/>
      <c r="S51" s="110"/>
      <c r="T51" s="110"/>
      <c r="U51" s="110"/>
      <c r="V51" s="110"/>
      <c r="W51" s="110"/>
    </row>
    <row x14ac:dyDescent="0.25" r="52" customHeight="1" ht="15.75">
      <c r="A52" s="566" t="s">
        <v>1572</v>
      </c>
      <c r="B52" s="726"/>
      <c r="C52" s="726" t="s">
        <v>1573</v>
      </c>
      <c r="D52" s="567" t="s">
        <v>1007</v>
      </c>
      <c r="E52" s="726">
        <v>600</v>
      </c>
      <c r="F52" s="518" t="s">
        <v>1574</v>
      </c>
      <c r="G52" s="567" t="s">
        <v>910</v>
      </c>
      <c r="H52" s="908"/>
      <c r="I52" s="899" t="s">
        <v>1975</v>
      </c>
      <c r="J52" s="908">
        <v>30</v>
      </c>
      <c r="K52" s="726">
        <v>159</v>
      </c>
      <c r="L52" s="726">
        <v>159</v>
      </c>
      <c r="M52" s="900"/>
      <c r="N52" s="901"/>
      <c r="O52" s="904">
        <v>3.5829166666666667</v>
      </c>
      <c r="P52" s="899" t="s">
        <v>1944</v>
      </c>
      <c r="Q52" s="905"/>
      <c r="R52" s="35"/>
      <c r="S52" s="35"/>
      <c r="T52" s="35"/>
      <c r="U52" s="35"/>
      <c r="V52" s="35"/>
      <c r="W52" s="35"/>
    </row>
    <row x14ac:dyDescent="0.25" r="53" customHeight="1" ht="15.75">
      <c r="A53" s="566" t="s">
        <v>1572</v>
      </c>
      <c r="B53" s="726"/>
      <c r="C53" s="726" t="s">
        <v>1573</v>
      </c>
      <c r="D53" s="567" t="s">
        <v>1007</v>
      </c>
      <c r="E53" s="726">
        <v>601</v>
      </c>
      <c r="F53" s="518" t="s">
        <v>1574</v>
      </c>
      <c r="G53" s="567" t="s">
        <v>910</v>
      </c>
      <c r="H53" s="908"/>
      <c r="I53" s="899" t="s">
        <v>1975</v>
      </c>
      <c r="J53" s="908">
        <v>30</v>
      </c>
      <c r="K53" s="567" t="s">
        <v>903</v>
      </c>
      <c r="L53" s="567" t="s">
        <v>903</v>
      </c>
      <c r="M53" s="900"/>
      <c r="N53" s="901"/>
      <c r="O53" s="904">
        <v>3.5030555555555556</v>
      </c>
      <c r="P53" s="899" t="s">
        <v>1961</v>
      </c>
      <c r="Q53" s="905"/>
      <c r="R53" s="35"/>
      <c r="S53" s="35"/>
      <c r="T53" s="35"/>
      <c r="U53" s="35"/>
      <c r="V53" s="35"/>
      <c r="W53" s="35"/>
    </row>
    <row x14ac:dyDescent="0.25" r="54" customHeight="1" ht="15.75">
      <c r="A54" s="508"/>
      <c r="B54" s="68"/>
      <c r="C54" s="68" t="s">
        <v>1573</v>
      </c>
      <c r="D54" s="529" t="s">
        <v>1566</v>
      </c>
      <c r="E54" s="68">
        <v>600</v>
      </c>
      <c r="F54" s="525" t="s">
        <v>1575</v>
      </c>
      <c r="G54" s="68"/>
      <c r="H54" s="530"/>
      <c r="I54" s="917" t="s">
        <v>1975</v>
      </c>
      <c r="J54" s="530">
        <v>30</v>
      </c>
      <c r="K54" s="68">
        <v>14</v>
      </c>
      <c r="L54" s="68">
        <v>113</v>
      </c>
      <c r="M54" s="900"/>
      <c r="N54" s="901"/>
      <c r="O54" s="918">
        <v>3.6280555555555556</v>
      </c>
      <c r="P54" s="917" t="s">
        <v>1938</v>
      </c>
      <c r="Q54" s="905"/>
      <c r="R54" s="110"/>
      <c r="S54" s="110"/>
      <c r="T54" s="110"/>
      <c r="U54" s="110"/>
      <c r="V54" s="110"/>
      <c r="W54" s="110"/>
    </row>
    <row x14ac:dyDescent="0.25" r="55" customHeight="1" ht="15.75">
      <c r="A55" s="508"/>
      <c r="B55" s="68"/>
      <c r="C55" s="68" t="s">
        <v>1573</v>
      </c>
      <c r="D55" s="529" t="s">
        <v>1134</v>
      </c>
      <c r="E55" s="68">
        <v>600</v>
      </c>
      <c r="F55" s="525" t="s">
        <v>1976</v>
      </c>
      <c r="G55" s="529" t="s">
        <v>910</v>
      </c>
      <c r="H55" s="530">
        <v>3</v>
      </c>
      <c r="I55" s="919"/>
      <c r="J55" s="530">
        <v>30</v>
      </c>
      <c r="K55" s="68"/>
      <c r="L55" s="68"/>
      <c r="M55" s="900"/>
      <c r="N55" s="901"/>
      <c r="O55" s="918"/>
      <c r="P55" s="919"/>
      <c r="Q55" s="905"/>
      <c r="R55" s="110"/>
      <c r="S55" s="110"/>
      <c r="T55" s="110"/>
      <c r="U55" s="110"/>
      <c r="V55" s="110"/>
      <c r="W55" s="110"/>
    </row>
    <row x14ac:dyDescent="0.25" r="56" customHeight="1" ht="15.75">
      <c r="A56" s="508"/>
      <c r="B56" s="68"/>
      <c r="C56" s="68" t="s">
        <v>1573</v>
      </c>
      <c r="D56" s="529" t="s">
        <v>1977</v>
      </c>
      <c r="E56" s="529" t="s">
        <v>978</v>
      </c>
      <c r="F56" s="525" t="s">
        <v>1978</v>
      </c>
      <c r="G56" s="529" t="s">
        <v>910</v>
      </c>
      <c r="H56" s="530"/>
      <c r="I56" s="917" t="s">
        <v>1975</v>
      </c>
      <c r="J56" s="530">
        <v>30</v>
      </c>
      <c r="K56" s="68">
        <v>15</v>
      </c>
      <c r="L56" s="68">
        <v>116</v>
      </c>
      <c r="M56" s="900"/>
      <c r="N56" s="901"/>
      <c r="O56" s="918">
        <v>3.555138888888889</v>
      </c>
      <c r="P56" s="917" t="s">
        <v>1947</v>
      </c>
      <c r="Q56" s="905"/>
      <c r="R56" s="110"/>
      <c r="S56" s="110"/>
      <c r="T56" s="110"/>
      <c r="U56" s="110"/>
      <c r="V56" s="110"/>
      <c r="W56" s="110"/>
    </row>
    <row x14ac:dyDescent="0.25" r="57" customHeight="1" ht="15.75">
      <c r="A57" s="508"/>
      <c r="B57" s="459"/>
      <c r="C57" s="458" t="s">
        <v>1573</v>
      </c>
      <c r="D57" s="534" t="s">
        <v>1566</v>
      </c>
      <c r="E57" s="836">
        <v>600</v>
      </c>
      <c r="F57" s="564" t="s">
        <v>1575</v>
      </c>
      <c r="G57" s="534" t="s">
        <v>910</v>
      </c>
      <c r="H57" s="534" t="s">
        <v>910</v>
      </c>
      <c r="I57" s="727" t="s">
        <v>1975</v>
      </c>
      <c r="J57" s="493"/>
      <c r="K57" s="458"/>
      <c r="L57" s="726"/>
      <c r="M57" s="900"/>
      <c r="N57" s="901"/>
      <c r="O57" s="920"/>
      <c r="P57" s="919"/>
      <c r="Q57" s="905"/>
      <c r="R57" s="35"/>
      <c r="S57" s="35"/>
      <c r="T57" s="35"/>
      <c r="U57" s="35"/>
      <c r="V57" s="35"/>
      <c r="W57" s="35"/>
    </row>
    <row x14ac:dyDescent="0.25" r="58" customHeight="1" ht="15.75">
      <c r="A58" s="508"/>
      <c r="B58" s="459"/>
      <c r="C58" s="459" t="s">
        <v>1573</v>
      </c>
      <c r="D58" s="457" t="s">
        <v>969</v>
      </c>
      <c r="E58" s="457" t="s">
        <v>978</v>
      </c>
      <c r="F58" s="461" t="s">
        <v>1577</v>
      </c>
      <c r="G58" s="457" t="s">
        <v>888</v>
      </c>
      <c r="H58" s="493"/>
      <c r="I58" s="727" t="s">
        <v>1975</v>
      </c>
      <c r="J58" s="493"/>
      <c r="K58" s="534" t="s">
        <v>971</v>
      </c>
      <c r="L58" s="567" t="s">
        <v>971</v>
      </c>
      <c r="M58" s="900"/>
      <c r="N58" s="901"/>
      <c r="O58" s="920" t="s">
        <v>971</v>
      </c>
      <c r="P58" s="917" t="s">
        <v>1940</v>
      </c>
      <c r="Q58" s="905"/>
      <c r="R58" s="35"/>
      <c r="S58" s="35"/>
      <c r="T58" s="35"/>
      <c r="U58" s="35"/>
      <c r="V58" s="35"/>
      <c r="W58" s="35"/>
    </row>
    <row x14ac:dyDescent="0.25" r="59" customHeight="1" ht="15.75">
      <c r="A59" s="894"/>
      <c r="B59" s="895"/>
      <c r="C59" s="895"/>
      <c r="D59" s="895"/>
      <c r="E59" s="895"/>
      <c r="F59" s="487" t="s">
        <v>884</v>
      </c>
      <c r="G59" s="895"/>
      <c r="H59" s="895"/>
      <c r="I59" s="921"/>
      <c r="J59" s="895"/>
      <c r="K59" s="895"/>
      <c r="L59" s="895"/>
      <c r="M59" s="896"/>
      <c r="N59" s="897"/>
      <c r="O59" s="897"/>
      <c r="P59" s="896"/>
      <c r="Q59" s="898"/>
      <c r="R59" s="35"/>
      <c r="S59" s="35"/>
      <c r="T59" s="35"/>
      <c r="U59" s="35"/>
      <c r="V59" s="35"/>
      <c r="W59" s="35"/>
    </row>
    <row x14ac:dyDescent="0.25" r="60" customHeight="1" ht="15.75">
      <c r="A60" s="508"/>
      <c r="B60" s="465"/>
      <c r="C60" s="508" t="s">
        <v>886</v>
      </c>
      <c r="D60" s="68">
        <v>99</v>
      </c>
      <c r="E60" s="68">
        <v>600</v>
      </c>
      <c r="F60" s="525" t="s">
        <v>1578</v>
      </c>
      <c r="G60" s="529" t="s">
        <v>888</v>
      </c>
      <c r="H60" s="68"/>
      <c r="I60" s="917" t="s">
        <v>1940</v>
      </c>
      <c r="J60" s="68" t="s">
        <v>1940</v>
      </c>
      <c r="K60" s="529" t="s">
        <v>1697</v>
      </c>
      <c r="L60" s="529" t="s">
        <v>1697</v>
      </c>
      <c r="M60" s="900"/>
      <c r="N60" s="918">
        <v>3.419722222222222</v>
      </c>
      <c r="O60" s="918">
        <v>3.4579166666666667</v>
      </c>
      <c r="P60" s="917" t="s">
        <v>1979</v>
      </c>
      <c r="Q60" s="905"/>
      <c r="R60" s="35"/>
      <c r="S60" s="35"/>
      <c r="T60" s="35"/>
      <c r="U60" s="35"/>
      <c r="V60" s="35"/>
      <c r="W60" s="35"/>
    </row>
    <row x14ac:dyDescent="0.25" r="61" customHeight="1" ht="15.75">
      <c r="A61" s="508"/>
      <c r="B61" s="511"/>
      <c r="C61" s="68" t="s">
        <v>886</v>
      </c>
      <c r="D61" s="529" t="s">
        <v>1069</v>
      </c>
      <c r="E61" s="68">
        <v>601</v>
      </c>
      <c r="F61" s="525" t="s">
        <v>1578</v>
      </c>
      <c r="G61" s="529" t="s">
        <v>888</v>
      </c>
      <c r="H61" s="68"/>
      <c r="I61" s="917" t="s">
        <v>1940</v>
      </c>
      <c r="J61" s="68" t="s">
        <v>1940</v>
      </c>
      <c r="K61" s="567" t="s">
        <v>903</v>
      </c>
      <c r="L61" s="567" t="s">
        <v>903</v>
      </c>
      <c r="M61" s="900"/>
      <c r="N61" s="918">
        <v>3.635</v>
      </c>
      <c r="O61" s="918">
        <v>3.6731944444444444</v>
      </c>
      <c r="P61" s="917" t="s">
        <v>1979</v>
      </c>
      <c r="Q61" s="905"/>
      <c r="R61" s="35"/>
      <c r="S61" s="35"/>
      <c r="T61" s="35"/>
      <c r="U61" s="35"/>
      <c r="V61" s="35"/>
      <c r="W61" s="35"/>
    </row>
    <row x14ac:dyDescent="0.25" r="62" customHeight="1" ht="15.75">
      <c r="A62" s="894"/>
      <c r="B62" s="895"/>
      <c r="C62" s="895"/>
      <c r="D62" s="895"/>
      <c r="E62" s="895"/>
      <c r="F62" s="487" t="s">
        <v>1</v>
      </c>
      <c r="G62" s="895"/>
      <c r="H62" s="895"/>
      <c r="I62" s="921"/>
      <c r="J62" s="922"/>
      <c r="K62" s="895"/>
      <c r="L62" s="895"/>
      <c r="M62" s="896"/>
      <c r="N62" s="897"/>
      <c r="O62" s="897"/>
      <c r="P62" s="896"/>
      <c r="Q62" s="898"/>
      <c r="R62" s="35"/>
      <c r="S62" s="35"/>
      <c r="T62" s="35"/>
      <c r="U62" s="35"/>
      <c r="V62" s="35"/>
      <c r="W62" s="35"/>
    </row>
    <row x14ac:dyDescent="0.25" r="63" customHeight="1" ht="15.75">
      <c r="A63" s="585" t="s">
        <v>1539</v>
      </c>
      <c r="B63" s="68"/>
      <c r="C63" s="68" t="s">
        <v>1579</v>
      </c>
      <c r="D63" s="529" t="s">
        <v>1580</v>
      </c>
      <c r="E63" s="68">
        <v>601</v>
      </c>
      <c r="F63" s="518" t="s">
        <v>1581</v>
      </c>
      <c r="G63" s="567" t="s">
        <v>910</v>
      </c>
      <c r="H63" s="567" t="s">
        <v>910</v>
      </c>
      <c r="I63" s="899" t="s">
        <v>1754</v>
      </c>
      <c r="J63" s="908">
        <v>28</v>
      </c>
      <c r="K63" s="567" t="s">
        <v>1918</v>
      </c>
      <c r="L63" s="567" t="s">
        <v>1918</v>
      </c>
      <c r="M63" s="900"/>
      <c r="N63" s="904">
        <v>3.635</v>
      </c>
      <c r="O63" s="904">
        <v>3.711388888888889</v>
      </c>
      <c r="P63" s="899" t="s">
        <v>972</v>
      </c>
      <c r="Q63" s="923"/>
      <c r="R63" s="35"/>
      <c r="S63" s="35"/>
      <c r="T63" s="35"/>
      <c r="U63" s="35"/>
      <c r="V63" s="35"/>
      <c r="W63" s="35"/>
    </row>
    <row x14ac:dyDescent="0.25" r="64" customHeight="1" ht="15.75">
      <c r="A64" s="624"/>
      <c r="B64" s="68"/>
      <c r="C64" s="68" t="s">
        <v>903</v>
      </c>
      <c r="D64" s="68" t="s">
        <v>903</v>
      </c>
      <c r="E64" s="68" t="s">
        <v>903</v>
      </c>
      <c r="F64" s="518" t="s">
        <v>1581</v>
      </c>
      <c r="G64" s="726"/>
      <c r="H64" s="726"/>
      <c r="I64" s="899" t="s">
        <v>1754</v>
      </c>
      <c r="J64" s="908"/>
      <c r="K64" s="567" t="s">
        <v>903</v>
      </c>
      <c r="L64" s="567" t="s">
        <v>903</v>
      </c>
      <c r="M64" s="900"/>
      <c r="N64" s="904">
        <v>3.635</v>
      </c>
      <c r="O64" s="904">
        <v>3.6731944444444444</v>
      </c>
      <c r="P64" s="899" t="s">
        <v>972</v>
      </c>
      <c r="Q64" s="923"/>
      <c r="R64" s="35"/>
      <c r="S64" s="35"/>
      <c r="T64" s="35"/>
      <c r="U64" s="35"/>
      <c r="V64" s="35"/>
      <c r="W64" s="35"/>
    </row>
    <row x14ac:dyDescent="0.25" r="65" customHeight="1" ht="15.75">
      <c r="A65" s="585" t="s">
        <v>889</v>
      </c>
      <c r="B65" s="68"/>
      <c r="C65" s="68" t="s">
        <v>898</v>
      </c>
      <c r="D65" s="529" t="s">
        <v>899</v>
      </c>
      <c r="E65" s="68">
        <v>600</v>
      </c>
      <c r="F65" s="518" t="s">
        <v>900</v>
      </c>
      <c r="G65" s="567" t="s">
        <v>889</v>
      </c>
      <c r="H65" s="567" t="s">
        <v>889</v>
      </c>
      <c r="I65" s="899" t="s">
        <v>901</v>
      </c>
      <c r="J65" s="908">
        <v>20</v>
      </c>
      <c r="K65" s="567" t="s">
        <v>1960</v>
      </c>
      <c r="L65" s="567" t="s">
        <v>1960</v>
      </c>
      <c r="M65" s="900"/>
      <c r="N65" s="904">
        <v>3.464861111111111</v>
      </c>
      <c r="O65" s="904">
        <v>3.5030555555555556</v>
      </c>
      <c r="P65" s="899" t="s">
        <v>1980</v>
      </c>
      <c r="Q65" s="902"/>
      <c r="R65" s="35"/>
      <c r="S65" s="35"/>
      <c r="T65" s="35"/>
      <c r="U65" s="35"/>
      <c r="V65" s="35"/>
      <c r="W65" s="35"/>
    </row>
    <row x14ac:dyDescent="0.25" r="66" customHeight="1" ht="15.75">
      <c r="A66" s="624"/>
      <c r="B66" s="68"/>
      <c r="C66" s="68" t="s">
        <v>903</v>
      </c>
      <c r="D66" s="68" t="s">
        <v>903</v>
      </c>
      <c r="E66" s="68" t="s">
        <v>904</v>
      </c>
      <c r="F66" s="518" t="s">
        <v>905</v>
      </c>
      <c r="G66" s="726"/>
      <c r="H66" s="567" t="s">
        <v>889</v>
      </c>
      <c r="I66" s="899" t="s">
        <v>906</v>
      </c>
      <c r="J66" s="908">
        <v>10</v>
      </c>
      <c r="K66" s="567" t="s">
        <v>903</v>
      </c>
      <c r="L66" s="567" t="s">
        <v>903</v>
      </c>
      <c r="M66" s="900"/>
      <c r="N66" s="904">
        <v>3.464861111111111</v>
      </c>
      <c r="O66" s="904">
        <v>3.5030555555555556</v>
      </c>
      <c r="P66" s="899" t="s">
        <v>1981</v>
      </c>
      <c r="Q66" s="924"/>
      <c r="R66" s="35"/>
      <c r="S66" s="35"/>
      <c r="T66" s="35"/>
      <c r="U66" s="35"/>
      <c r="V66" s="35"/>
      <c r="W66" s="35"/>
    </row>
    <row x14ac:dyDescent="0.25" r="67" customHeight="1" ht="15.75">
      <c r="A67" s="624"/>
      <c r="B67" s="68"/>
      <c r="C67" s="68" t="s">
        <v>903</v>
      </c>
      <c r="D67" s="68" t="s">
        <v>903</v>
      </c>
      <c r="E67" s="68" t="s">
        <v>922</v>
      </c>
      <c r="F67" s="518" t="s">
        <v>905</v>
      </c>
      <c r="G67" s="726"/>
      <c r="H67" s="567" t="s">
        <v>889</v>
      </c>
      <c r="I67" s="899" t="s">
        <v>906</v>
      </c>
      <c r="J67" s="908">
        <v>10</v>
      </c>
      <c r="K67" s="567" t="s">
        <v>903</v>
      </c>
      <c r="L67" s="567" t="s">
        <v>903</v>
      </c>
      <c r="M67" s="900"/>
      <c r="N67" s="904">
        <v>3.464861111111111</v>
      </c>
      <c r="O67" s="904">
        <v>3.5030555555555556</v>
      </c>
      <c r="P67" s="899" t="s">
        <v>1981</v>
      </c>
      <c r="Q67" s="905"/>
      <c r="R67" s="35"/>
      <c r="S67" s="35"/>
      <c r="T67" s="35"/>
      <c r="U67" s="35"/>
      <c r="V67" s="35"/>
      <c r="W67" s="35"/>
    </row>
    <row x14ac:dyDescent="0.25" r="68" customHeight="1" ht="15.75">
      <c r="A68" s="585" t="s">
        <v>941</v>
      </c>
      <c r="B68" s="68"/>
      <c r="C68" s="68" t="s">
        <v>898</v>
      </c>
      <c r="D68" s="529" t="s">
        <v>942</v>
      </c>
      <c r="E68" s="68">
        <v>600</v>
      </c>
      <c r="F68" s="518" t="s">
        <v>943</v>
      </c>
      <c r="G68" s="567" t="s">
        <v>910</v>
      </c>
      <c r="H68" s="567" t="s">
        <v>910</v>
      </c>
      <c r="I68" s="899" t="s">
        <v>944</v>
      </c>
      <c r="J68" s="726" t="s">
        <v>945</v>
      </c>
      <c r="K68" s="567" t="s">
        <v>1982</v>
      </c>
      <c r="L68" s="567" t="s">
        <v>1983</v>
      </c>
      <c r="M68" s="900"/>
      <c r="N68" s="904">
        <v>3.5620833333333333</v>
      </c>
      <c r="O68" s="904">
        <v>3.617638888888889</v>
      </c>
      <c r="P68" s="899" t="s">
        <v>1962</v>
      </c>
      <c r="Q68" s="905"/>
      <c r="R68" s="35"/>
      <c r="S68" s="35"/>
      <c r="T68" s="35"/>
      <c r="U68" s="35"/>
      <c r="V68" s="35"/>
      <c r="W68" s="35"/>
    </row>
    <row x14ac:dyDescent="0.25" r="69" customHeight="1" ht="15.75">
      <c r="A69" s="624"/>
      <c r="B69" s="68"/>
      <c r="C69" s="68" t="s">
        <v>903</v>
      </c>
      <c r="D69" s="68" t="s">
        <v>903</v>
      </c>
      <c r="E69" s="68" t="s">
        <v>903</v>
      </c>
      <c r="F69" s="518" t="s">
        <v>948</v>
      </c>
      <c r="G69" s="726"/>
      <c r="H69" s="567" t="s">
        <v>889</v>
      </c>
      <c r="I69" s="899" t="s">
        <v>944</v>
      </c>
      <c r="J69" s="726" t="s">
        <v>945</v>
      </c>
      <c r="K69" s="567" t="s">
        <v>903</v>
      </c>
      <c r="L69" s="567" t="s">
        <v>903</v>
      </c>
      <c r="M69" s="900"/>
      <c r="N69" s="904">
        <v>3.635</v>
      </c>
      <c r="O69" s="904">
        <v>3.6731944444444444</v>
      </c>
      <c r="P69" s="899" t="s">
        <v>1979</v>
      </c>
      <c r="Q69" s="905"/>
      <c r="R69" s="35"/>
      <c r="S69" s="35"/>
      <c r="T69" s="35"/>
      <c r="U69" s="35"/>
      <c r="V69" s="35"/>
      <c r="W69" s="35"/>
    </row>
    <row x14ac:dyDescent="0.25" r="70" customHeight="1" ht="15.75">
      <c r="A70" s="624"/>
      <c r="B70" s="68"/>
      <c r="C70" s="68" t="s">
        <v>903</v>
      </c>
      <c r="D70" s="68" t="s">
        <v>903</v>
      </c>
      <c r="E70" s="68" t="s">
        <v>904</v>
      </c>
      <c r="F70" s="518" t="s">
        <v>1582</v>
      </c>
      <c r="G70" s="726"/>
      <c r="H70" s="567" t="s">
        <v>910</v>
      </c>
      <c r="I70" s="899" t="s">
        <v>916</v>
      </c>
      <c r="J70" s="908">
        <v>15</v>
      </c>
      <c r="K70" s="567" t="s">
        <v>903</v>
      </c>
      <c r="L70" s="567" t="s">
        <v>903</v>
      </c>
      <c r="M70" s="900"/>
      <c r="N70" s="904">
        <v>3.589861111111111</v>
      </c>
      <c r="O70" s="904">
        <v>3.7079166666666667</v>
      </c>
      <c r="P70" s="899" t="s">
        <v>1981</v>
      </c>
      <c r="Q70" s="905"/>
      <c r="R70" s="35"/>
      <c r="S70" s="35"/>
      <c r="T70" s="35"/>
      <c r="U70" s="35"/>
      <c r="V70" s="35"/>
      <c r="W70" s="35"/>
    </row>
    <row x14ac:dyDescent="0.25" r="71" customHeight="1" ht="15.75">
      <c r="A71" s="624"/>
      <c r="B71" s="68"/>
      <c r="C71" s="68" t="s">
        <v>903</v>
      </c>
      <c r="D71" s="68" t="s">
        <v>903</v>
      </c>
      <c r="E71" s="68" t="s">
        <v>922</v>
      </c>
      <c r="F71" s="518" t="s">
        <v>1582</v>
      </c>
      <c r="G71" s="726"/>
      <c r="H71" s="567" t="s">
        <v>910</v>
      </c>
      <c r="I71" s="899" t="s">
        <v>916</v>
      </c>
      <c r="J71" s="908">
        <v>15</v>
      </c>
      <c r="K71" s="567" t="s">
        <v>903</v>
      </c>
      <c r="L71" s="567" t="s">
        <v>903</v>
      </c>
      <c r="M71" s="900"/>
      <c r="N71" s="904">
        <v>3.3745833333333333</v>
      </c>
      <c r="O71" s="904">
        <v>3.492638888888889</v>
      </c>
      <c r="P71" s="899" t="s">
        <v>1981</v>
      </c>
      <c r="Q71" s="905"/>
      <c r="R71" s="35"/>
      <c r="S71" s="35"/>
      <c r="T71" s="35"/>
      <c r="U71" s="35"/>
      <c r="V71" s="35"/>
      <c r="W71" s="35"/>
    </row>
    <row x14ac:dyDescent="0.25" r="72" customHeight="1" ht="15.75">
      <c r="A72" s="585" t="s">
        <v>1587</v>
      </c>
      <c r="B72" s="68"/>
      <c r="C72" s="68" t="s">
        <v>898</v>
      </c>
      <c r="D72" s="529" t="s">
        <v>1588</v>
      </c>
      <c r="E72" s="68">
        <v>600</v>
      </c>
      <c r="F72" s="518" t="s">
        <v>1589</v>
      </c>
      <c r="G72" s="567" t="s">
        <v>988</v>
      </c>
      <c r="H72" s="567" t="s">
        <v>988</v>
      </c>
      <c r="I72" s="899" t="s">
        <v>980</v>
      </c>
      <c r="J72" s="908">
        <v>30</v>
      </c>
      <c r="K72" s="908">
        <v>22</v>
      </c>
      <c r="L72" s="908">
        <v>22</v>
      </c>
      <c r="M72" s="900"/>
      <c r="N72" s="904">
        <v>3.544722222222222</v>
      </c>
      <c r="O72" s="904">
        <v>3.6280555555555556</v>
      </c>
      <c r="P72" s="899" t="s">
        <v>1984</v>
      </c>
      <c r="Q72" s="925"/>
      <c r="R72" s="35"/>
      <c r="S72" s="35"/>
      <c r="T72" s="35"/>
      <c r="U72" s="35"/>
      <c r="V72" s="35"/>
      <c r="W72" s="35"/>
    </row>
    <row x14ac:dyDescent="0.25" r="73" customHeight="1" ht="15.75">
      <c r="A73" s="624"/>
      <c r="B73" s="70"/>
      <c r="C73" s="68" t="s">
        <v>903</v>
      </c>
      <c r="D73" s="68" t="s">
        <v>903</v>
      </c>
      <c r="E73" s="68" t="s">
        <v>903</v>
      </c>
      <c r="F73" s="518" t="s">
        <v>903</v>
      </c>
      <c r="G73" s="726" t="s">
        <v>903</v>
      </c>
      <c r="H73" s="726" t="s">
        <v>903</v>
      </c>
      <c r="I73" s="899" t="s">
        <v>980</v>
      </c>
      <c r="J73" s="726" t="s">
        <v>903</v>
      </c>
      <c r="K73" s="567" t="s">
        <v>903</v>
      </c>
      <c r="L73" s="567" t="s">
        <v>903</v>
      </c>
      <c r="M73" s="900"/>
      <c r="N73" s="904">
        <v>3.544722222222222</v>
      </c>
      <c r="O73" s="904">
        <v>3.5829166666666667</v>
      </c>
      <c r="P73" s="899" t="s">
        <v>1984</v>
      </c>
      <c r="Q73" s="925"/>
      <c r="R73" s="35"/>
      <c r="S73" s="35"/>
      <c r="T73" s="35"/>
      <c r="U73" s="35"/>
      <c r="V73" s="35"/>
      <c r="W73" s="35"/>
    </row>
    <row x14ac:dyDescent="0.25" r="74" customHeight="1" ht="15.75">
      <c r="A74" s="585" t="s">
        <v>1590</v>
      </c>
      <c r="B74" s="68"/>
      <c r="C74" s="68" t="s">
        <v>898</v>
      </c>
      <c r="D74" s="529" t="s">
        <v>1591</v>
      </c>
      <c r="E74" s="68">
        <v>600</v>
      </c>
      <c r="F74" s="518" t="s">
        <v>1592</v>
      </c>
      <c r="G74" s="567" t="s">
        <v>988</v>
      </c>
      <c r="H74" s="567" t="s">
        <v>988</v>
      </c>
      <c r="I74" s="899" t="s">
        <v>944</v>
      </c>
      <c r="J74" s="908">
        <v>30</v>
      </c>
      <c r="K74" s="908">
        <v>24</v>
      </c>
      <c r="L74" s="908">
        <v>24</v>
      </c>
      <c r="M74" s="900"/>
      <c r="N74" s="904">
        <v>3.3745833333333333</v>
      </c>
      <c r="O74" s="904">
        <v>3.450972222222222</v>
      </c>
      <c r="P74" s="899" t="s">
        <v>1985</v>
      </c>
      <c r="Q74" s="905"/>
      <c r="R74" s="35"/>
      <c r="S74" s="35"/>
      <c r="T74" s="35"/>
      <c r="U74" s="35"/>
      <c r="V74" s="35"/>
      <c r="W74" s="35"/>
    </row>
    <row x14ac:dyDescent="0.25" r="75" customHeight="1" ht="15.75">
      <c r="A75" s="624"/>
      <c r="B75" s="68"/>
      <c r="C75" s="68" t="s">
        <v>903</v>
      </c>
      <c r="D75" s="68" t="s">
        <v>903</v>
      </c>
      <c r="E75" s="68" t="s">
        <v>904</v>
      </c>
      <c r="F75" s="518" t="s">
        <v>1593</v>
      </c>
      <c r="G75" s="726"/>
      <c r="H75" s="567" t="s">
        <v>915</v>
      </c>
      <c r="I75" s="899" t="s">
        <v>916</v>
      </c>
      <c r="J75" s="908">
        <v>15</v>
      </c>
      <c r="K75" s="567" t="s">
        <v>903</v>
      </c>
      <c r="L75" s="567" t="s">
        <v>903</v>
      </c>
      <c r="M75" s="900"/>
      <c r="N75" s="904">
        <v>3.3745833333333333</v>
      </c>
      <c r="O75" s="904">
        <v>3.450972222222222</v>
      </c>
      <c r="P75" s="899" t="s">
        <v>1986</v>
      </c>
      <c r="Q75" s="905"/>
      <c r="R75" s="35"/>
      <c r="S75" s="35"/>
      <c r="T75" s="35"/>
      <c r="U75" s="35"/>
      <c r="V75" s="35"/>
      <c r="W75" s="35"/>
    </row>
    <row x14ac:dyDescent="0.25" r="76" customHeight="1" ht="15.75">
      <c r="A76" s="585" t="s">
        <v>910</v>
      </c>
      <c r="B76" s="68"/>
      <c r="C76" s="68" t="s">
        <v>898</v>
      </c>
      <c r="D76" s="529" t="s">
        <v>1084</v>
      </c>
      <c r="E76" s="68">
        <v>600</v>
      </c>
      <c r="F76" s="518" t="s">
        <v>1605</v>
      </c>
      <c r="G76" s="567" t="s">
        <v>910</v>
      </c>
      <c r="H76" s="567" t="s">
        <v>910</v>
      </c>
      <c r="I76" s="899" t="s">
        <v>911</v>
      </c>
      <c r="J76" s="908">
        <v>30</v>
      </c>
      <c r="K76" s="908">
        <v>3</v>
      </c>
      <c r="L76" s="908">
        <v>38</v>
      </c>
      <c r="M76" s="900"/>
      <c r="N76" s="904">
        <v>3.6454166666666667</v>
      </c>
      <c r="O76" s="904">
        <v>3.7183333333333333</v>
      </c>
      <c r="P76" s="899" t="s">
        <v>1985</v>
      </c>
      <c r="Q76" s="905"/>
      <c r="R76" s="35"/>
      <c r="S76" s="35"/>
      <c r="T76" s="35"/>
      <c r="U76" s="35"/>
      <c r="V76" s="35"/>
      <c r="W76" s="35"/>
    </row>
    <row x14ac:dyDescent="0.25" r="77" customHeight="1" ht="15.75">
      <c r="A77" s="624"/>
      <c r="B77" s="68"/>
      <c r="C77" s="68" t="s">
        <v>903</v>
      </c>
      <c r="D77" s="68" t="s">
        <v>903</v>
      </c>
      <c r="E77" s="68" t="s">
        <v>903</v>
      </c>
      <c r="F77" s="518" t="s">
        <v>1605</v>
      </c>
      <c r="G77" s="567" t="s">
        <v>910</v>
      </c>
      <c r="H77" s="567" t="s">
        <v>910</v>
      </c>
      <c r="I77" s="899" t="s">
        <v>911</v>
      </c>
      <c r="J77" s="908">
        <v>30</v>
      </c>
      <c r="K77" s="567" t="s">
        <v>903</v>
      </c>
      <c r="L77" s="567" t="s">
        <v>903</v>
      </c>
      <c r="M77" s="900"/>
      <c r="N77" s="904">
        <v>3.680138888888889</v>
      </c>
      <c r="O77" s="904">
        <v>3.7183333333333333</v>
      </c>
      <c r="P77" s="899" t="s">
        <v>1985</v>
      </c>
      <c r="Q77" s="905"/>
      <c r="R77" s="35"/>
      <c r="S77" s="35"/>
      <c r="T77" s="35"/>
      <c r="U77" s="35"/>
      <c r="V77" s="35"/>
      <c r="W77" s="35"/>
    </row>
    <row x14ac:dyDescent="0.25" r="78" customHeight="1" ht="15.75">
      <c r="A78" s="624"/>
      <c r="B78" s="68"/>
      <c r="C78" s="68" t="s">
        <v>903</v>
      </c>
      <c r="D78" s="68" t="s">
        <v>903</v>
      </c>
      <c r="E78" s="68" t="s">
        <v>922</v>
      </c>
      <c r="F78" s="518" t="s">
        <v>1606</v>
      </c>
      <c r="G78" s="726"/>
      <c r="H78" s="567" t="s">
        <v>910</v>
      </c>
      <c r="I78" s="899" t="s">
        <v>916</v>
      </c>
      <c r="J78" s="908">
        <v>15</v>
      </c>
      <c r="K78" s="567" t="s">
        <v>903</v>
      </c>
      <c r="L78" s="567" t="s">
        <v>903</v>
      </c>
      <c r="M78" s="900"/>
      <c r="N78" s="904">
        <v>3.589861111111111</v>
      </c>
      <c r="O78" s="904">
        <v>3.7079166666666667</v>
      </c>
      <c r="P78" s="899" t="s">
        <v>1987</v>
      </c>
      <c r="Q78" s="905"/>
      <c r="R78" s="35"/>
      <c r="S78" s="35"/>
      <c r="T78" s="35"/>
      <c r="U78" s="35"/>
      <c r="V78" s="35"/>
      <c r="W78" s="35"/>
    </row>
    <row x14ac:dyDescent="0.25" r="79" customHeight="1" ht="15.75">
      <c r="A79" s="585" t="s">
        <v>988</v>
      </c>
      <c r="B79" s="68"/>
      <c r="C79" s="68" t="s">
        <v>898</v>
      </c>
      <c r="D79" s="529" t="s">
        <v>1595</v>
      </c>
      <c r="E79" s="68">
        <v>600</v>
      </c>
      <c r="F79" s="518" t="s">
        <v>1596</v>
      </c>
      <c r="G79" s="567" t="s">
        <v>910</v>
      </c>
      <c r="H79" s="567" t="s">
        <v>910</v>
      </c>
      <c r="I79" s="899" t="s">
        <v>980</v>
      </c>
      <c r="J79" s="908">
        <v>30</v>
      </c>
      <c r="K79" s="908">
        <v>12</v>
      </c>
      <c r="L79" s="908">
        <v>12</v>
      </c>
      <c r="M79" s="900"/>
      <c r="N79" s="904">
        <v>3.3745833333333333</v>
      </c>
      <c r="O79" s="904">
        <v>3.430138888888889</v>
      </c>
      <c r="P79" s="899" t="s">
        <v>1984</v>
      </c>
      <c r="Q79" s="905"/>
      <c r="R79" s="35"/>
      <c r="S79" s="35"/>
      <c r="T79" s="35"/>
      <c r="U79" s="35"/>
      <c r="V79" s="35"/>
      <c r="W79" s="35"/>
    </row>
    <row x14ac:dyDescent="0.25" r="80" customHeight="1" ht="15.75">
      <c r="A80" s="624"/>
      <c r="B80" s="68"/>
      <c r="C80" s="68" t="s">
        <v>903</v>
      </c>
      <c r="D80" s="68" t="s">
        <v>903</v>
      </c>
      <c r="E80" s="68" t="s">
        <v>904</v>
      </c>
      <c r="F80" s="518" t="s">
        <v>1597</v>
      </c>
      <c r="G80" s="726"/>
      <c r="H80" s="567" t="s">
        <v>910</v>
      </c>
      <c r="I80" s="899" t="s">
        <v>916</v>
      </c>
      <c r="J80" s="908">
        <v>15</v>
      </c>
      <c r="K80" s="567" t="s">
        <v>903</v>
      </c>
      <c r="L80" s="567" t="s">
        <v>903</v>
      </c>
      <c r="M80" s="900"/>
      <c r="N80" s="904">
        <v>3.589861111111111</v>
      </c>
      <c r="O80" s="904">
        <v>3.7079166666666667</v>
      </c>
      <c r="P80" s="899" t="s">
        <v>1981</v>
      </c>
      <c r="Q80" s="905"/>
      <c r="R80" s="35"/>
      <c r="S80" s="35"/>
      <c r="T80" s="35"/>
      <c r="U80" s="35"/>
      <c r="V80" s="35"/>
      <c r="W80" s="35"/>
    </row>
    <row x14ac:dyDescent="0.25" r="81" customHeight="1" ht="15.75">
      <c r="A81" s="585" t="s">
        <v>988</v>
      </c>
      <c r="B81" s="68"/>
      <c r="C81" s="68" t="s">
        <v>898</v>
      </c>
      <c r="D81" s="529" t="s">
        <v>1598</v>
      </c>
      <c r="E81" s="68">
        <v>600</v>
      </c>
      <c r="F81" s="518" t="s">
        <v>1599</v>
      </c>
      <c r="G81" s="567" t="s">
        <v>910</v>
      </c>
      <c r="H81" s="567" t="s">
        <v>910</v>
      </c>
      <c r="I81" s="899" t="s">
        <v>911</v>
      </c>
      <c r="J81" s="908">
        <v>30</v>
      </c>
      <c r="K81" s="908">
        <v>13</v>
      </c>
      <c r="L81" s="908">
        <v>40</v>
      </c>
      <c r="M81" s="900"/>
      <c r="N81" s="904">
        <v>3.544722222222222</v>
      </c>
      <c r="O81" s="904">
        <v>3.5829166666666667</v>
      </c>
      <c r="P81" s="899" t="s">
        <v>1955</v>
      </c>
      <c r="Q81" s="905"/>
      <c r="R81" s="35"/>
      <c r="S81" s="35"/>
      <c r="T81" s="35"/>
      <c r="U81" s="35"/>
      <c r="V81" s="35"/>
      <c r="W81" s="35"/>
    </row>
    <row x14ac:dyDescent="0.25" r="82" customHeight="1" ht="15.75">
      <c r="A82" s="624"/>
      <c r="B82" s="68"/>
      <c r="C82" s="68" t="s">
        <v>903</v>
      </c>
      <c r="D82" s="68" t="s">
        <v>903</v>
      </c>
      <c r="E82" s="68" t="s">
        <v>922</v>
      </c>
      <c r="F82" s="518" t="s">
        <v>1601</v>
      </c>
      <c r="G82" s="726"/>
      <c r="H82" s="567" t="s">
        <v>915</v>
      </c>
      <c r="I82" s="899" t="s">
        <v>916</v>
      </c>
      <c r="J82" s="908">
        <v>18</v>
      </c>
      <c r="K82" s="567" t="s">
        <v>903</v>
      </c>
      <c r="L82" s="567" t="s">
        <v>903</v>
      </c>
      <c r="M82" s="900"/>
      <c r="N82" s="904">
        <v>3.54125</v>
      </c>
      <c r="O82" s="904">
        <v>3.617638888888889</v>
      </c>
      <c r="P82" s="899" t="s">
        <v>1981</v>
      </c>
      <c r="Q82" s="905"/>
      <c r="R82" s="35"/>
      <c r="S82" s="35"/>
      <c r="T82" s="35"/>
      <c r="U82" s="35"/>
      <c r="V82" s="35"/>
      <c r="W82" s="35"/>
    </row>
    <row x14ac:dyDescent="0.25" r="83" customHeight="1" ht="15.75">
      <c r="A83" s="585" t="s">
        <v>988</v>
      </c>
      <c r="B83" s="68"/>
      <c r="C83" s="68" t="s">
        <v>898</v>
      </c>
      <c r="D83" s="529" t="s">
        <v>1602</v>
      </c>
      <c r="E83" s="68">
        <v>600</v>
      </c>
      <c r="F83" s="518" t="s">
        <v>1603</v>
      </c>
      <c r="G83" s="567" t="s">
        <v>988</v>
      </c>
      <c r="H83" s="567" t="s">
        <v>988</v>
      </c>
      <c r="I83" s="899" t="s">
        <v>911</v>
      </c>
      <c r="J83" s="908">
        <v>30</v>
      </c>
      <c r="K83" s="908">
        <v>10</v>
      </c>
      <c r="L83" s="908">
        <v>17</v>
      </c>
      <c r="M83" s="900"/>
      <c r="N83" s="904">
        <v>3.464861111111111</v>
      </c>
      <c r="O83" s="904">
        <v>3.5030555555555556</v>
      </c>
      <c r="P83" s="899" t="s">
        <v>1984</v>
      </c>
      <c r="Q83" s="905"/>
      <c r="R83" s="35"/>
      <c r="S83" s="35"/>
      <c r="T83" s="35"/>
      <c r="U83" s="35"/>
      <c r="V83" s="35"/>
      <c r="W83" s="35"/>
    </row>
    <row x14ac:dyDescent="0.25" r="84" customHeight="1" ht="15.75">
      <c r="A84" s="624"/>
      <c r="B84" s="68"/>
      <c r="C84" s="68" t="s">
        <v>903</v>
      </c>
      <c r="D84" s="68" t="s">
        <v>903</v>
      </c>
      <c r="E84" s="68" t="s">
        <v>904</v>
      </c>
      <c r="F84" s="518" t="s">
        <v>1604</v>
      </c>
      <c r="G84" s="726"/>
      <c r="H84" s="567" t="s">
        <v>910</v>
      </c>
      <c r="I84" s="899" t="s">
        <v>916</v>
      </c>
      <c r="J84" s="908">
        <v>15</v>
      </c>
      <c r="K84" s="567" t="s">
        <v>903</v>
      </c>
      <c r="L84" s="567" t="s">
        <v>903</v>
      </c>
      <c r="M84" s="900"/>
      <c r="N84" s="904">
        <v>3.4995833333333333</v>
      </c>
      <c r="O84" s="904">
        <v>3.617638888888889</v>
      </c>
      <c r="P84" s="899" t="s">
        <v>1981</v>
      </c>
      <c r="Q84" s="905"/>
      <c r="R84" s="35"/>
      <c r="S84" s="35"/>
      <c r="T84" s="35"/>
      <c r="U84" s="35"/>
      <c r="V84" s="35"/>
      <c r="W84" s="35"/>
    </row>
    <row x14ac:dyDescent="0.25" r="85" customHeight="1" ht="15.75">
      <c r="A85" s="585" t="s">
        <v>963</v>
      </c>
      <c r="B85" s="68"/>
      <c r="C85" s="68" t="s">
        <v>898</v>
      </c>
      <c r="D85" s="529" t="s">
        <v>1607</v>
      </c>
      <c r="E85" s="68">
        <v>600</v>
      </c>
      <c r="F85" s="518" t="s">
        <v>1608</v>
      </c>
      <c r="G85" s="567" t="s">
        <v>910</v>
      </c>
      <c r="H85" s="567" t="s">
        <v>910</v>
      </c>
      <c r="I85" s="899" t="s">
        <v>901</v>
      </c>
      <c r="J85" s="908">
        <v>30</v>
      </c>
      <c r="K85" s="567" t="s">
        <v>1988</v>
      </c>
      <c r="L85" s="567" t="s">
        <v>967</v>
      </c>
      <c r="M85" s="900"/>
      <c r="N85" s="904">
        <v>3.4370833333333333</v>
      </c>
      <c r="O85" s="904">
        <v>3.492638888888889</v>
      </c>
      <c r="P85" s="899" t="s">
        <v>1984</v>
      </c>
      <c r="Q85" s="905"/>
      <c r="R85" s="35"/>
      <c r="S85" s="35"/>
      <c r="T85" s="35"/>
      <c r="U85" s="35"/>
      <c r="V85" s="35"/>
      <c r="W85" s="35"/>
    </row>
    <row x14ac:dyDescent="0.25" r="86" customHeight="1" ht="15.75">
      <c r="A86" s="624"/>
      <c r="B86" s="68"/>
      <c r="C86" s="68" t="s">
        <v>903</v>
      </c>
      <c r="D86" s="68" t="s">
        <v>903</v>
      </c>
      <c r="E86" s="68" t="s">
        <v>904</v>
      </c>
      <c r="F86" s="518" t="s">
        <v>1609</v>
      </c>
      <c r="G86" s="726"/>
      <c r="H86" s="567" t="s">
        <v>915</v>
      </c>
      <c r="I86" s="899" t="s">
        <v>916</v>
      </c>
      <c r="J86" s="908">
        <v>15</v>
      </c>
      <c r="K86" s="567" t="s">
        <v>903</v>
      </c>
      <c r="L86" s="567" t="s">
        <v>903</v>
      </c>
      <c r="M86" s="900"/>
      <c r="N86" s="904">
        <v>3.6245833333333333</v>
      </c>
      <c r="O86" s="904">
        <v>3.700972222222222</v>
      </c>
      <c r="P86" s="899" t="s">
        <v>1987</v>
      </c>
      <c r="Q86" s="905"/>
      <c r="R86" s="35"/>
      <c r="S86" s="35"/>
      <c r="T86" s="35"/>
      <c r="U86" s="35"/>
      <c r="V86" s="35"/>
      <c r="W86" s="35"/>
    </row>
    <row x14ac:dyDescent="0.25" r="87" customHeight="1" ht="15.75">
      <c r="A87" s="926" t="s">
        <v>963</v>
      </c>
      <c r="B87" s="68"/>
      <c r="C87" s="927" t="s">
        <v>898</v>
      </c>
      <c r="D87" s="928" t="s">
        <v>1610</v>
      </c>
      <c r="E87" s="927">
        <v>600</v>
      </c>
      <c r="F87" s="518" t="s">
        <v>1611</v>
      </c>
      <c r="G87" s="929" t="s">
        <v>910</v>
      </c>
      <c r="H87" s="929" t="s">
        <v>910</v>
      </c>
      <c r="I87" s="930" t="s">
        <v>1648</v>
      </c>
      <c r="J87" s="908">
        <v>15</v>
      </c>
      <c r="K87" s="929" t="s">
        <v>989</v>
      </c>
      <c r="L87" s="929" t="s">
        <v>989</v>
      </c>
      <c r="M87" s="900"/>
      <c r="N87" s="931">
        <v>3.680138888888889</v>
      </c>
      <c r="O87" s="931">
        <v>3.7183333333333333</v>
      </c>
      <c r="P87" s="899" t="s">
        <v>1943</v>
      </c>
      <c r="Q87" s="932"/>
      <c r="R87" s="35"/>
      <c r="S87" s="35"/>
      <c r="T87" s="35"/>
      <c r="U87" s="35"/>
      <c r="V87" s="35"/>
      <c r="W87" s="35"/>
    </row>
    <row x14ac:dyDescent="0.25" r="88" customHeight="1" ht="15.75">
      <c r="A88" s="624"/>
      <c r="B88" s="68"/>
      <c r="C88" s="68" t="s">
        <v>903</v>
      </c>
      <c r="D88" s="68" t="s">
        <v>903</v>
      </c>
      <c r="E88" s="68" t="s">
        <v>903</v>
      </c>
      <c r="F88" s="834"/>
      <c r="G88" s="726"/>
      <c r="H88" s="726"/>
      <c r="I88" s="930" t="s">
        <v>1648</v>
      </c>
      <c r="J88" s="908"/>
      <c r="K88" s="567" t="s">
        <v>903</v>
      </c>
      <c r="L88" s="567" t="s">
        <v>903</v>
      </c>
      <c r="M88" s="900"/>
      <c r="N88" s="931">
        <v>3.586388888888889</v>
      </c>
      <c r="O88" s="931">
        <v>3.662777777777778</v>
      </c>
      <c r="P88" s="899" t="s">
        <v>1943</v>
      </c>
      <c r="Q88" s="910"/>
      <c r="R88" s="35"/>
      <c r="S88" s="35"/>
      <c r="T88" s="35"/>
      <c r="U88" s="35"/>
      <c r="V88" s="35"/>
      <c r="W88" s="35"/>
    </row>
    <row x14ac:dyDescent="0.25" r="89" customHeight="1" ht="15.75">
      <c r="A89" s="926" t="s">
        <v>963</v>
      </c>
      <c r="B89" s="68"/>
      <c r="C89" s="927" t="s">
        <v>898</v>
      </c>
      <c r="D89" s="928" t="s">
        <v>964</v>
      </c>
      <c r="E89" s="927">
        <v>600</v>
      </c>
      <c r="F89" s="518" t="s">
        <v>965</v>
      </c>
      <c r="G89" s="929" t="s">
        <v>910</v>
      </c>
      <c r="H89" s="929" t="s">
        <v>910</v>
      </c>
      <c r="I89" s="930" t="s">
        <v>1648</v>
      </c>
      <c r="J89" s="908">
        <v>15</v>
      </c>
      <c r="K89" s="933">
        <v>7</v>
      </c>
      <c r="L89" s="933">
        <v>7</v>
      </c>
      <c r="M89" s="900"/>
      <c r="N89" s="931">
        <v>3.4370833333333333</v>
      </c>
      <c r="O89" s="931">
        <v>3.513472222222222</v>
      </c>
      <c r="P89" s="899" t="s">
        <v>1985</v>
      </c>
      <c r="Q89" s="905"/>
      <c r="R89" s="35"/>
      <c r="S89" s="35"/>
      <c r="T89" s="35"/>
      <c r="U89" s="35"/>
      <c r="V89" s="35"/>
      <c r="W89" s="35"/>
    </row>
    <row x14ac:dyDescent="0.25" r="90" customHeight="1" ht="15.75">
      <c r="A90" s="624"/>
      <c r="B90" s="68"/>
      <c r="C90" s="68" t="s">
        <v>903</v>
      </c>
      <c r="D90" s="68" t="s">
        <v>903</v>
      </c>
      <c r="E90" s="68" t="s">
        <v>903</v>
      </c>
      <c r="F90" s="834"/>
      <c r="G90" s="726"/>
      <c r="H90" s="726"/>
      <c r="I90" s="930" t="s">
        <v>1648</v>
      </c>
      <c r="J90" s="908"/>
      <c r="K90" s="567" t="s">
        <v>903</v>
      </c>
      <c r="L90" s="567" t="s">
        <v>903</v>
      </c>
      <c r="M90" s="900"/>
      <c r="N90" s="931">
        <v>3.680138888888889</v>
      </c>
      <c r="O90" s="931">
        <v>3.714861111111111</v>
      </c>
      <c r="P90" s="899" t="s">
        <v>1984</v>
      </c>
      <c r="Q90" s="905"/>
      <c r="R90" s="35"/>
      <c r="S90" s="35"/>
      <c r="T90" s="35"/>
      <c r="U90" s="35"/>
      <c r="V90" s="35"/>
      <c r="W90" s="35"/>
    </row>
    <row x14ac:dyDescent="0.25" r="91" customHeight="1" ht="15.75">
      <c r="A91" s="624"/>
      <c r="B91" s="68"/>
      <c r="C91" s="68" t="s">
        <v>898</v>
      </c>
      <c r="D91" s="529" t="s">
        <v>969</v>
      </c>
      <c r="E91" s="529" t="s">
        <v>978</v>
      </c>
      <c r="F91" s="518" t="s">
        <v>970</v>
      </c>
      <c r="G91" s="567" t="s">
        <v>888</v>
      </c>
      <c r="H91" s="726"/>
      <c r="I91" s="899" t="s">
        <v>901</v>
      </c>
      <c r="J91" s="726" t="s">
        <v>971</v>
      </c>
      <c r="K91" s="567" t="s">
        <v>971</v>
      </c>
      <c r="L91" s="567" t="s">
        <v>971</v>
      </c>
      <c r="M91" s="900"/>
      <c r="N91" s="913" t="s">
        <v>971</v>
      </c>
      <c r="O91" s="913" t="s">
        <v>971</v>
      </c>
      <c r="P91" s="907"/>
      <c r="Q91" s="905"/>
      <c r="R91" s="35"/>
      <c r="S91" s="35"/>
      <c r="T91" s="35"/>
      <c r="U91" s="35"/>
      <c r="V91" s="35"/>
      <c r="W91" s="35"/>
    </row>
    <row x14ac:dyDescent="0.25" r="92" customHeight="1" ht="15.75">
      <c r="A92" s="624"/>
      <c r="B92" s="68"/>
      <c r="C92" s="68" t="s">
        <v>898</v>
      </c>
      <c r="D92" s="529" t="s">
        <v>969</v>
      </c>
      <c r="E92" s="529" t="s">
        <v>1071</v>
      </c>
      <c r="F92" s="518" t="s">
        <v>970</v>
      </c>
      <c r="G92" s="567" t="s">
        <v>888</v>
      </c>
      <c r="H92" s="726"/>
      <c r="I92" s="899" t="s">
        <v>980</v>
      </c>
      <c r="J92" s="726" t="s">
        <v>971</v>
      </c>
      <c r="K92" s="567" t="s">
        <v>971</v>
      </c>
      <c r="L92" s="567" t="s">
        <v>971</v>
      </c>
      <c r="M92" s="900"/>
      <c r="N92" s="913" t="s">
        <v>971</v>
      </c>
      <c r="O92" s="913" t="s">
        <v>971</v>
      </c>
      <c r="P92" s="907"/>
      <c r="Q92" s="905"/>
      <c r="R92" s="35"/>
      <c r="S92" s="35"/>
      <c r="T92" s="35"/>
      <c r="U92" s="35"/>
      <c r="V92" s="35"/>
      <c r="W92" s="35"/>
    </row>
    <row x14ac:dyDescent="0.25" r="93" customHeight="1" ht="15.75">
      <c r="A93" s="624"/>
      <c r="B93" s="68"/>
      <c r="C93" s="68" t="s">
        <v>898</v>
      </c>
      <c r="D93" s="529" t="s">
        <v>969</v>
      </c>
      <c r="E93" s="529" t="s">
        <v>1083</v>
      </c>
      <c r="F93" s="525" t="s">
        <v>970</v>
      </c>
      <c r="G93" s="529" t="s">
        <v>888</v>
      </c>
      <c r="H93" s="68"/>
      <c r="I93" s="917" t="s">
        <v>944</v>
      </c>
      <c r="J93" s="68" t="s">
        <v>971</v>
      </c>
      <c r="K93" s="567" t="s">
        <v>971</v>
      </c>
      <c r="L93" s="567" t="s">
        <v>971</v>
      </c>
      <c r="M93" s="900"/>
      <c r="N93" s="920" t="s">
        <v>971</v>
      </c>
      <c r="O93" s="920" t="s">
        <v>971</v>
      </c>
      <c r="P93" s="919"/>
      <c r="Q93" s="905"/>
      <c r="R93" s="35"/>
      <c r="S93" s="35"/>
      <c r="T93" s="35"/>
      <c r="U93" s="35"/>
      <c r="V93" s="35"/>
      <c r="W93" s="35"/>
    </row>
    <row x14ac:dyDescent="0.25" r="94" customHeight="1" ht="15.75">
      <c r="A94" s="624"/>
      <c r="B94" s="68"/>
      <c r="C94" s="68" t="s">
        <v>898</v>
      </c>
      <c r="D94" s="529" t="s">
        <v>969</v>
      </c>
      <c r="E94" s="529" t="s">
        <v>1112</v>
      </c>
      <c r="F94" s="525" t="s">
        <v>970</v>
      </c>
      <c r="G94" s="529" t="s">
        <v>888</v>
      </c>
      <c r="H94" s="68"/>
      <c r="I94" s="917" t="s">
        <v>911</v>
      </c>
      <c r="J94" s="68" t="s">
        <v>971</v>
      </c>
      <c r="K94" s="567" t="s">
        <v>971</v>
      </c>
      <c r="L94" s="567" t="s">
        <v>971</v>
      </c>
      <c r="M94" s="900"/>
      <c r="N94" s="920" t="s">
        <v>971</v>
      </c>
      <c r="O94" s="920" t="s">
        <v>971</v>
      </c>
      <c r="P94" s="919"/>
      <c r="Q94" s="905"/>
      <c r="R94" s="35"/>
      <c r="S94" s="35"/>
      <c r="T94" s="35"/>
      <c r="U94" s="35"/>
      <c r="V94" s="35"/>
      <c r="W94" s="35"/>
    </row>
    <row x14ac:dyDescent="0.25" r="95" customHeight="1" ht="15.75">
      <c r="A95" s="585" t="s">
        <v>1584</v>
      </c>
      <c r="B95" s="68"/>
      <c r="C95" s="68" t="s">
        <v>898</v>
      </c>
      <c r="D95" s="529" t="s">
        <v>977</v>
      </c>
      <c r="E95" s="529" t="s">
        <v>978</v>
      </c>
      <c r="F95" s="525" t="s">
        <v>1989</v>
      </c>
      <c r="G95" s="529" t="s">
        <v>910</v>
      </c>
      <c r="H95" s="529" t="s">
        <v>910</v>
      </c>
      <c r="I95" s="917" t="s">
        <v>980</v>
      </c>
      <c r="J95" s="530">
        <v>15</v>
      </c>
      <c r="K95" s="726"/>
      <c r="L95" s="726"/>
      <c r="M95" s="900"/>
      <c r="N95" s="920"/>
      <c r="O95" s="920"/>
      <c r="P95" s="919"/>
      <c r="Q95" s="905"/>
      <c r="R95" s="35"/>
      <c r="S95" s="35"/>
      <c r="T95" s="35"/>
      <c r="U95" s="35"/>
      <c r="V95" s="35"/>
      <c r="W95" s="35"/>
    </row>
    <row x14ac:dyDescent="0.25" r="96" customHeight="1" ht="15.75">
      <c r="A96" s="585" t="s">
        <v>1990</v>
      </c>
      <c r="B96" s="68"/>
      <c r="C96" s="68" t="s">
        <v>898</v>
      </c>
      <c r="D96" s="529" t="s">
        <v>1612</v>
      </c>
      <c r="E96" s="529" t="s">
        <v>978</v>
      </c>
      <c r="F96" s="525" t="s">
        <v>1991</v>
      </c>
      <c r="G96" s="529" t="s">
        <v>910</v>
      </c>
      <c r="H96" s="68"/>
      <c r="I96" s="917" t="s">
        <v>980</v>
      </c>
      <c r="J96" s="530">
        <v>30</v>
      </c>
      <c r="K96" s="68"/>
      <c r="L96" s="68"/>
      <c r="M96" s="900"/>
      <c r="N96" s="918">
        <v>3.7495833333333333</v>
      </c>
      <c r="O96" s="918">
        <v>3.8745833333333333</v>
      </c>
      <c r="P96" s="917" t="s">
        <v>1984</v>
      </c>
      <c r="Q96" s="925"/>
      <c r="R96" s="110"/>
      <c r="S96" s="110"/>
      <c r="T96" s="110"/>
      <c r="U96" s="110"/>
      <c r="V96" s="110"/>
      <c r="W96" s="110"/>
    </row>
    <row x14ac:dyDescent="0.25" r="97" customHeight="1" ht="15.75">
      <c r="A97" s="926" t="s">
        <v>1614</v>
      </c>
      <c r="B97" s="68"/>
      <c r="C97" s="927" t="s">
        <v>898</v>
      </c>
      <c r="D97" s="928" t="s">
        <v>1615</v>
      </c>
      <c r="E97" s="928" t="s">
        <v>978</v>
      </c>
      <c r="F97" s="525" t="s">
        <v>1616</v>
      </c>
      <c r="G97" s="928" t="s">
        <v>910</v>
      </c>
      <c r="H97" s="928" t="s">
        <v>910</v>
      </c>
      <c r="I97" s="934" t="s">
        <v>911</v>
      </c>
      <c r="J97" s="530">
        <v>15</v>
      </c>
      <c r="K97" s="567" t="s">
        <v>1992</v>
      </c>
      <c r="L97" s="567" t="s">
        <v>1992</v>
      </c>
      <c r="M97" s="900"/>
      <c r="N97" s="935">
        <v>3.7495833333333333</v>
      </c>
      <c r="O97" s="935">
        <v>3.867638888888889</v>
      </c>
      <c r="P97" s="917" t="s">
        <v>1993</v>
      </c>
      <c r="Q97" s="466"/>
      <c r="R97" s="35"/>
      <c r="S97" s="35"/>
      <c r="T97" s="35"/>
      <c r="U97" s="35"/>
      <c r="V97" s="35"/>
      <c r="W97" s="35"/>
    </row>
    <row x14ac:dyDescent="0.25" r="98" customHeight="1" ht="15.75">
      <c r="A98" s="508"/>
      <c r="B98" s="68"/>
      <c r="C98" s="68"/>
      <c r="D98" s="68"/>
      <c r="E98" s="68"/>
      <c r="F98" s="487" t="s">
        <v>1617</v>
      </c>
      <c r="G98" s="68"/>
      <c r="H98" s="68"/>
      <c r="I98" s="919"/>
      <c r="J98" s="530"/>
      <c r="K98" s="68"/>
      <c r="L98" s="68"/>
      <c r="M98" s="900"/>
      <c r="N98" s="920"/>
      <c r="O98" s="920"/>
      <c r="P98" s="919"/>
      <c r="Q98" s="910"/>
      <c r="R98" s="35"/>
      <c r="S98" s="35"/>
      <c r="T98" s="35"/>
      <c r="U98" s="35"/>
      <c r="V98" s="35"/>
      <c r="W98" s="35"/>
    </row>
    <row x14ac:dyDescent="0.25" r="99" customHeight="1" ht="15.75">
      <c r="A99" s="936"/>
      <c r="B99" s="68"/>
      <c r="C99" s="68" t="s">
        <v>898</v>
      </c>
      <c r="D99" s="529" t="s">
        <v>1994</v>
      </c>
      <c r="E99" s="529" t="s">
        <v>978</v>
      </c>
      <c r="F99" s="525" t="s">
        <v>1989</v>
      </c>
      <c r="G99" s="928" t="s">
        <v>910</v>
      </c>
      <c r="H99" s="68">
        <v>3</v>
      </c>
      <c r="I99" s="917" t="s">
        <v>980</v>
      </c>
      <c r="J99" s="530">
        <v>15</v>
      </c>
      <c r="K99" s="726"/>
      <c r="L99" s="726"/>
      <c r="M99" s="900"/>
      <c r="N99" s="918"/>
      <c r="O99" s="918"/>
      <c r="P99" s="919"/>
      <c r="Q99" s="905"/>
      <c r="R99" s="35"/>
      <c r="S99" s="35"/>
      <c r="T99" s="35"/>
      <c r="U99" s="35"/>
      <c r="V99" s="35"/>
      <c r="W99" s="35"/>
    </row>
    <row x14ac:dyDescent="0.25" r="100" customHeight="1" ht="15.75">
      <c r="A100" s="936"/>
      <c r="B100" s="68"/>
      <c r="C100" s="68" t="s">
        <v>898</v>
      </c>
      <c r="D100" s="529" t="s">
        <v>1619</v>
      </c>
      <c r="E100" s="529" t="s">
        <v>978</v>
      </c>
      <c r="F100" s="525" t="s">
        <v>1613</v>
      </c>
      <c r="G100" s="928" t="s">
        <v>910</v>
      </c>
      <c r="H100" s="68"/>
      <c r="I100" s="917" t="s">
        <v>980</v>
      </c>
      <c r="J100" s="530">
        <v>30</v>
      </c>
      <c r="K100" s="567" t="s">
        <v>1992</v>
      </c>
      <c r="L100" s="567" t="s">
        <v>1992</v>
      </c>
      <c r="M100" s="900"/>
      <c r="N100" s="918">
        <v>3.7495833333333333</v>
      </c>
      <c r="O100" s="918">
        <v>3.8745833333333333</v>
      </c>
      <c r="P100" s="917" t="s">
        <v>1984</v>
      </c>
      <c r="Q100" s="905"/>
      <c r="R100" s="110"/>
      <c r="S100" s="110"/>
      <c r="T100" s="110"/>
      <c r="U100" s="110"/>
      <c r="V100" s="110"/>
      <c r="W100" s="110"/>
    </row>
    <row x14ac:dyDescent="0.25" r="101" customHeight="1" ht="15.75">
      <c r="A101" s="926" t="s">
        <v>1614</v>
      </c>
      <c r="B101" s="68"/>
      <c r="C101" s="927" t="s">
        <v>898</v>
      </c>
      <c r="D101" s="928" t="s">
        <v>1618</v>
      </c>
      <c r="E101" s="928" t="s">
        <v>978</v>
      </c>
      <c r="F101" s="525" t="s">
        <v>1616</v>
      </c>
      <c r="G101" s="928" t="s">
        <v>910</v>
      </c>
      <c r="H101" s="928" t="s">
        <v>910</v>
      </c>
      <c r="I101" s="934" t="s">
        <v>911</v>
      </c>
      <c r="J101" s="530">
        <v>15</v>
      </c>
      <c r="K101" s="567" t="s">
        <v>1992</v>
      </c>
      <c r="L101" s="567" t="s">
        <v>1992</v>
      </c>
      <c r="M101" s="900"/>
      <c r="N101" s="918">
        <v>3.7495833333333333</v>
      </c>
      <c r="O101" s="918">
        <v>3.867638888888889</v>
      </c>
      <c r="P101" s="917" t="s">
        <v>1993</v>
      </c>
      <c r="Q101" s="905"/>
      <c r="R101" s="35"/>
      <c r="S101" s="35"/>
      <c r="T101" s="35"/>
      <c r="U101" s="35"/>
      <c r="V101" s="35"/>
      <c r="W101" s="35"/>
    </row>
    <row x14ac:dyDescent="0.25" r="102" customHeight="1" ht="15.75">
      <c r="A102" s="585" t="s">
        <v>1620</v>
      </c>
      <c r="B102" s="68"/>
      <c r="C102" s="68" t="s">
        <v>898</v>
      </c>
      <c r="D102" s="68">
        <v>661</v>
      </c>
      <c r="E102" s="68">
        <v>600</v>
      </c>
      <c r="F102" s="525" t="s">
        <v>1621</v>
      </c>
      <c r="G102" s="529" t="s">
        <v>910</v>
      </c>
      <c r="H102" s="68"/>
      <c r="I102" s="917" t="s">
        <v>980</v>
      </c>
      <c r="J102" s="530">
        <v>30</v>
      </c>
      <c r="K102" s="567" t="s">
        <v>1992</v>
      </c>
      <c r="L102" s="567" t="s">
        <v>1992</v>
      </c>
      <c r="M102" s="900"/>
      <c r="N102" s="918">
        <v>3.7495833333333333</v>
      </c>
      <c r="O102" s="918">
        <v>3.867638888888889</v>
      </c>
      <c r="P102" s="917" t="s">
        <v>1984</v>
      </c>
      <c r="Q102" s="905"/>
      <c r="R102" s="35"/>
      <c r="S102" s="35"/>
      <c r="T102" s="35"/>
      <c r="U102" s="35"/>
      <c r="V102" s="35"/>
      <c r="W102" s="35"/>
    </row>
    <row x14ac:dyDescent="0.25" r="103" customHeight="1" ht="15.75">
      <c r="A103" s="926" t="s">
        <v>1622</v>
      </c>
      <c r="B103" s="68"/>
      <c r="C103" s="937" t="s">
        <v>898</v>
      </c>
      <c r="D103" s="938" t="s">
        <v>1623</v>
      </c>
      <c r="E103" s="928" t="s">
        <v>978</v>
      </c>
      <c r="F103" s="525" t="s">
        <v>1624</v>
      </c>
      <c r="G103" s="928" t="s">
        <v>910</v>
      </c>
      <c r="H103" s="68"/>
      <c r="I103" s="934" t="s">
        <v>944</v>
      </c>
      <c r="J103" s="530">
        <v>15</v>
      </c>
      <c r="K103" s="567" t="s">
        <v>1992</v>
      </c>
      <c r="L103" s="567" t="s">
        <v>1992</v>
      </c>
      <c r="M103" s="900"/>
      <c r="N103" s="935">
        <v>3.7495833333333333</v>
      </c>
      <c r="O103" s="935">
        <v>3.367638888888889</v>
      </c>
      <c r="P103" s="917" t="s">
        <v>1984</v>
      </c>
      <c r="Q103" s="905"/>
      <c r="R103" s="35"/>
      <c r="S103" s="35"/>
      <c r="T103" s="35"/>
      <c r="U103" s="35"/>
      <c r="V103" s="35"/>
      <c r="W103" s="35"/>
    </row>
    <row x14ac:dyDescent="0.25" r="104" customHeight="1" ht="15.75">
      <c r="A104" s="624"/>
      <c r="B104" s="68"/>
      <c r="C104" s="68" t="s">
        <v>898</v>
      </c>
      <c r="D104" s="68">
        <v>790</v>
      </c>
      <c r="E104" s="68">
        <v>600</v>
      </c>
      <c r="F104" s="525" t="s">
        <v>1625</v>
      </c>
      <c r="G104" s="68" t="s">
        <v>1626</v>
      </c>
      <c r="H104" s="68"/>
      <c r="I104" s="917" t="s">
        <v>901</v>
      </c>
      <c r="J104" s="68" t="s">
        <v>971</v>
      </c>
      <c r="K104" s="567" t="s">
        <v>971</v>
      </c>
      <c r="L104" s="567" t="s">
        <v>971</v>
      </c>
      <c r="M104" s="900"/>
      <c r="N104" s="920" t="s">
        <v>971</v>
      </c>
      <c r="O104" s="920" t="s">
        <v>971</v>
      </c>
      <c r="P104" s="919"/>
      <c r="Q104" s="905"/>
      <c r="R104" s="35"/>
      <c r="S104" s="35"/>
      <c r="T104" s="35"/>
      <c r="U104" s="35"/>
      <c r="V104" s="35"/>
      <c r="W104" s="35"/>
    </row>
    <row x14ac:dyDescent="0.25" r="105" customHeight="1" ht="15.75">
      <c r="A105" s="624"/>
      <c r="B105" s="68"/>
      <c r="C105" s="68" t="s">
        <v>898</v>
      </c>
      <c r="D105" s="529" t="s">
        <v>1148</v>
      </c>
      <c r="E105" s="529" t="s">
        <v>1071</v>
      </c>
      <c r="F105" s="525" t="s">
        <v>1625</v>
      </c>
      <c r="G105" s="68" t="s">
        <v>1626</v>
      </c>
      <c r="H105" s="68"/>
      <c r="I105" s="917" t="s">
        <v>980</v>
      </c>
      <c r="J105" s="68" t="s">
        <v>971</v>
      </c>
      <c r="K105" s="567" t="s">
        <v>971</v>
      </c>
      <c r="L105" s="567" t="s">
        <v>971</v>
      </c>
      <c r="M105" s="900"/>
      <c r="N105" s="920" t="s">
        <v>971</v>
      </c>
      <c r="O105" s="920" t="s">
        <v>971</v>
      </c>
      <c r="P105" s="919"/>
      <c r="Q105" s="905"/>
      <c r="R105" s="35"/>
      <c r="S105" s="35"/>
      <c r="T105" s="35"/>
      <c r="U105" s="35"/>
      <c r="V105" s="35"/>
      <c r="W105" s="35"/>
    </row>
    <row x14ac:dyDescent="0.25" r="106" customHeight="1" ht="15.75">
      <c r="A106" s="624"/>
      <c r="B106" s="68"/>
      <c r="C106" s="68" t="s">
        <v>898</v>
      </c>
      <c r="D106" s="529" t="s">
        <v>1148</v>
      </c>
      <c r="E106" s="529" t="s">
        <v>1083</v>
      </c>
      <c r="F106" s="525" t="s">
        <v>1625</v>
      </c>
      <c r="G106" s="68" t="s">
        <v>1626</v>
      </c>
      <c r="H106" s="68"/>
      <c r="I106" s="899" t="s">
        <v>911</v>
      </c>
      <c r="J106" s="68" t="s">
        <v>971</v>
      </c>
      <c r="K106" s="567" t="s">
        <v>971</v>
      </c>
      <c r="L106" s="567" t="s">
        <v>971</v>
      </c>
      <c r="M106" s="900"/>
      <c r="N106" s="920" t="s">
        <v>971</v>
      </c>
      <c r="O106" s="920" t="s">
        <v>971</v>
      </c>
      <c r="P106" s="919"/>
      <c r="Q106" s="466"/>
      <c r="R106" s="35"/>
      <c r="S106" s="35"/>
      <c r="T106" s="35"/>
      <c r="U106" s="35"/>
      <c r="V106" s="35"/>
      <c r="W106" s="35"/>
    </row>
    <row x14ac:dyDescent="0.25" r="107" customHeight="1" ht="15.75">
      <c r="A107" s="624"/>
      <c r="B107" s="68"/>
      <c r="C107" s="68" t="s">
        <v>898</v>
      </c>
      <c r="D107" s="529" t="s">
        <v>1151</v>
      </c>
      <c r="E107" s="529" t="s">
        <v>978</v>
      </c>
      <c r="F107" s="525" t="s">
        <v>1627</v>
      </c>
      <c r="G107" s="529" t="s">
        <v>889</v>
      </c>
      <c r="H107" s="68"/>
      <c r="I107" s="917" t="s">
        <v>980</v>
      </c>
      <c r="J107" s="68" t="s">
        <v>971</v>
      </c>
      <c r="K107" s="567" t="s">
        <v>971</v>
      </c>
      <c r="L107" s="567" t="s">
        <v>971</v>
      </c>
      <c r="M107" s="900"/>
      <c r="N107" s="920" t="s">
        <v>971</v>
      </c>
      <c r="O107" s="920" t="s">
        <v>971</v>
      </c>
      <c r="P107" s="919"/>
      <c r="Q107" s="910"/>
      <c r="R107" s="35"/>
      <c r="S107" s="35"/>
      <c r="T107" s="35"/>
      <c r="U107" s="35"/>
      <c r="V107" s="35"/>
      <c r="W107" s="35"/>
    </row>
    <row x14ac:dyDescent="0.25" r="108" customHeight="1" ht="15.75">
      <c r="A108" s="624"/>
      <c r="B108" s="68"/>
      <c r="C108" s="68" t="s">
        <v>898</v>
      </c>
      <c r="D108" s="529" t="s">
        <v>1628</v>
      </c>
      <c r="E108" s="529" t="s">
        <v>978</v>
      </c>
      <c r="F108" s="525" t="s">
        <v>1629</v>
      </c>
      <c r="G108" s="68" t="s">
        <v>1630</v>
      </c>
      <c r="H108" s="68"/>
      <c r="I108" s="917" t="s">
        <v>901</v>
      </c>
      <c r="J108" s="68" t="s">
        <v>971</v>
      </c>
      <c r="K108" s="567" t="s">
        <v>971</v>
      </c>
      <c r="L108" s="567" t="s">
        <v>971</v>
      </c>
      <c r="M108" s="900"/>
      <c r="N108" s="920" t="s">
        <v>971</v>
      </c>
      <c r="O108" s="920" t="s">
        <v>971</v>
      </c>
      <c r="P108" s="919"/>
      <c r="Q108" s="905"/>
      <c r="R108" s="35"/>
      <c r="S108" s="35"/>
      <c r="T108" s="35"/>
      <c r="U108" s="35"/>
      <c r="V108" s="35"/>
      <c r="W108" s="35"/>
    </row>
    <row x14ac:dyDescent="0.25" r="109" customHeight="1" ht="15.75">
      <c r="A109" s="624"/>
      <c r="B109" s="68"/>
      <c r="C109" s="68" t="s">
        <v>898</v>
      </c>
      <c r="D109" s="529" t="s">
        <v>1628</v>
      </c>
      <c r="E109" s="529" t="s">
        <v>1071</v>
      </c>
      <c r="F109" s="525" t="s">
        <v>1629</v>
      </c>
      <c r="G109" s="68" t="s">
        <v>1630</v>
      </c>
      <c r="H109" s="68"/>
      <c r="I109" s="917" t="s">
        <v>980</v>
      </c>
      <c r="J109" s="68" t="s">
        <v>971</v>
      </c>
      <c r="K109" s="567" t="s">
        <v>971</v>
      </c>
      <c r="L109" s="567" t="s">
        <v>971</v>
      </c>
      <c r="M109" s="900"/>
      <c r="N109" s="920" t="s">
        <v>971</v>
      </c>
      <c r="O109" s="920" t="s">
        <v>971</v>
      </c>
      <c r="P109" s="919"/>
      <c r="Q109" s="905"/>
      <c r="R109" s="35"/>
      <c r="S109" s="35"/>
      <c r="T109" s="35"/>
      <c r="U109" s="35"/>
      <c r="V109" s="35"/>
      <c r="W109" s="35"/>
    </row>
    <row x14ac:dyDescent="0.25" r="110" customHeight="1" ht="15.75">
      <c r="A110" s="624"/>
      <c r="B110" s="68"/>
      <c r="C110" s="68" t="s">
        <v>898</v>
      </c>
      <c r="D110" s="529" t="s">
        <v>1628</v>
      </c>
      <c r="E110" s="529" t="s">
        <v>1083</v>
      </c>
      <c r="F110" s="525" t="s">
        <v>1629</v>
      </c>
      <c r="G110" s="68" t="s">
        <v>1630</v>
      </c>
      <c r="H110" s="68"/>
      <c r="I110" s="917" t="s">
        <v>944</v>
      </c>
      <c r="J110" s="68" t="s">
        <v>971</v>
      </c>
      <c r="K110" s="567" t="s">
        <v>971</v>
      </c>
      <c r="L110" s="567" t="s">
        <v>971</v>
      </c>
      <c r="M110" s="900"/>
      <c r="N110" s="920" t="s">
        <v>971</v>
      </c>
      <c r="O110" s="920" t="s">
        <v>971</v>
      </c>
      <c r="P110" s="919"/>
      <c r="Q110" s="905"/>
      <c r="R110" s="35"/>
      <c r="S110" s="35"/>
      <c r="T110" s="35"/>
      <c r="U110" s="35"/>
      <c r="V110" s="35"/>
      <c r="W110" s="35"/>
    </row>
    <row x14ac:dyDescent="0.25" r="111" customHeight="1" ht="15.75">
      <c r="A111" s="894"/>
      <c r="B111" s="895"/>
      <c r="C111" s="895"/>
      <c r="D111" s="895"/>
      <c r="E111" s="895"/>
      <c r="F111" s="487" t="s">
        <v>2</v>
      </c>
      <c r="G111" s="895"/>
      <c r="H111" s="895"/>
      <c r="I111" s="939"/>
      <c r="J111" s="895"/>
      <c r="K111" s="895"/>
      <c r="L111" s="895"/>
      <c r="M111" s="896"/>
      <c r="N111" s="897"/>
      <c r="O111" s="897"/>
      <c r="P111" s="896"/>
      <c r="Q111" s="898"/>
      <c r="R111" s="35"/>
      <c r="S111" s="35"/>
      <c r="T111" s="35"/>
      <c r="U111" s="35"/>
      <c r="V111" s="35"/>
      <c r="W111" s="35"/>
    </row>
    <row x14ac:dyDescent="0.25" r="112" customHeight="1" ht="15.75">
      <c r="A112" s="624"/>
      <c r="B112" s="68"/>
      <c r="C112" s="68" t="s">
        <v>1631</v>
      </c>
      <c r="D112" s="529" t="s">
        <v>908</v>
      </c>
      <c r="E112" s="529" t="s">
        <v>978</v>
      </c>
      <c r="F112" s="525" t="s">
        <v>1632</v>
      </c>
      <c r="G112" s="529" t="s">
        <v>910</v>
      </c>
      <c r="H112" s="529" t="s">
        <v>910</v>
      </c>
      <c r="I112" s="917" t="s">
        <v>1633</v>
      </c>
      <c r="J112" s="940" t="s">
        <v>940</v>
      </c>
      <c r="K112" s="529" t="s">
        <v>1995</v>
      </c>
      <c r="L112" s="529" t="s">
        <v>1995</v>
      </c>
      <c r="M112" s="900"/>
      <c r="N112" s="941">
        <v>3.3745833333333333</v>
      </c>
      <c r="O112" s="941">
        <v>3.412777777777778</v>
      </c>
      <c r="P112" s="682"/>
      <c r="Q112" s="905"/>
      <c r="R112" s="35"/>
      <c r="S112" s="35"/>
      <c r="T112" s="35"/>
      <c r="U112" s="35"/>
      <c r="V112" s="35"/>
      <c r="W112" s="35"/>
    </row>
    <row x14ac:dyDescent="0.25" r="113" customHeight="1" ht="15.75">
      <c r="A113" s="624"/>
      <c r="B113" s="68"/>
      <c r="C113" s="68" t="s">
        <v>1631</v>
      </c>
      <c r="D113" s="529" t="s">
        <v>1073</v>
      </c>
      <c r="E113" s="529" t="s">
        <v>978</v>
      </c>
      <c r="F113" s="525" t="s">
        <v>1635</v>
      </c>
      <c r="G113" s="529" t="s">
        <v>889</v>
      </c>
      <c r="H113" s="529" t="s">
        <v>889</v>
      </c>
      <c r="I113" s="917" t="s">
        <v>1676</v>
      </c>
      <c r="J113" s="457" t="s">
        <v>940</v>
      </c>
      <c r="K113" s="68"/>
      <c r="L113" s="68"/>
      <c r="M113" s="900"/>
      <c r="N113" s="941">
        <v>3.3745833333333333</v>
      </c>
      <c r="O113" s="941">
        <v>3.412777777777778</v>
      </c>
      <c r="P113" s="682"/>
      <c r="Q113" s="942"/>
      <c r="R113" s="35"/>
      <c r="S113" s="35"/>
      <c r="T113" s="35"/>
      <c r="U113" s="35"/>
      <c r="V113" s="35"/>
      <c r="W113" s="35"/>
    </row>
    <row x14ac:dyDescent="0.25" r="114" customHeight="1" ht="15.75">
      <c r="A114" s="624"/>
      <c r="B114" s="68"/>
      <c r="C114" s="68" t="s">
        <v>903</v>
      </c>
      <c r="D114" s="68" t="s">
        <v>903</v>
      </c>
      <c r="E114" s="68"/>
      <c r="F114" s="525" t="s">
        <v>1638</v>
      </c>
      <c r="G114" s="529" t="s">
        <v>889</v>
      </c>
      <c r="H114" s="529" t="s">
        <v>910</v>
      </c>
      <c r="I114" s="917" t="s">
        <v>1639</v>
      </c>
      <c r="J114" s="457" t="s">
        <v>940</v>
      </c>
      <c r="K114" s="68"/>
      <c r="L114" s="68"/>
      <c r="M114" s="900"/>
      <c r="N114" s="941">
        <v>3.3745833333333333</v>
      </c>
      <c r="O114" s="941">
        <v>3.430138888888889</v>
      </c>
      <c r="P114" s="682"/>
      <c r="Q114" s="942"/>
      <c r="R114" s="35"/>
      <c r="S114" s="35"/>
      <c r="T114" s="35"/>
      <c r="U114" s="35"/>
      <c r="V114" s="35"/>
      <c r="W114" s="35"/>
    </row>
    <row x14ac:dyDescent="0.25" r="115" customHeight="1" ht="15.75">
      <c r="A115" s="624"/>
      <c r="B115" s="68"/>
      <c r="C115" s="68" t="s">
        <v>903</v>
      </c>
      <c r="D115" s="68" t="s">
        <v>903</v>
      </c>
      <c r="E115" s="68" t="s">
        <v>904</v>
      </c>
      <c r="F115" s="525" t="s">
        <v>1640</v>
      </c>
      <c r="G115" s="529" t="s">
        <v>889</v>
      </c>
      <c r="H115" s="529" t="s">
        <v>910</v>
      </c>
      <c r="I115" s="917" t="s">
        <v>1648</v>
      </c>
      <c r="J115" s="457" t="s">
        <v>917</v>
      </c>
      <c r="K115" s="68"/>
      <c r="L115" s="68"/>
      <c r="M115" s="900"/>
      <c r="N115" s="941">
        <v>3.1245833333333333</v>
      </c>
      <c r="O115" s="941">
        <v>3.242638888888889</v>
      </c>
      <c r="P115" s="682"/>
      <c r="Q115" s="942"/>
      <c r="R115" s="35"/>
      <c r="S115" s="35"/>
      <c r="T115" s="35"/>
      <c r="U115" s="35"/>
      <c r="V115" s="35"/>
      <c r="W115" s="35"/>
    </row>
    <row x14ac:dyDescent="0.25" r="116" customHeight="1" ht="15.75">
      <c r="A116" s="624"/>
      <c r="B116" s="68"/>
      <c r="C116" s="68" t="s">
        <v>903</v>
      </c>
      <c r="D116" s="68" t="s">
        <v>903</v>
      </c>
      <c r="E116" s="68" t="s">
        <v>922</v>
      </c>
      <c r="F116" s="525" t="s">
        <v>1642</v>
      </c>
      <c r="G116" s="529" t="s">
        <v>889</v>
      </c>
      <c r="H116" s="529" t="s">
        <v>910</v>
      </c>
      <c r="I116" s="917" t="s">
        <v>1648</v>
      </c>
      <c r="J116" s="457" t="s">
        <v>917</v>
      </c>
      <c r="K116" s="68"/>
      <c r="L116" s="68"/>
      <c r="M116" s="900"/>
      <c r="N116" s="941">
        <v>3.6245833333333333</v>
      </c>
      <c r="O116" s="941">
        <v>3.242638888888889</v>
      </c>
      <c r="P116" s="682"/>
      <c r="Q116" s="942"/>
      <c r="R116" s="35"/>
      <c r="S116" s="35"/>
      <c r="T116" s="35"/>
      <c r="U116" s="35"/>
      <c r="V116" s="35"/>
      <c r="W116" s="35"/>
    </row>
    <row x14ac:dyDescent="0.25" r="117" customHeight="1" ht="15.75">
      <c r="A117" s="585" t="s">
        <v>1643</v>
      </c>
      <c r="B117" s="68"/>
      <c r="C117" s="68" t="s">
        <v>1631</v>
      </c>
      <c r="D117" s="529" t="s">
        <v>1996</v>
      </c>
      <c r="E117" s="529" t="s">
        <v>978</v>
      </c>
      <c r="F117" s="525" t="s">
        <v>1997</v>
      </c>
      <c r="G117" s="943" t="s">
        <v>910</v>
      </c>
      <c r="H117" s="68" t="s">
        <v>1692</v>
      </c>
      <c r="I117" s="917" t="s">
        <v>1673</v>
      </c>
      <c r="J117" s="457" t="s">
        <v>940</v>
      </c>
      <c r="K117" s="529" t="s">
        <v>1998</v>
      </c>
      <c r="L117" s="529" t="s">
        <v>1998</v>
      </c>
      <c r="M117" s="900"/>
      <c r="N117" s="941">
        <v>3.044722222222222</v>
      </c>
      <c r="O117" s="941">
        <v>3.121111111111111</v>
      </c>
      <c r="P117" s="49"/>
      <c r="Q117" s="942"/>
      <c r="R117" s="35"/>
      <c r="S117" s="35"/>
      <c r="T117" s="35"/>
      <c r="U117" s="35"/>
      <c r="V117" s="35"/>
      <c r="W117" s="35"/>
    </row>
    <row x14ac:dyDescent="0.25" r="118" customHeight="1" ht="15.75">
      <c r="A118" s="585" t="s">
        <v>988</v>
      </c>
      <c r="B118" s="465"/>
      <c r="C118" s="508" t="s">
        <v>1631</v>
      </c>
      <c r="D118" s="529" t="s">
        <v>1598</v>
      </c>
      <c r="E118" s="529" t="s">
        <v>978</v>
      </c>
      <c r="F118" s="525" t="s">
        <v>1646</v>
      </c>
      <c r="G118" s="529" t="s">
        <v>910</v>
      </c>
      <c r="H118" s="529" t="s">
        <v>910</v>
      </c>
      <c r="I118" s="917" t="s">
        <v>1633</v>
      </c>
      <c r="J118" s="457" t="s">
        <v>940</v>
      </c>
      <c r="K118" s="529" t="s">
        <v>1656</v>
      </c>
      <c r="L118" s="529" t="s">
        <v>1656</v>
      </c>
      <c r="M118" s="900"/>
      <c r="N118" s="941">
        <v>3.464861111111111</v>
      </c>
      <c r="O118" s="941">
        <v>3.5030555555555556</v>
      </c>
      <c r="P118" s="682"/>
      <c r="Q118" s="910"/>
      <c r="R118" s="35"/>
      <c r="S118" s="35"/>
      <c r="T118" s="35"/>
      <c r="U118" s="35"/>
      <c r="V118" s="35"/>
      <c r="W118" s="35"/>
    </row>
    <row x14ac:dyDescent="0.25" r="119" customHeight="1" ht="15.75">
      <c r="A119" s="624"/>
      <c r="B119" s="511"/>
      <c r="C119" s="68" t="s">
        <v>903</v>
      </c>
      <c r="D119" s="68" t="s">
        <v>903</v>
      </c>
      <c r="E119" s="68" t="s">
        <v>903</v>
      </c>
      <c r="F119" s="525" t="s">
        <v>1646</v>
      </c>
      <c r="G119" s="68"/>
      <c r="H119" s="68"/>
      <c r="I119" s="917" t="s">
        <v>1633</v>
      </c>
      <c r="J119" s="944"/>
      <c r="K119" s="567" t="s">
        <v>903</v>
      </c>
      <c r="L119" s="567" t="s">
        <v>903</v>
      </c>
      <c r="M119" s="900"/>
      <c r="N119" s="941">
        <v>3.464861111111111</v>
      </c>
      <c r="O119" s="941">
        <v>3.5030555555555556</v>
      </c>
      <c r="P119" s="682"/>
      <c r="Q119" s="905"/>
      <c r="R119" s="35"/>
      <c r="S119" s="35"/>
      <c r="T119" s="35"/>
      <c r="U119" s="35"/>
      <c r="V119" s="35"/>
      <c r="W119" s="35"/>
    </row>
    <row x14ac:dyDescent="0.25" r="120" customHeight="1" ht="15.75">
      <c r="A120" s="624"/>
      <c r="B120" s="68"/>
      <c r="C120" s="927" t="s">
        <v>1631</v>
      </c>
      <c r="D120" s="928" t="s">
        <v>1610</v>
      </c>
      <c r="E120" s="928" t="s">
        <v>978</v>
      </c>
      <c r="F120" s="945" t="s">
        <v>1611</v>
      </c>
      <c r="G120" s="928" t="s">
        <v>910</v>
      </c>
      <c r="H120" s="928" t="s">
        <v>910</v>
      </c>
      <c r="I120" s="934" t="s">
        <v>1648</v>
      </c>
      <c r="J120" s="457" t="s">
        <v>940</v>
      </c>
      <c r="K120" s="928" t="s">
        <v>1444</v>
      </c>
      <c r="L120" s="928" t="s">
        <v>1656</v>
      </c>
      <c r="M120" s="900"/>
      <c r="N120" s="941">
        <v>3.544722222222222</v>
      </c>
      <c r="O120" s="941">
        <v>3.621111111111111</v>
      </c>
      <c r="P120" s="682"/>
      <c r="Q120" s="932"/>
      <c r="R120" s="35"/>
      <c r="S120" s="35"/>
      <c r="T120" s="35"/>
      <c r="U120" s="35"/>
      <c r="V120" s="35"/>
      <c r="W120" s="35"/>
    </row>
    <row x14ac:dyDescent="0.25" r="121" customHeight="1" ht="15.75">
      <c r="A121" s="624"/>
      <c r="B121" s="68"/>
      <c r="C121" s="68" t="s">
        <v>903</v>
      </c>
      <c r="D121" s="68" t="s">
        <v>903</v>
      </c>
      <c r="E121" s="68" t="s">
        <v>903</v>
      </c>
      <c r="F121" s="945" t="s">
        <v>1611</v>
      </c>
      <c r="G121" s="68"/>
      <c r="H121" s="68"/>
      <c r="I121" s="934" t="s">
        <v>1999</v>
      </c>
      <c r="J121" s="944"/>
      <c r="K121" s="567" t="s">
        <v>903</v>
      </c>
      <c r="L121" s="567" t="s">
        <v>903</v>
      </c>
      <c r="M121" s="900"/>
      <c r="N121" s="682"/>
      <c r="O121" s="682"/>
      <c r="P121" s="682"/>
      <c r="Q121" s="932"/>
      <c r="R121" s="35"/>
      <c r="S121" s="35"/>
      <c r="T121" s="35"/>
      <c r="U121" s="35"/>
      <c r="V121" s="35"/>
      <c r="W121" s="35"/>
    </row>
    <row x14ac:dyDescent="0.25" r="122" customHeight="1" ht="15.75">
      <c r="A122" s="624"/>
      <c r="B122" s="465"/>
      <c r="C122" s="946" t="s">
        <v>1631</v>
      </c>
      <c r="D122" s="928" t="s">
        <v>964</v>
      </c>
      <c r="E122" s="928" t="s">
        <v>978</v>
      </c>
      <c r="F122" s="945" t="s">
        <v>965</v>
      </c>
      <c r="G122" s="928" t="s">
        <v>910</v>
      </c>
      <c r="H122" s="928" t="s">
        <v>910</v>
      </c>
      <c r="I122" s="934" t="s">
        <v>1648</v>
      </c>
      <c r="J122" s="457" t="s">
        <v>940</v>
      </c>
      <c r="K122" s="928" t="s">
        <v>963</v>
      </c>
      <c r="L122" s="928" t="s">
        <v>963</v>
      </c>
      <c r="M122" s="900"/>
      <c r="N122" s="941">
        <v>3.544722222222222</v>
      </c>
      <c r="O122" s="941">
        <v>3.621111111111111</v>
      </c>
      <c r="P122" s="682"/>
      <c r="Q122" s="947"/>
      <c r="R122" s="35"/>
      <c r="S122" s="35"/>
      <c r="T122" s="35"/>
      <c r="U122" s="35"/>
      <c r="V122" s="35"/>
      <c r="W122" s="35"/>
    </row>
    <row x14ac:dyDescent="0.25" r="123" customHeight="1" ht="15.75">
      <c r="A123" s="624"/>
      <c r="B123" s="459"/>
      <c r="C123" s="459" t="s">
        <v>903</v>
      </c>
      <c r="D123" s="459" t="s">
        <v>903</v>
      </c>
      <c r="E123" s="459" t="s">
        <v>903</v>
      </c>
      <c r="F123" s="659" t="s">
        <v>965</v>
      </c>
      <c r="G123" s="459"/>
      <c r="H123" s="459"/>
      <c r="I123" s="948" t="s">
        <v>1999</v>
      </c>
      <c r="J123" s="944"/>
      <c r="K123" s="567" t="s">
        <v>903</v>
      </c>
      <c r="L123" s="567" t="s">
        <v>903</v>
      </c>
      <c r="M123" s="900"/>
      <c r="N123" s="949"/>
      <c r="O123" s="949"/>
      <c r="P123" s="682"/>
      <c r="Q123" s="947"/>
      <c r="R123" s="35"/>
      <c r="S123" s="35"/>
      <c r="T123" s="35"/>
      <c r="U123" s="35"/>
      <c r="V123" s="35"/>
      <c r="W123" s="35"/>
    </row>
    <row x14ac:dyDescent="0.25" r="124" customHeight="1" ht="15.75">
      <c r="A124" s="624"/>
      <c r="B124" s="459"/>
      <c r="C124" s="459" t="s">
        <v>1631</v>
      </c>
      <c r="D124" s="457" t="s">
        <v>969</v>
      </c>
      <c r="E124" s="457" t="s">
        <v>978</v>
      </c>
      <c r="F124" s="461" t="s">
        <v>970</v>
      </c>
      <c r="G124" s="457" t="s">
        <v>888</v>
      </c>
      <c r="H124" s="459"/>
      <c r="I124" s="727" t="s">
        <v>2000</v>
      </c>
      <c r="J124" s="457" t="s">
        <v>1281</v>
      </c>
      <c r="K124" s="567" t="s">
        <v>971</v>
      </c>
      <c r="L124" s="567" t="s">
        <v>971</v>
      </c>
      <c r="M124" s="900"/>
      <c r="N124" s="950" t="s">
        <v>971</v>
      </c>
      <c r="O124" s="950" t="s">
        <v>971</v>
      </c>
      <c r="P124" s="682"/>
      <c r="Q124" s="910"/>
      <c r="R124" s="35"/>
      <c r="S124" s="35"/>
      <c r="T124" s="35"/>
      <c r="U124" s="35"/>
      <c r="V124" s="35"/>
      <c r="W124" s="35"/>
    </row>
    <row x14ac:dyDescent="0.25" r="125" customHeight="1" ht="15.75">
      <c r="A125" s="624"/>
      <c r="B125" s="459"/>
      <c r="C125" s="459" t="s">
        <v>1631</v>
      </c>
      <c r="D125" s="457" t="s">
        <v>969</v>
      </c>
      <c r="E125" s="457" t="s">
        <v>1071</v>
      </c>
      <c r="F125" s="461" t="s">
        <v>970</v>
      </c>
      <c r="G125" s="457" t="s">
        <v>888</v>
      </c>
      <c r="H125" s="459"/>
      <c r="I125" s="727" t="s">
        <v>1633</v>
      </c>
      <c r="J125" s="457" t="s">
        <v>1281</v>
      </c>
      <c r="K125" s="726"/>
      <c r="L125" s="726"/>
      <c r="M125" s="900"/>
      <c r="N125" s="950" t="s">
        <v>971</v>
      </c>
      <c r="O125" s="950" t="s">
        <v>971</v>
      </c>
      <c r="P125" s="682"/>
      <c r="Q125" s="905"/>
      <c r="R125" s="35"/>
      <c r="S125" s="35"/>
      <c r="T125" s="35"/>
      <c r="U125" s="35"/>
      <c r="V125" s="35"/>
      <c r="W125" s="35"/>
    </row>
    <row x14ac:dyDescent="0.25" r="126" customHeight="1" ht="15.75">
      <c r="A126" s="585" t="s">
        <v>988</v>
      </c>
      <c r="B126" s="465"/>
      <c r="C126" s="508" t="s">
        <v>1631</v>
      </c>
      <c r="D126" s="529" t="s">
        <v>1650</v>
      </c>
      <c r="E126" s="529" t="s">
        <v>978</v>
      </c>
      <c r="F126" s="525" t="s">
        <v>1651</v>
      </c>
      <c r="G126" s="529" t="s">
        <v>910</v>
      </c>
      <c r="H126" s="529" t="s">
        <v>910</v>
      </c>
      <c r="I126" s="917" t="s">
        <v>2001</v>
      </c>
      <c r="J126" s="951">
        <v>28</v>
      </c>
      <c r="K126" s="529" t="s">
        <v>2002</v>
      </c>
      <c r="L126" s="529" t="s">
        <v>2002</v>
      </c>
      <c r="M126" s="900"/>
      <c r="N126" s="941">
        <v>3.4995833333333333</v>
      </c>
      <c r="O126" s="941">
        <v>3.575972222222222</v>
      </c>
      <c r="P126" s="682"/>
      <c r="Q126" s="905"/>
      <c r="R126" s="35"/>
      <c r="S126" s="35"/>
      <c r="T126" s="35"/>
      <c r="U126" s="35"/>
      <c r="V126" s="35"/>
      <c r="W126" s="35"/>
    </row>
    <row x14ac:dyDescent="0.25" r="127" customHeight="1" ht="15.75">
      <c r="A127" s="624"/>
      <c r="B127" s="511"/>
      <c r="C127" s="68" t="s">
        <v>903</v>
      </c>
      <c r="D127" s="68" t="s">
        <v>903</v>
      </c>
      <c r="E127" s="68" t="s">
        <v>903</v>
      </c>
      <c r="F127" s="525" t="s">
        <v>1651</v>
      </c>
      <c r="G127" s="68"/>
      <c r="H127" s="68"/>
      <c r="I127" s="917" t="s">
        <v>2001</v>
      </c>
      <c r="J127" s="952"/>
      <c r="K127" s="567" t="s">
        <v>903</v>
      </c>
      <c r="L127" s="567" t="s">
        <v>903</v>
      </c>
      <c r="M127" s="900"/>
      <c r="N127" s="941">
        <v>3.4995833333333333</v>
      </c>
      <c r="O127" s="941">
        <v>3.575972222222222</v>
      </c>
      <c r="P127" s="682"/>
      <c r="Q127" s="905"/>
      <c r="R127" s="35"/>
      <c r="S127" s="35"/>
      <c r="T127" s="35"/>
      <c r="U127" s="35"/>
      <c r="V127" s="35"/>
      <c r="W127" s="35"/>
    </row>
    <row x14ac:dyDescent="0.25" r="128" customHeight="1" ht="15.75">
      <c r="A128" s="585" t="s">
        <v>988</v>
      </c>
      <c r="B128" s="68"/>
      <c r="C128" s="68" t="s">
        <v>1631</v>
      </c>
      <c r="D128" s="529" t="s">
        <v>1653</v>
      </c>
      <c r="E128" s="529" t="s">
        <v>978</v>
      </c>
      <c r="F128" s="525" t="s">
        <v>1654</v>
      </c>
      <c r="G128" s="529" t="s">
        <v>910</v>
      </c>
      <c r="H128" s="529" t="s">
        <v>910</v>
      </c>
      <c r="I128" s="917" t="s">
        <v>2001</v>
      </c>
      <c r="J128" s="953" t="s">
        <v>973</v>
      </c>
      <c r="K128" s="529" t="s">
        <v>1655</v>
      </c>
      <c r="L128" s="529" t="s">
        <v>2003</v>
      </c>
      <c r="M128" s="900"/>
      <c r="N128" s="941">
        <v>3.8745833333333333</v>
      </c>
      <c r="O128" s="941">
        <v>3.930138888888889</v>
      </c>
      <c r="P128" s="682"/>
      <c r="Q128" s="954"/>
      <c r="R128" s="35"/>
      <c r="S128" s="35"/>
      <c r="T128" s="35"/>
      <c r="U128" s="35"/>
      <c r="V128" s="35"/>
      <c r="W128" s="35"/>
    </row>
    <row x14ac:dyDescent="0.25" r="129" customHeight="1" ht="15.75">
      <c r="A129" s="585" t="s">
        <v>988</v>
      </c>
      <c r="B129" s="68"/>
      <c r="C129" s="68" t="s">
        <v>1631</v>
      </c>
      <c r="D129" s="529" t="s">
        <v>1657</v>
      </c>
      <c r="E129" s="529" t="s">
        <v>978</v>
      </c>
      <c r="F129" s="525" t="s">
        <v>1658</v>
      </c>
      <c r="G129" s="529" t="s">
        <v>910</v>
      </c>
      <c r="H129" s="529" t="s">
        <v>910</v>
      </c>
      <c r="I129" s="917" t="s">
        <v>1633</v>
      </c>
      <c r="J129" s="953" t="s">
        <v>973</v>
      </c>
      <c r="K129" s="529" t="s">
        <v>1998</v>
      </c>
      <c r="L129" s="529" t="s">
        <v>1649</v>
      </c>
      <c r="M129" s="900"/>
      <c r="N129" s="941">
        <v>3.107222222222222</v>
      </c>
      <c r="O129" s="941">
        <v>3.162777777777778</v>
      </c>
      <c r="P129" s="682"/>
      <c r="Q129" s="905"/>
      <c r="R129" s="35"/>
      <c r="S129" s="35"/>
      <c r="T129" s="35"/>
      <c r="U129" s="35"/>
      <c r="V129" s="35"/>
      <c r="W129" s="35"/>
    </row>
    <row x14ac:dyDescent="0.25" r="130" customHeight="1" ht="15.75">
      <c r="A130" s="585" t="s">
        <v>2004</v>
      </c>
      <c r="B130" s="68"/>
      <c r="C130" s="68" t="s">
        <v>1671</v>
      </c>
      <c r="D130" s="68">
        <v>404</v>
      </c>
      <c r="E130" s="68">
        <v>600</v>
      </c>
      <c r="F130" s="525" t="s">
        <v>2005</v>
      </c>
      <c r="G130" s="529" t="s">
        <v>910</v>
      </c>
      <c r="H130" s="68"/>
      <c r="I130" s="917" t="s">
        <v>1676</v>
      </c>
      <c r="J130" s="682">
        <v>30</v>
      </c>
      <c r="K130" s="567" t="s">
        <v>1992</v>
      </c>
      <c r="L130" s="567" t="s">
        <v>1992</v>
      </c>
      <c r="M130" s="900"/>
      <c r="N130" s="941">
        <v>3.419722222222222</v>
      </c>
      <c r="O130" s="941">
        <v>3.9579166666666667</v>
      </c>
      <c r="P130" s="682"/>
      <c r="Q130" s="955"/>
      <c r="R130" s="35"/>
      <c r="S130" s="35"/>
      <c r="T130" s="35"/>
      <c r="U130" s="35"/>
      <c r="V130" s="35"/>
      <c r="W130" s="35"/>
    </row>
    <row x14ac:dyDescent="0.25" r="131" customHeight="1" ht="15.75">
      <c r="A131" s="624"/>
      <c r="B131" s="68"/>
      <c r="C131" s="68" t="s">
        <v>903</v>
      </c>
      <c r="D131" s="68" t="s">
        <v>903</v>
      </c>
      <c r="E131" s="68" t="s">
        <v>903</v>
      </c>
      <c r="F131" s="525" t="s">
        <v>2006</v>
      </c>
      <c r="G131" s="68" t="s">
        <v>903</v>
      </c>
      <c r="H131" s="68">
        <v>2</v>
      </c>
      <c r="I131" s="917" t="s">
        <v>1940</v>
      </c>
      <c r="J131" s="599"/>
      <c r="K131" s="567" t="s">
        <v>1992</v>
      </c>
      <c r="L131" s="567" t="s">
        <v>1992</v>
      </c>
      <c r="M131" s="900"/>
      <c r="N131" s="941">
        <v>3.3745833333333333</v>
      </c>
      <c r="O131" s="941">
        <v>3.950972222222222</v>
      </c>
      <c r="P131" s="682"/>
      <c r="Q131" s="955"/>
      <c r="R131" s="35"/>
      <c r="S131" s="35"/>
      <c r="T131" s="35"/>
      <c r="U131" s="35"/>
      <c r="V131" s="35"/>
      <c r="W131" s="35"/>
    </row>
    <row x14ac:dyDescent="0.25" r="132" customHeight="1" ht="15.75">
      <c r="A132" s="624"/>
      <c r="B132" s="68"/>
      <c r="C132" s="68" t="s">
        <v>903</v>
      </c>
      <c r="D132" s="68" t="s">
        <v>903</v>
      </c>
      <c r="E132" s="68" t="s">
        <v>903</v>
      </c>
      <c r="F132" s="525" t="s">
        <v>2007</v>
      </c>
      <c r="G132" s="68" t="s">
        <v>903</v>
      </c>
      <c r="H132" s="68">
        <v>2</v>
      </c>
      <c r="I132" s="917" t="s">
        <v>1940</v>
      </c>
      <c r="J132" s="599"/>
      <c r="K132" s="726"/>
      <c r="L132" s="726"/>
      <c r="M132" s="900"/>
      <c r="N132" s="941">
        <v>3.1245833333333333</v>
      </c>
      <c r="O132" s="941">
        <v>3.200972222222222</v>
      </c>
      <c r="P132" s="682"/>
      <c r="Q132" s="955"/>
      <c r="R132" s="35"/>
      <c r="S132" s="35"/>
      <c r="T132" s="35"/>
      <c r="U132" s="35"/>
      <c r="V132" s="35"/>
      <c r="W132" s="35"/>
    </row>
    <row x14ac:dyDescent="0.25" r="133" customHeight="1" ht="15.75">
      <c r="A133" s="508"/>
      <c r="B133" s="68"/>
      <c r="C133" s="68"/>
      <c r="D133" s="68"/>
      <c r="E133" s="68"/>
      <c r="F133" s="487" t="s">
        <v>1659</v>
      </c>
      <c r="G133" s="68"/>
      <c r="H133" s="68"/>
      <c r="I133" s="919"/>
      <c r="J133" s="68"/>
      <c r="K133" s="68"/>
      <c r="L133" s="68"/>
      <c r="M133" s="900"/>
      <c r="N133" s="918"/>
      <c r="O133" s="920"/>
      <c r="P133" s="682"/>
      <c r="Q133" s="905"/>
      <c r="R133" s="35"/>
      <c r="S133" s="35"/>
      <c r="T133" s="35"/>
      <c r="U133" s="35"/>
      <c r="V133" s="35"/>
      <c r="W133" s="35"/>
    </row>
    <row x14ac:dyDescent="0.25" r="134" customHeight="1" ht="15.75">
      <c r="A134" s="585" t="s">
        <v>1662</v>
      </c>
      <c r="B134" s="68"/>
      <c r="C134" s="68" t="s">
        <v>1631</v>
      </c>
      <c r="D134" s="529" t="s">
        <v>1663</v>
      </c>
      <c r="E134" s="529" t="s">
        <v>978</v>
      </c>
      <c r="F134" s="525" t="s">
        <v>1664</v>
      </c>
      <c r="G134" s="529" t="s">
        <v>910</v>
      </c>
      <c r="H134" s="68"/>
      <c r="I134" s="917" t="s">
        <v>1633</v>
      </c>
      <c r="J134" s="530">
        <v>30</v>
      </c>
      <c r="K134" s="567" t="s">
        <v>1992</v>
      </c>
      <c r="L134" s="567" t="s">
        <v>1992</v>
      </c>
      <c r="M134" s="900"/>
      <c r="N134" s="918">
        <v>3.7495833333333333</v>
      </c>
      <c r="O134" s="918">
        <v>3.867638888888889</v>
      </c>
      <c r="P134" s="917" t="s">
        <v>2008</v>
      </c>
      <c r="Q134" s="905"/>
      <c r="R134" s="35"/>
      <c r="S134" s="35"/>
      <c r="T134" s="35"/>
      <c r="U134" s="35"/>
      <c r="V134" s="35"/>
      <c r="W134" s="35"/>
    </row>
    <row x14ac:dyDescent="0.25" r="135" customHeight="1" ht="15.75">
      <c r="A135" s="585" t="s">
        <v>1665</v>
      </c>
      <c r="B135" s="68"/>
      <c r="C135" s="68" t="s">
        <v>1631</v>
      </c>
      <c r="D135" s="529" t="s">
        <v>1666</v>
      </c>
      <c r="E135" s="529" t="s">
        <v>978</v>
      </c>
      <c r="F135" s="525" t="s">
        <v>1667</v>
      </c>
      <c r="G135" s="529" t="s">
        <v>910</v>
      </c>
      <c r="H135" s="68"/>
      <c r="I135" s="917" t="s">
        <v>1940</v>
      </c>
      <c r="J135" s="530">
        <v>30</v>
      </c>
      <c r="K135" s="567" t="s">
        <v>1992</v>
      </c>
      <c r="L135" s="567" t="s">
        <v>1992</v>
      </c>
      <c r="M135" s="900"/>
      <c r="N135" s="918">
        <v>3.7495833333333333</v>
      </c>
      <c r="O135" s="918">
        <v>3.867638888888889</v>
      </c>
      <c r="P135" s="917" t="s">
        <v>2009</v>
      </c>
      <c r="Q135" s="905"/>
      <c r="R135" s="35"/>
      <c r="S135" s="35"/>
      <c r="T135" s="35"/>
      <c r="U135" s="35"/>
      <c r="V135" s="35"/>
      <c r="W135" s="35"/>
    </row>
    <row x14ac:dyDescent="0.25" r="136" customHeight="1" ht="15.75">
      <c r="A136" s="585" t="s">
        <v>1665</v>
      </c>
      <c r="B136" s="68"/>
      <c r="C136" s="68" t="s">
        <v>1631</v>
      </c>
      <c r="D136" s="68">
        <v>771</v>
      </c>
      <c r="E136" s="68">
        <v>600</v>
      </c>
      <c r="F136" s="525" t="s">
        <v>1668</v>
      </c>
      <c r="G136" s="68">
        <v>3</v>
      </c>
      <c r="H136" s="68"/>
      <c r="I136" s="917" t="s">
        <v>1940</v>
      </c>
      <c r="J136" s="530">
        <v>30</v>
      </c>
      <c r="K136" s="567" t="s">
        <v>1992</v>
      </c>
      <c r="L136" s="567" t="s">
        <v>1992</v>
      </c>
      <c r="M136" s="900"/>
      <c r="N136" s="956">
        <v>3.7495833333333333</v>
      </c>
      <c r="O136" s="956">
        <v>3.867638888888889</v>
      </c>
      <c r="P136" s="917" t="s">
        <v>1943</v>
      </c>
      <c r="Q136" s="905"/>
      <c r="R136" s="35"/>
      <c r="S136" s="35"/>
      <c r="T136" s="35"/>
      <c r="U136" s="35"/>
      <c r="V136" s="35"/>
      <c r="W136" s="35"/>
    </row>
    <row x14ac:dyDescent="0.25" r="137" customHeight="1" ht="15.75">
      <c r="A137" s="566" t="s">
        <v>2010</v>
      </c>
      <c r="B137" s="68"/>
      <c r="C137" s="726" t="s">
        <v>1558</v>
      </c>
      <c r="D137" s="567" t="s">
        <v>2011</v>
      </c>
      <c r="E137" s="567" t="s">
        <v>978</v>
      </c>
      <c r="F137" s="518" t="s">
        <v>2012</v>
      </c>
      <c r="G137" s="908">
        <v>3</v>
      </c>
      <c r="H137" s="68"/>
      <c r="I137" s="917" t="s">
        <v>1940</v>
      </c>
      <c r="J137" s="530">
        <v>30</v>
      </c>
      <c r="K137" s="567" t="s">
        <v>1992</v>
      </c>
      <c r="L137" s="567" t="s">
        <v>1992</v>
      </c>
      <c r="M137" s="900"/>
      <c r="N137" s="918">
        <v>3.7495833333333333</v>
      </c>
      <c r="O137" s="918">
        <v>3.867638888888889</v>
      </c>
      <c r="P137" s="917" t="s">
        <v>1961</v>
      </c>
      <c r="Q137" s="905"/>
      <c r="R137" s="35"/>
      <c r="S137" s="35"/>
      <c r="T137" s="35"/>
      <c r="U137" s="35"/>
      <c r="V137" s="35"/>
      <c r="W137" s="35"/>
    </row>
    <row x14ac:dyDescent="0.25" r="138" customHeight="1" ht="15.75">
      <c r="A138" s="508"/>
      <c r="B138" s="465"/>
      <c r="C138" s="508" t="s">
        <v>1631</v>
      </c>
      <c r="D138" s="529" t="s">
        <v>1628</v>
      </c>
      <c r="E138" s="529" t="s">
        <v>978</v>
      </c>
      <c r="F138" s="525" t="s">
        <v>1669</v>
      </c>
      <c r="G138" s="529" t="s">
        <v>910</v>
      </c>
      <c r="H138" s="68"/>
      <c r="I138" s="917" t="s">
        <v>1940</v>
      </c>
      <c r="J138" s="957" t="s">
        <v>1670</v>
      </c>
      <c r="K138" s="957"/>
      <c r="L138" s="957"/>
      <c r="M138" s="900"/>
      <c r="N138" s="958"/>
      <c r="O138" s="959"/>
      <c r="P138" s="917"/>
      <c r="Q138" s="905"/>
      <c r="R138" s="35"/>
      <c r="S138" s="35"/>
      <c r="T138" s="35"/>
      <c r="U138" s="35"/>
      <c r="V138" s="35"/>
      <c r="W138" s="35"/>
    </row>
    <row x14ac:dyDescent="0.25" r="139" customHeight="1" ht="15.75">
      <c r="A139" s="508"/>
      <c r="B139" s="511"/>
      <c r="C139" s="68" t="s">
        <v>1631</v>
      </c>
      <c r="D139" s="529" t="s">
        <v>1628</v>
      </c>
      <c r="E139" s="529" t="s">
        <v>978</v>
      </c>
      <c r="F139" s="525" t="s">
        <v>1669</v>
      </c>
      <c r="G139" s="585" t="s">
        <v>910</v>
      </c>
      <c r="H139" s="68"/>
      <c r="I139" s="917" t="s">
        <v>2001</v>
      </c>
      <c r="J139" s="957" t="s">
        <v>1670</v>
      </c>
      <c r="K139" s="957"/>
      <c r="L139" s="957"/>
      <c r="M139" s="900"/>
      <c r="N139" s="958"/>
      <c r="O139" s="959"/>
      <c r="P139" s="917"/>
      <c r="Q139" s="905"/>
      <c r="R139" s="110"/>
      <c r="S139" s="110"/>
      <c r="T139" s="110"/>
      <c r="U139" s="110"/>
      <c r="V139" s="110"/>
      <c r="W139" s="110"/>
    </row>
    <row x14ac:dyDescent="0.25" r="140" customHeight="1" ht="15.75">
      <c r="A140" s="508"/>
      <c r="B140" s="68"/>
      <c r="C140" s="68" t="s">
        <v>1631</v>
      </c>
      <c r="D140" s="529" t="s">
        <v>1628</v>
      </c>
      <c r="E140" s="529" t="s">
        <v>1071</v>
      </c>
      <c r="F140" s="498" t="s">
        <v>1669</v>
      </c>
      <c r="G140" s="529" t="s">
        <v>910</v>
      </c>
      <c r="H140" s="68"/>
      <c r="I140" s="917" t="s">
        <v>1633</v>
      </c>
      <c r="J140" s="957" t="s">
        <v>1670</v>
      </c>
      <c r="K140" s="957"/>
      <c r="L140" s="957"/>
      <c r="M140" s="900"/>
      <c r="N140" s="958"/>
      <c r="O140" s="959"/>
      <c r="P140" s="917" t="s">
        <v>2008</v>
      </c>
      <c r="Q140" s="905"/>
      <c r="R140" s="110"/>
      <c r="S140" s="110"/>
      <c r="T140" s="110"/>
      <c r="U140" s="110"/>
      <c r="V140" s="110"/>
      <c r="W140" s="110"/>
    </row>
    <row x14ac:dyDescent="0.25" r="141" customHeight="1" ht="15.75">
      <c r="A141" s="894"/>
      <c r="B141" s="895"/>
      <c r="C141" s="895"/>
      <c r="D141" s="895"/>
      <c r="E141" s="895"/>
      <c r="F141" s="487" t="s">
        <v>3</v>
      </c>
      <c r="G141" s="895"/>
      <c r="H141" s="895"/>
      <c r="I141" s="939"/>
      <c r="J141" s="895"/>
      <c r="K141" s="895"/>
      <c r="L141" s="895"/>
      <c r="M141" s="896"/>
      <c r="N141" s="897"/>
      <c r="O141" s="897"/>
      <c r="P141" s="896"/>
      <c r="Q141" s="898"/>
      <c r="R141" s="35"/>
      <c r="S141" s="35"/>
      <c r="T141" s="35"/>
      <c r="U141" s="35"/>
      <c r="V141" s="35"/>
      <c r="W141" s="35"/>
    </row>
    <row x14ac:dyDescent="0.25" r="142" customHeight="1" ht="15.75">
      <c r="A142" s="585" t="s">
        <v>915</v>
      </c>
      <c r="B142" s="68"/>
      <c r="C142" s="68" t="s">
        <v>1671</v>
      </c>
      <c r="D142" s="68">
        <v>103</v>
      </c>
      <c r="E142" s="68">
        <v>600</v>
      </c>
      <c r="F142" s="525" t="s">
        <v>1672</v>
      </c>
      <c r="G142" s="529" t="s">
        <v>910</v>
      </c>
      <c r="H142" s="68"/>
      <c r="I142" s="899" t="s">
        <v>1673</v>
      </c>
      <c r="J142" s="529" t="s">
        <v>940</v>
      </c>
      <c r="K142" s="68">
        <v>38</v>
      </c>
      <c r="L142" s="68">
        <v>38</v>
      </c>
      <c r="M142" s="900"/>
      <c r="N142" s="918">
        <v>3.3745833333333333</v>
      </c>
      <c r="O142" s="918">
        <v>3.412777777777778</v>
      </c>
      <c r="P142" s="917" t="s">
        <v>1943</v>
      </c>
      <c r="Q142" s="932"/>
      <c r="R142" s="35"/>
      <c r="S142" s="35"/>
      <c r="T142" s="35"/>
      <c r="U142" s="35"/>
      <c r="V142" s="35"/>
      <c r="W142" s="35"/>
    </row>
    <row x14ac:dyDescent="0.25" r="143" customHeight="1" ht="15.75">
      <c r="A143" s="508"/>
      <c r="B143" s="68"/>
      <c r="C143" s="68" t="s">
        <v>1671</v>
      </c>
      <c r="D143" s="68">
        <v>103</v>
      </c>
      <c r="E143" s="68">
        <v>601</v>
      </c>
      <c r="F143" s="525" t="s">
        <v>1672</v>
      </c>
      <c r="G143" s="529" t="s">
        <v>910</v>
      </c>
      <c r="H143" s="68"/>
      <c r="I143" s="899" t="s">
        <v>1673</v>
      </c>
      <c r="J143" s="529" t="s">
        <v>940</v>
      </c>
      <c r="K143" s="567" t="s">
        <v>903</v>
      </c>
      <c r="L143" s="567" t="s">
        <v>903</v>
      </c>
      <c r="M143" s="900"/>
      <c r="N143" s="918">
        <v>3.464861111111111</v>
      </c>
      <c r="O143" s="918">
        <v>3.5030555555555556</v>
      </c>
      <c r="P143" s="917" t="s">
        <v>1943</v>
      </c>
      <c r="Q143" s="942"/>
      <c r="R143" s="110"/>
      <c r="S143" s="110"/>
      <c r="T143" s="110"/>
      <c r="U143" s="110"/>
      <c r="V143" s="110"/>
      <c r="W143" s="110"/>
    </row>
    <row x14ac:dyDescent="0.25" r="144" customHeight="1" ht="15.75">
      <c r="A144" s="585" t="s">
        <v>889</v>
      </c>
      <c r="B144" s="68"/>
      <c r="C144" s="68" t="s">
        <v>1671</v>
      </c>
      <c r="D144" s="68">
        <v>104</v>
      </c>
      <c r="E144" s="68">
        <v>600</v>
      </c>
      <c r="F144" s="525" t="s">
        <v>1675</v>
      </c>
      <c r="G144" s="529" t="s">
        <v>910</v>
      </c>
      <c r="H144" s="726">
        <v>1</v>
      </c>
      <c r="I144" s="899" t="s">
        <v>1676</v>
      </c>
      <c r="J144" s="529" t="s">
        <v>940</v>
      </c>
      <c r="K144" s="529" t="s">
        <v>2013</v>
      </c>
      <c r="L144" s="529" t="s">
        <v>2013</v>
      </c>
      <c r="M144" s="900"/>
      <c r="N144" s="918">
        <v>3.3745833333333333</v>
      </c>
      <c r="O144" s="918">
        <v>3.412777777777778</v>
      </c>
      <c r="P144" s="917" t="s">
        <v>2014</v>
      </c>
      <c r="Q144" s="960"/>
      <c r="R144" s="35"/>
      <c r="S144" s="35"/>
      <c r="T144" s="35"/>
      <c r="U144" s="35"/>
      <c r="V144" s="35"/>
      <c r="W144" s="35"/>
    </row>
    <row x14ac:dyDescent="0.25" r="145" customHeight="1" ht="15.75">
      <c r="A145" s="585" t="s">
        <v>889</v>
      </c>
      <c r="B145" s="68"/>
      <c r="C145" s="68" t="s">
        <v>1671</v>
      </c>
      <c r="D145" s="68">
        <v>104</v>
      </c>
      <c r="E145" s="529" t="s">
        <v>1071</v>
      </c>
      <c r="F145" s="525" t="s">
        <v>1675</v>
      </c>
      <c r="G145" s="529" t="s">
        <v>910</v>
      </c>
      <c r="H145" s="726">
        <v>1</v>
      </c>
      <c r="I145" s="899" t="s">
        <v>1676</v>
      </c>
      <c r="J145" s="529" t="s">
        <v>940</v>
      </c>
      <c r="K145" s="567" t="s">
        <v>903</v>
      </c>
      <c r="L145" s="567" t="s">
        <v>903</v>
      </c>
      <c r="M145" s="900"/>
      <c r="N145" s="918">
        <v>3.464861111111111</v>
      </c>
      <c r="O145" s="918">
        <v>3.5030555555555556</v>
      </c>
      <c r="P145" s="917" t="s">
        <v>2014</v>
      </c>
      <c r="Q145" s="955"/>
      <c r="R145" s="35"/>
      <c r="S145" s="35"/>
      <c r="T145" s="35"/>
      <c r="U145" s="35"/>
      <c r="V145" s="35"/>
      <c r="W145" s="35"/>
    </row>
    <row x14ac:dyDescent="0.25" r="146" customHeight="1" ht="15.75">
      <c r="A146" s="961" t="s">
        <v>889</v>
      </c>
      <c r="B146" s="627"/>
      <c r="C146" s="627" t="s">
        <v>903</v>
      </c>
      <c r="D146" s="627" t="s">
        <v>903</v>
      </c>
      <c r="E146" s="627"/>
      <c r="F146" s="962" t="s">
        <v>1678</v>
      </c>
      <c r="G146" s="627"/>
      <c r="H146" s="68">
        <v>3</v>
      </c>
      <c r="I146" s="899" t="s">
        <v>1639</v>
      </c>
      <c r="J146" s="943" t="s">
        <v>940</v>
      </c>
      <c r="K146" s="567" t="s">
        <v>903</v>
      </c>
      <c r="L146" s="567" t="s">
        <v>903</v>
      </c>
      <c r="M146" s="900"/>
      <c r="N146" s="918">
        <v>3.589861111111111</v>
      </c>
      <c r="O146" s="918">
        <v>3.7079166666666667</v>
      </c>
      <c r="P146" s="917" t="s">
        <v>1987</v>
      </c>
      <c r="Q146" s="905"/>
      <c r="R146" s="35"/>
      <c r="S146" s="35"/>
      <c r="T146" s="35"/>
      <c r="U146" s="35"/>
      <c r="V146" s="35"/>
      <c r="W146" s="35"/>
    </row>
    <row x14ac:dyDescent="0.25" r="147" customHeight="1" ht="15.75">
      <c r="A147" s="961" t="s">
        <v>889</v>
      </c>
      <c r="B147" s="627"/>
      <c r="C147" s="627" t="s">
        <v>903</v>
      </c>
      <c r="D147" s="627" t="s">
        <v>903</v>
      </c>
      <c r="E147" s="627"/>
      <c r="F147" s="962" t="s">
        <v>1679</v>
      </c>
      <c r="G147" s="627"/>
      <c r="H147" s="68">
        <v>3</v>
      </c>
      <c r="I147" s="917" t="s">
        <v>1639</v>
      </c>
      <c r="J147" s="627">
        <v>30</v>
      </c>
      <c r="K147" s="567" t="s">
        <v>903</v>
      </c>
      <c r="L147" s="567" t="s">
        <v>903</v>
      </c>
      <c r="M147" s="900"/>
      <c r="N147" s="918">
        <v>3.3745833333333333</v>
      </c>
      <c r="O147" s="918">
        <v>3.492638888888889</v>
      </c>
      <c r="P147" s="917" t="s">
        <v>1987</v>
      </c>
      <c r="Q147" s="905"/>
      <c r="R147" s="35"/>
      <c r="S147" s="35"/>
      <c r="T147" s="35"/>
      <c r="U147" s="35"/>
      <c r="V147" s="35"/>
      <c r="W147" s="35"/>
    </row>
    <row x14ac:dyDescent="0.25" r="148" customHeight="1" ht="15.75">
      <c r="A148" s="585" t="s">
        <v>889</v>
      </c>
      <c r="B148" s="465"/>
      <c r="C148" s="963" t="s">
        <v>903</v>
      </c>
      <c r="D148" s="627" t="s">
        <v>903</v>
      </c>
      <c r="E148" s="68" t="s">
        <v>904</v>
      </c>
      <c r="F148" s="525" t="s">
        <v>1681</v>
      </c>
      <c r="G148" s="68"/>
      <c r="H148" s="726">
        <v>3</v>
      </c>
      <c r="I148" s="917" t="s">
        <v>1648</v>
      </c>
      <c r="J148" s="627">
        <v>20</v>
      </c>
      <c r="K148" s="567" t="s">
        <v>903</v>
      </c>
      <c r="L148" s="567" t="s">
        <v>903</v>
      </c>
      <c r="M148" s="900"/>
      <c r="N148" s="918">
        <v>3.3745833333333333</v>
      </c>
      <c r="O148" s="918">
        <v>3.492638888888889</v>
      </c>
      <c r="P148" s="917" t="s">
        <v>1641</v>
      </c>
      <c r="Q148" s="964"/>
      <c r="R148" s="35"/>
      <c r="S148" s="35"/>
      <c r="T148" s="35"/>
      <c r="U148" s="35"/>
      <c r="V148" s="35"/>
      <c r="W148" s="35"/>
    </row>
    <row x14ac:dyDescent="0.25" r="149" customHeight="1" ht="15.75">
      <c r="A149" s="961" t="s">
        <v>889</v>
      </c>
      <c r="B149" s="511"/>
      <c r="C149" s="627" t="s">
        <v>903</v>
      </c>
      <c r="D149" s="627" t="s">
        <v>903</v>
      </c>
      <c r="E149" s="68" t="s">
        <v>922</v>
      </c>
      <c r="F149" s="525" t="s">
        <v>1682</v>
      </c>
      <c r="G149" s="68"/>
      <c r="H149" s="726">
        <v>3</v>
      </c>
      <c r="I149" s="917" t="s">
        <v>1648</v>
      </c>
      <c r="J149" s="627">
        <v>20</v>
      </c>
      <c r="K149" s="567" t="s">
        <v>903</v>
      </c>
      <c r="L149" s="567" t="s">
        <v>903</v>
      </c>
      <c r="M149" s="900"/>
      <c r="N149" s="918">
        <v>3.589861111111111</v>
      </c>
      <c r="O149" s="918">
        <v>3.7079166666666667</v>
      </c>
      <c r="P149" s="917" t="s">
        <v>1641</v>
      </c>
      <c r="Q149" s="964"/>
      <c r="R149" s="35"/>
      <c r="S149" s="35"/>
      <c r="T149" s="35"/>
      <c r="U149" s="35"/>
      <c r="V149" s="35"/>
      <c r="W149" s="35"/>
    </row>
    <row x14ac:dyDescent="0.25" r="150" customHeight="1" ht="15.75">
      <c r="A150" s="961" t="s">
        <v>889</v>
      </c>
      <c r="B150" s="68"/>
      <c r="C150" s="627" t="s">
        <v>903</v>
      </c>
      <c r="D150" s="627" t="s">
        <v>903</v>
      </c>
      <c r="E150" s="68" t="s">
        <v>919</v>
      </c>
      <c r="F150" s="525" t="s">
        <v>1683</v>
      </c>
      <c r="G150" s="68"/>
      <c r="H150" s="726">
        <v>3</v>
      </c>
      <c r="I150" s="917" t="s">
        <v>1648</v>
      </c>
      <c r="J150" s="627">
        <v>20</v>
      </c>
      <c r="K150" s="567" t="s">
        <v>903</v>
      </c>
      <c r="L150" s="567" t="s">
        <v>903</v>
      </c>
      <c r="M150" s="900"/>
      <c r="N150" s="918">
        <v>3.3745833333333333</v>
      </c>
      <c r="O150" s="918">
        <v>3.492638888888889</v>
      </c>
      <c r="P150" s="917" t="s">
        <v>1641</v>
      </c>
      <c r="Q150" s="964"/>
      <c r="R150" s="35"/>
      <c r="S150" s="35"/>
      <c r="T150" s="35"/>
      <c r="U150" s="35"/>
      <c r="V150" s="35"/>
      <c r="W150" s="35"/>
    </row>
    <row x14ac:dyDescent="0.25" r="151" customHeight="1" ht="15.75">
      <c r="A151" s="961" t="s">
        <v>889</v>
      </c>
      <c r="B151" s="68"/>
      <c r="C151" s="627" t="s">
        <v>903</v>
      </c>
      <c r="D151" s="627" t="s">
        <v>903</v>
      </c>
      <c r="E151" s="68" t="s">
        <v>924</v>
      </c>
      <c r="F151" s="525" t="s">
        <v>1684</v>
      </c>
      <c r="G151" s="68"/>
      <c r="H151" s="726">
        <v>3</v>
      </c>
      <c r="I151" s="917" t="s">
        <v>1648</v>
      </c>
      <c r="J151" s="627">
        <v>20</v>
      </c>
      <c r="K151" s="567" t="s">
        <v>903</v>
      </c>
      <c r="L151" s="567" t="s">
        <v>903</v>
      </c>
      <c r="M151" s="900"/>
      <c r="N151" s="918">
        <v>3.3745833333333333</v>
      </c>
      <c r="O151" s="918">
        <v>3.492638888888889</v>
      </c>
      <c r="P151" s="917" t="s">
        <v>1641</v>
      </c>
      <c r="Q151" s="964"/>
      <c r="R151" s="35"/>
      <c r="S151" s="35"/>
      <c r="T151" s="35"/>
      <c r="U151" s="35"/>
      <c r="V151" s="35"/>
      <c r="W151" s="35"/>
    </row>
    <row x14ac:dyDescent="0.25" r="152" customHeight="1" ht="15.75">
      <c r="A152" s="585" t="s">
        <v>915</v>
      </c>
      <c r="B152" s="68"/>
      <c r="C152" s="68" t="s">
        <v>1671</v>
      </c>
      <c r="D152" s="529" t="s">
        <v>1510</v>
      </c>
      <c r="E152" s="68">
        <v>600</v>
      </c>
      <c r="F152" s="525" t="s">
        <v>1688</v>
      </c>
      <c r="G152" s="529" t="s">
        <v>910</v>
      </c>
      <c r="H152" s="68"/>
      <c r="I152" s="917" t="s">
        <v>1689</v>
      </c>
      <c r="J152" s="529" t="s">
        <v>940</v>
      </c>
      <c r="K152" s="68">
        <v>42</v>
      </c>
      <c r="L152" s="68">
        <v>42</v>
      </c>
      <c r="M152" s="900"/>
      <c r="N152" s="918">
        <v>3.6245833333333333</v>
      </c>
      <c r="O152" s="918">
        <v>3.680138888888889</v>
      </c>
      <c r="P152" s="917" t="s">
        <v>2009</v>
      </c>
      <c r="Q152" s="905"/>
      <c r="R152" s="35"/>
      <c r="S152" s="35"/>
      <c r="T152" s="35"/>
      <c r="U152" s="35"/>
      <c r="V152" s="35"/>
      <c r="W152" s="35"/>
    </row>
    <row x14ac:dyDescent="0.25" r="153" customHeight="1" ht="15.75">
      <c r="A153" s="585" t="s">
        <v>889</v>
      </c>
      <c r="B153" s="68"/>
      <c r="C153" s="68" t="s">
        <v>1671</v>
      </c>
      <c r="D153" s="68">
        <v>117</v>
      </c>
      <c r="E153" s="68">
        <v>600</v>
      </c>
      <c r="F153" s="525" t="s">
        <v>1691</v>
      </c>
      <c r="G153" s="529" t="s">
        <v>910</v>
      </c>
      <c r="H153" s="68" t="s">
        <v>1692</v>
      </c>
      <c r="I153" s="917" t="s">
        <v>1673</v>
      </c>
      <c r="J153" s="529" t="s">
        <v>940</v>
      </c>
      <c r="K153" s="529" t="s">
        <v>2015</v>
      </c>
      <c r="L153" s="529" t="s">
        <v>2015</v>
      </c>
      <c r="M153" s="900"/>
      <c r="N153" s="918">
        <v>3.6245833333333333</v>
      </c>
      <c r="O153" s="918">
        <v>3.700972222222222</v>
      </c>
      <c r="P153" s="917" t="s">
        <v>2014</v>
      </c>
      <c r="Q153" s="942"/>
      <c r="R153" s="35"/>
      <c r="S153" s="35"/>
      <c r="T153" s="35"/>
      <c r="U153" s="35"/>
      <c r="V153" s="35"/>
      <c r="W153" s="35"/>
    </row>
    <row x14ac:dyDescent="0.25" r="154" customHeight="1" ht="15.75">
      <c r="A154" s="585" t="s">
        <v>889</v>
      </c>
      <c r="B154" s="68"/>
      <c r="C154" s="68" t="s">
        <v>1671</v>
      </c>
      <c r="D154" s="68">
        <v>117</v>
      </c>
      <c r="E154" s="68">
        <v>601</v>
      </c>
      <c r="F154" s="525" t="s">
        <v>1691</v>
      </c>
      <c r="G154" s="529" t="s">
        <v>910</v>
      </c>
      <c r="H154" s="68" t="s">
        <v>1692</v>
      </c>
      <c r="I154" s="917" t="s">
        <v>1673</v>
      </c>
      <c r="J154" s="529" t="s">
        <v>940</v>
      </c>
      <c r="K154" s="567" t="s">
        <v>903</v>
      </c>
      <c r="L154" s="567" t="s">
        <v>903</v>
      </c>
      <c r="M154" s="900"/>
      <c r="N154" s="918">
        <v>3.54125</v>
      </c>
      <c r="O154" s="918">
        <v>3.617638888888889</v>
      </c>
      <c r="P154" s="917" t="s">
        <v>1987</v>
      </c>
      <c r="Q154" s="942"/>
      <c r="R154" s="35"/>
      <c r="S154" s="35"/>
      <c r="T154" s="35"/>
      <c r="U154" s="35"/>
      <c r="V154" s="35"/>
      <c r="W154" s="35"/>
    </row>
    <row x14ac:dyDescent="0.25" r="155" customHeight="1" ht="15.75">
      <c r="A155" s="841"/>
      <c r="B155" s="726"/>
      <c r="C155" s="726" t="s">
        <v>1671</v>
      </c>
      <c r="D155" s="726">
        <v>205</v>
      </c>
      <c r="E155" s="726">
        <v>600</v>
      </c>
      <c r="F155" s="518" t="s">
        <v>1694</v>
      </c>
      <c r="G155" s="567" t="s">
        <v>910</v>
      </c>
      <c r="H155" s="726">
        <v>3</v>
      </c>
      <c r="I155" s="899" t="s">
        <v>1709</v>
      </c>
      <c r="J155" s="567" t="s">
        <v>940</v>
      </c>
      <c r="K155" s="726">
        <v>13</v>
      </c>
      <c r="L155" s="726">
        <v>13</v>
      </c>
      <c r="M155" s="900"/>
      <c r="N155" s="904">
        <v>3.464861111111111</v>
      </c>
      <c r="O155" s="904">
        <v>3.5030555555555556</v>
      </c>
      <c r="P155" s="899" t="s">
        <v>1979</v>
      </c>
      <c r="Q155" s="910"/>
      <c r="R155" s="35"/>
      <c r="S155" s="35"/>
      <c r="T155" s="35"/>
      <c r="U155" s="35"/>
      <c r="V155" s="35"/>
      <c r="W155" s="35"/>
    </row>
    <row x14ac:dyDescent="0.25" r="156" customHeight="1" ht="15.75">
      <c r="A156" s="566" t="s">
        <v>988</v>
      </c>
      <c r="B156" s="568"/>
      <c r="C156" s="841" t="s">
        <v>1671</v>
      </c>
      <c r="D156" s="726">
        <v>301</v>
      </c>
      <c r="E156" s="726">
        <v>600</v>
      </c>
      <c r="F156" s="518" t="s">
        <v>2016</v>
      </c>
      <c r="G156" s="567" t="s">
        <v>915</v>
      </c>
      <c r="H156" s="726"/>
      <c r="I156" s="899" t="s">
        <v>1696</v>
      </c>
      <c r="J156" s="567" t="s">
        <v>917</v>
      </c>
      <c r="K156" s="567" t="s">
        <v>2017</v>
      </c>
      <c r="L156" s="726">
        <v>39</v>
      </c>
      <c r="M156" s="900"/>
      <c r="N156" s="904">
        <v>3.3745833333333333</v>
      </c>
      <c r="O156" s="904">
        <v>3.412777777777778</v>
      </c>
      <c r="P156" s="899" t="s">
        <v>2018</v>
      </c>
      <c r="Q156" s="905"/>
      <c r="R156" s="35"/>
      <c r="S156" s="35"/>
      <c r="T156" s="35"/>
      <c r="U156" s="35"/>
      <c r="V156" s="35"/>
      <c r="W156" s="35"/>
    </row>
    <row x14ac:dyDescent="0.25" r="157" customHeight="1" ht="15.75">
      <c r="A157" s="841"/>
      <c r="B157" s="556"/>
      <c r="C157" s="726" t="s">
        <v>903</v>
      </c>
      <c r="D157" s="726" t="s">
        <v>903</v>
      </c>
      <c r="E157" s="726" t="s">
        <v>904</v>
      </c>
      <c r="F157" s="518" t="s">
        <v>2019</v>
      </c>
      <c r="G157" s="726"/>
      <c r="H157" s="726"/>
      <c r="I157" s="899" t="s">
        <v>1696</v>
      </c>
      <c r="J157" s="726">
        <v>15</v>
      </c>
      <c r="K157" s="567" t="s">
        <v>903</v>
      </c>
      <c r="L157" s="567" t="s">
        <v>903</v>
      </c>
      <c r="M157" s="900"/>
      <c r="N157" s="904">
        <v>3.419722222222222</v>
      </c>
      <c r="O157" s="904">
        <v>3.5030555555555556</v>
      </c>
      <c r="P157" s="899" t="s">
        <v>1700</v>
      </c>
      <c r="Q157" s="916"/>
      <c r="R157" s="35"/>
      <c r="S157" s="35"/>
      <c r="T157" s="35"/>
      <c r="U157" s="35"/>
      <c r="V157" s="35"/>
      <c r="W157" s="35"/>
    </row>
    <row x14ac:dyDescent="0.25" r="158" customHeight="1" ht="15.75">
      <c r="A158" s="566" t="s">
        <v>988</v>
      </c>
      <c r="B158" s="726"/>
      <c r="C158" s="726" t="s">
        <v>1671</v>
      </c>
      <c r="D158" s="726">
        <v>301</v>
      </c>
      <c r="E158" s="726">
        <v>601</v>
      </c>
      <c r="F158" s="518" t="s">
        <v>2016</v>
      </c>
      <c r="G158" s="567" t="s">
        <v>915</v>
      </c>
      <c r="H158" s="726"/>
      <c r="I158" s="899" t="s">
        <v>1696</v>
      </c>
      <c r="J158" s="726">
        <v>15</v>
      </c>
      <c r="K158" s="567" t="s">
        <v>903</v>
      </c>
      <c r="L158" s="567" t="s">
        <v>903</v>
      </c>
      <c r="M158" s="900"/>
      <c r="N158" s="904">
        <v>3.544722222222222</v>
      </c>
      <c r="O158" s="904">
        <v>3.5829166666666667</v>
      </c>
      <c r="P158" s="899" t="s">
        <v>2018</v>
      </c>
      <c r="Q158" s="910"/>
      <c r="R158" s="35"/>
      <c r="S158" s="35"/>
      <c r="T158" s="35"/>
      <c r="U158" s="35"/>
      <c r="V158" s="35"/>
      <c r="W158" s="35"/>
    </row>
    <row x14ac:dyDescent="0.25" r="159" customHeight="1" ht="15.75">
      <c r="A159" s="841"/>
      <c r="B159" s="458"/>
      <c r="C159" s="726" t="s">
        <v>903</v>
      </c>
      <c r="D159" s="726" t="s">
        <v>903</v>
      </c>
      <c r="E159" s="726" t="s">
        <v>922</v>
      </c>
      <c r="F159" s="518" t="s">
        <v>2019</v>
      </c>
      <c r="G159" s="726"/>
      <c r="H159" s="726"/>
      <c r="I159" s="899" t="s">
        <v>1696</v>
      </c>
      <c r="J159" s="726">
        <v>15</v>
      </c>
      <c r="K159" s="567" t="s">
        <v>903</v>
      </c>
      <c r="L159" s="567" t="s">
        <v>903</v>
      </c>
      <c r="M159" s="900"/>
      <c r="N159" s="904">
        <v>3.589861111111111</v>
      </c>
      <c r="O159" s="904">
        <v>3.6731944444444444</v>
      </c>
      <c r="P159" s="899" t="s">
        <v>1700</v>
      </c>
      <c r="Q159" s="916"/>
      <c r="R159" s="35"/>
      <c r="S159" s="35"/>
      <c r="T159" s="35"/>
      <c r="U159" s="35"/>
      <c r="V159" s="35"/>
      <c r="W159" s="35"/>
    </row>
    <row x14ac:dyDescent="0.25" r="160" customHeight="1" ht="15.75">
      <c r="A160" s="841"/>
      <c r="B160" s="458"/>
      <c r="C160" s="841" t="s">
        <v>1671</v>
      </c>
      <c r="D160" s="726">
        <v>305</v>
      </c>
      <c r="E160" s="726">
        <v>600</v>
      </c>
      <c r="F160" s="518" t="s">
        <v>1701</v>
      </c>
      <c r="G160" s="567" t="s">
        <v>910</v>
      </c>
      <c r="H160" s="726">
        <v>3</v>
      </c>
      <c r="I160" s="899" t="s">
        <v>1702</v>
      </c>
      <c r="J160" s="567" t="s">
        <v>940</v>
      </c>
      <c r="K160" s="726"/>
      <c r="L160" s="726"/>
      <c r="M160" s="900"/>
      <c r="N160" s="904"/>
      <c r="O160" s="904"/>
      <c r="P160" s="899"/>
      <c r="Q160" s="916"/>
      <c r="R160" s="35"/>
      <c r="S160" s="35"/>
      <c r="T160" s="35"/>
      <c r="U160" s="35"/>
      <c r="V160" s="35"/>
      <c r="W160" s="35"/>
    </row>
    <row x14ac:dyDescent="0.25" r="161" customHeight="1" ht="15.75">
      <c r="A161" s="841"/>
      <c r="B161" s="458"/>
      <c r="C161" s="841" t="s">
        <v>1671</v>
      </c>
      <c r="D161" s="567" t="s">
        <v>1251</v>
      </c>
      <c r="E161" s="726">
        <v>601</v>
      </c>
      <c r="F161" s="518" t="s">
        <v>1704</v>
      </c>
      <c r="G161" s="567" t="s">
        <v>889</v>
      </c>
      <c r="H161" s="726"/>
      <c r="I161" s="899" t="s">
        <v>1648</v>
      </c>
      <c r="J161" s="726">
        <v>15</v>
      </c>
      <c r="K161" s="726">
        <v>1</v>
      </c>
      <c r="L161" s="726">
        <v>35</v>
      </c>
      <c r="M161" s="900"/>
      <c r="N161" s="904">
        <v>3.3745833333333333</v>
      </c>
      <c r="O161" s="904">
        <v>3.450972222222222</v>
      </c>
      <c r="P161" s="899" t="s">
        <v>2020</v>
      </c>
      <c r="Q161" s="916"/>
      <c r="R161" s="35"/>
      <c r="S161" s="35"/>
      <c r="T161" s="35"/>
      <c r="U161" s="35"/>
      <c r="V161" s="35"/>
      <c r="W161" s="35"/>
    </row>
    <row x14ac:dyDescent="0.25" r="162" customHeight="1" ht="15.75">
      <c r="A162" s="566" t="s">
        <v>910</v>
      </c>
      <c r="B162" s="556"/>
      <c r="C162" s="726" t="s">
        <v>1671</v>
      </c>
      <c r="D162" s="567" t="s">
        <v>1251</v>
      </c>
      <c r="E162" s="567" t="s">
        <v>1083</v>
      </c>
      <c r="F162" s="518" t="s">
        <v>1704</v>
      </c>
      <c r="G162" s="567" t="s">
        <v>889</v>
      </c>
      <c r="H162" s="726"/>
      <c r="I162" s="899" t="s">
        <v>1648</v>
      </c>
      <c r="J162" s="726">
        <v>15</v>
      </c>
      <c r="K162" s="567" t="s">
        <v>903</v>
      </c>
      <c r="L162" s="567" t="s">
        <v>903</v>
      </c>
      <c r="M162" s="900"/>
      <c r="N162" s="904">
        <v>3.544722222222222</v>
      </c>
      <c r="O162" s="904">
        <v>3.621111111111111</v>
      </c>
      <c r="P162" s="899" t="s">
        <v>2020</v>
      </c>
      <c r="Q162" s="910"/>
      <c r="R162" s="35"/>
      <c r="S162" s="35"/>
      <c r="T162" s="35"/>
      <c r="U162" s="35"/>
      <c r="V162" s="35"/>
      <c r="W162" s="35"/>
    </row>
    <row x14ac:dyDescent="0.25" r="163" customHeight="1" ht="15.75">
      <c r="A163" s="566" t="s">
        <v>988</v>
      </c>
      <c r="B163" s="726"/>
      <c r="C163" s="726" t="s">
        <v>1671</v>
      </c>
      <c r="D163" s="567" t="s">
        <v>1564</v>
      </c>
      <c r="E163" s="726">
        <v>600</v>
      </c>
      <c r="F163" s="518" t="s">
        <v>1706</v>
      </c>
      <c r="G163" s="567" t="s">
        <v>910</v>
      </c>
      <c r="H163" s="726"/>
      <c r="I163" s="899" t="s">
        <v>1689</v>
      </c>
      <c r="J163" s="726">
        <v>30</v>
      </c>
      <c r="K163" s="726">
        <v>2</v>
      </c>
      <c r="L163" s="726">
        <v>42</v>
      </c>
      <c r="M163" s="900"/>
      <c r="N163" s="904">
        <v>3.5620833333333333</v>
      </c>
      <c r="O163" s="904">
        <v>3.617638888888889</v>
      </c>
      <c r="P163" s="899" t="s">
        <v>1943</v>
      </c>
      <c r="Q163" s="905"/>
      <c r="R163" s="35"/>
      <c r="S163" s="35"/>
      <c r="T163" s="35"/>
      <c r="U163" s="35"/>
      <c r="V163" s="35"/>
      <c r="W163" s="35"/>
    </row>
    <row x14ac:dyDescent="0.25" r="164" customHeight="1" ht="15.75">
      <c r="A164" s="566" t="s">
        <v>988</v>
      </c>
      <c r="B164" s="726"/>
      <c r="C164" s="726" t="s">
        <v>1671</v>
      </c>
      <c r="D164" s="726">
        <v>317</v>
      </c>
      <c r="E164" s="726">
        <v>600</v>
      </c>
      <c r="F164" s="518" t="s">
        <v>1708</v>
      </c>
      <c r="G164" s="567" t="s">
        <v>910</v>
      </c>
      <c r="H164" s="726"/>
      <c r="I164" s="899" t="s">
        <v>1709</v>
      </c>
      <c r="J164" s="726">
        <v>30</v>
      </c>
      <c r="K164" s="726">
        <v>6</v>
      </c>
      <c r="L164" s="726">
        <v>7</v>
      </c>
      <c r="M164" s="900"/>
      <c r="N164" s="904">
        <v>3.419722222222222</v>
      </c>
      <c r="O164" s="904">
        <v>3.4579166666666667</v>
      </c>
      <c r="P164" s="899" t="s">
        <v>1943</v>
      </c>
      <c r="Q164" s="905"/>
      <c r="R164" s="35"/>
      <c r="S164" s="35"/>
      <c r="T164" s="35"/>
      <c r="U164" s="35"/>
      <c r="V164" s="35"/>
      <c r="W164" s="35"/>
    </row>
    <row x14ac:dyDescent="0.25" r="165" customHeight="1" ht="15.75">
      <c r="A165" s="566" t="s">
        <v>963</v>
      </c>
      <c r="B165" s="726"/>
      <c r="C165" s="726" t="s">
        <v>1671</v>
      </c>
      <c r="D165" s="567" t="s">
        <v>1710</v>
      </c>
      <c r="E165" s="726">
        <v>600</v>
      </c>
      <c r="F165" s="518" t="s">
        <v>1711</v>
      </c>
      <c r="G165" s="567" t="s">
        <v>910</v>
      </c>
      <c r="H165" s="567" t="s">
        <v>915</v>
      </c>
      <c r="I165" s="899" t="s">
        <v>1709</v>
      </c>
      <c r="J165" s="908">
        <v>30</v>
      </c>
      <c r="K165" s="726">
        <v>34</v>
      </c>
      <c r="L165" s="726">
        <v>67</v>
      </c>
      <c r="M165" s="900"/>
      <c r="N165" s="904">
        <v>3.635</v>
      </c>
      <c r="O165" s="904">
        <v>3.711388888888889</v>
      </c>
      <c r="P165" s="899" t="s">
        <v>2009</v>
      </c>
      <c r="Q165" s="905"/>
      <c r="R165" s="35"/>
      <c r="S165" s="35"/>
      <c r="T165" s="35"/>
      <c r="U165" s="35"/>
      <c r="V165" s="35"/>
      <c r="W165" s="35"/>
    </row>
    <row x14ac:dyDescent="0.25" r="166" customHeight="1" ht="15.75">
      <c r="A166" s="841"/>
      <c r="B166" s="726"/>
      <c r="C166" s="726" t="s">
        <v>903</v>
      </c>
      <c r="D166" s="726" t="s">
        <v>903</v>
      </c>
      <c r="E166" s="726" t="s">
        <v>903</v>
      </c>
      <c r="F166" s="518" t="s">
        <v>1712</v>
      </c>
      <c r="G166" s="726"/>
      <c r="H166" s="567" t="s">
        <v>915</v>
      </c>
      <c r="I166" s="899" t="s">
        <v>1709</v>
      </c>
      <c r="J166" s="908"/>
      <c r="K166" s="567" t="s">
        <v>903</v>
      </c>
      <c r="L166" s="567" t="s">
        <v>903</v>
      </c>
      <c r="M166" s="900"/>
      <c r="N166" s="904">
        <v>3.635</v>
      </c>
      <c r="O166" s="904">
        <v>3.711388888888889</v>
      </c>
      <c r="P166" s="899" t="s">
        <v>1987</v>
      </c>
      <c r="Q166" s="905"/>
      <c r="R166" s="35"/>
      <c r="S166" s="35"/>
      <c r="T166" s="35"/>
      <c r="U166" s="35"/>
      <c r="V166" s="35"/>
      <c r="W166" s="35"/>
    </row>
    <row x14ac:dyDescent="0.25" r="167" customHeight="1" ht="15.75">
      <c r="A167" s="566" t="s">
        <v>963</v>
      </c>
      <c r="B167" s="726"/>
      <c r="C167" s="726" t="s">
        <v>1671</v>
      </c>
      <c r="D167" s="567" t="s">
        <v>1710</v>
      </c>
      <c r="E167" s="726">
        <v>601</v>
      </c>
      <c r="F167" s="518" t="s">
        <v>1711</v>
      </c>
      <c r="G167" s="567" t="s">
        <v>910</v>
      </c>
      <c r="H167" s="567" t="s">
        <v>915</v>
      </c>
      <c r="I167" s="899" t="s">
        <v>1709</v>
      </c>
      <c r="J167" s="908">
        <v>30</v>
      </c>
      <c r="K167" s="567" t="s">
        <v>903</v>
      </c>
      <c r="L167" s="567" t="s">
        <v>903</v>
      </c>
      <c r="M167" s="900"/>
      <c r="N167" s="904">
        <v>3.4579166666666667</v>
      </c>
      <c r="O167" s="904">
        <v>3.5343055555555556</v>
      </c>
      <c r="P167" s="899" t="s">
        <v>2021</v>
      </c>
      <c r="Q167" s="905"/>
      <c r="R167" s="110"/>
      <c r="S167" s="110"/>
      <c r="T167" s="110"/>
      <c r="U167" s="110"/>
      <c r="V167" s="110"/>
      <c r="W167" s="110"/>
    </row>
    <row x14ac:dyDescent="0.25" r="168" customHeight="1" ht="15.75">
      <c r="A168" s="841"/>
      <c r="B168" s="726"/>
      <c r="C168" s="726" t="s">
        <v>903</v>
      </c>
      <c r="D168" s="726" t="s">
        <v>903</v>
      </c>
      <c r="E168" s="726" t="s">
        <v>903</v>
      </c>
      <c r="F168" s="518" t="s">
        <v>1712</v>
      </c>
      <c r="G168" s="726"/>
      <c r="H168" s="567" t="s">
        <v>915</v>
      </c>
      <c r="I168" s="899" t="s">
        <v>1709</v>
      </c>
      <c r="J168" s="908"/>
      <c r="K168" s="567" t="s">
        <v>903</v>
      </c>
      <c r="L168" s="567" t="s">
        <v>903</v>
      </c>
      <c r="M168" s="900"/>
      <c r="N168" s="904">
        <v>3.4579166666666667</v>
      </c>
      <c r="O168" s="904">
        <v>3.5343055555555556</v>
      </c>
      <c r="P168" s="899" t="s">
        <v>1987</v>
      </c>
      <c r="Q168" s="905"/>
      <c r="R168" s="110"/>
      <c r="S168" s="110"/>
      <c r="T168" s="110"/>
      <c r="U168" s="110"/>
      <c r="V168" s="110"/>
      <c r="W168" s="110"/>
    </row>
    <row x14ac:dyDescent="0.25" r="169" customHeight="1" ht="15.75">
      <c r="A169" s="566" t="s">
        <v>1713</v>
      </c>
      <c r="B169" s="726"/>
      <c r="C169" s="726" t="s">
        <v>1671</v>
      </c>
      <c r="D169" s="567" t="s">
        <v>1714</v>
      </c>
      <c r="E169" s="726">
        <v>600</v>
      </c>
      <c r="F169" s="518" t="s">
        <v>1715</v>
      </c>
      <c r="G169" s="567" t="s">
        <v>910</v>
      </c>
      <c r="H169" s="726"/>
      <c r="I169" s="899" t="s">
        <v>1716</v>
      </c>
      <c r="J169" s="908">
        <v>30</v>
      </c>
      <c r="K169" s="567" t="s">
        <v>1992</v>
      </c>
      <c r="L169" s="567" t="s">
        <v>1992</v>
      </c>
      <c r="M169" s="900"/>
      <c r="N169" s="904">
        <v>3.7495833333333333</v>
      </c>
      <c r="O169" s="904">
        <v>3.867638888888889</v>
      </c>
      <c r="P169" s="899" t="s">
        <v>1943</v>
      </c>
      <c r="Q169" s="965"/>
      <c r="R169" s="35"/>
      <c r="S169" s="35"/>
      <c r="T169" s="35"/>
      <c r="U169" s="35"/>
      <c r="V169" s="35"/>
      <c r="W169" s="35"/>
    </row>
    <row x14ac:dyDescent="0.25" r="170" customHeight="1" ht="15.75">
      <c r="A170" s="566" t="s">
        <v>1717</v>
      </c>
      <c r="B170" s="726"/>
      <c r="C170" s="726" t="s">
        <v>1671</v>
      </c>
      <c r="D170" s="567" t="s">
        <v>1566</v>
      </c>
      <c r="E170" s="726">
        <v>600</v>
      </c>
      <c r="F170" s="518" t="s">
        <v>2022</v>
      </c>
      <c r="G170" s="567" t="s">
        <v>910</v>
      </c>
      <c r="H170" s="726"/>
      <c r="I170" s="899" t="s">
        <v>1676</v>
      </c>
      <c r="J170" s="908">
        <v>30</v>
      </c>
      <c r="K170" s="567" t="s">
        <v>1992</v>
      </c>
      <c r="L170" s="567" t="s">
        <v>1992</v>
      </c>
      <c r="M170" s="900"/>
      <c r="N170" s="904">
        <v>3.680138888888889</v>
      </c>
      <c r="O170" s="904">
        <v>3.7183333333333333</v>
      </c>
      <c r="P170" s="899" t="s">
        <v>1979</v>
      </c>
      <c r="Q170" s="966"/>
      <c r="R170" s="35"/>
      <c r="S170" s="35"/>
      <c r="T170" s="35"/>
      <c r="U170" s="35"/>
      <c r="V170" s="35"/>
      <c r="W170" s="35"/>
    </row>
    <row x14ac:dyDescent="0.25" r="171" customHeight="1" ht="15.75">
      <c r="A171" s="566" t="s">
        <v>1717</v>
      </c>
      <c r="B171" s="726"/>
      <c r="C171" s="726" t="s">
        <v>1671</v>
      </c>
      <c r="D171" s="726">
        <v>355</v>
      </c>
      <c r="E171" s="726">
        <v>600</v>
      </c>
      <c r="F171" s="518" t="s">
        <v>1719</v>
      </c>
      <c r="G171" s="567" t="s">
        <v>910</v>
      </c>
      <c r="H171" s="726"/>
      <c r="I171" s="899" t="s">
        <v>1689</v>
      </c>
      <c r="J171" s="726">
        <v>30</v>
      </c>
      <c r="K171" s="567" t="s">
        <v>1992</v>
      </c>
      <c r="L171" s="567" t="s">
        <v>1992</v>
      </c>
      <c r="M171" s="900"/>
      <c r="N171" s="904">
        <v>3.3745833333333333</v>
      </c>
      <c r="O171" s="904">
        <v>3.412777777777778</v>
      </c>
      <c r="P171" s="899" t="s">
        <v>1979</v>
      </c>
      <c r="Q171" s="905"/>
      <c r="R171" s="35"/>
      <c r="S171" s="35"/>
      <c r="T171" s="35"/>
      <c r="U171" s="35"/>
      <c r="V171" s="35"/>
      <c r="W171" s="35"/>
    </row>
    <row x14ac:dyDescent="0.25" r="172" customHeight="1" ht="15.75">
      <c r="A172" s="566" t="s">
        <v>1726</v>
      </c>
      <c r="B172" s="726"/>
      <c r="C172" s="726" t="s">
        <v>1671</v>
      </c>
      <c r="D172" s="726">
        <v>404</v>
      </c>
      <c r="E172" s="726">
        <v>600</v>
      </c>
      <c r="F172" s="518" t="s">
        <v>2005</v>
      </c>
      <c r="G172" s="567" t="s">
        <v>910</v>
      </c>
      <c r="H172" s="726"/>
      <c r="I172" s="899" t="s">
        <v>1676</v>
      </c>
      <c r="J172" s="726">
        <v>30</v>
      </c>
      <c r="K172" s="567" t="s">
        <v>1992</v>
      </c>
      <c r="L172" s="567" t="s">
        <v>1992</v>
      </c>
      <c r="M172" s="900"/>
      <c r="N172" s="904">
        <v>3.419722222222222</v>
      </c>
      <c r="O172" s="904">
        <v>3.5030555555555556</v>
      </c>
      <c r="P172" s="899" t="s">
        <v>2023</v>
      </c>
      <c r="Q172" s="955"/>
      <c r="R172" s="35"/>
      <c r="S172" s="35"/>
      <c r="T172" s="35"/>
      <c r="U172" s="35"/>
      <c r="V172" s="35"/>
      <c r="W172" s="35"/>
    </row>
    <row x14ac:dyDescent="0.25" r="173" customHeight="1" ht="15.75">
      <c r="A173" s="841"/>
      <c r="B173" s="726"/>
      <c r="C173" s="726" t="s">
        <v>903</v>
      </c>
      <c r="D173" s="726" t="s">
        <v>903</v>
      </c>
      <c r="E173" s="726" t="s">
        <v>903</v>
      </c>
      <c r="F173" s="518" t="s">
        <v>2024</v>
      </c>
      <c r="G173" s="726" t="s">
        <v>903</v>
      </c>
      <c r="H173" s="726"/>
      <c r="I173" s="899" t="s">
        <v>1940</v>
      </c>
      <c r="J173" s="726">
        <v>15</v>
      </c>
      <c r="K173" s="567" t="s">
        <v>903</v>
      </c>
      <c r="L173" s="567" t="s">
        <v>903</v>
      </c>
      <c r="M173" s="900"/>
      <c r="N173" s="904">
        <v>3.419722222222222</v>
      </c>
      <c r="O173" s="904">
        <v>3.5030555555555556</v>
      </c>
      <c r="P173" s="899" t="s">
        <v>2023</v>
      </c>
      <c r="Q173" s="955"/>
      <c r="R173" s="35"/>
      <c r="S173" s="35"/>
      <c r="T173" s="35"/>
      <c r="U173" s="35"/>
      <c r="V173" s="35"/>
      <c r="W173" s="35"/>
    </row>
    <row x14ac:dyDescent="0.25" r="174" customHeight="1" ht="15.75">
      <c r="A174" s="841"/>
      <c r="B174" s="726"/>
      <c r="C174" s="726" t="s">
        <v>903</v>
      </c>
      <c r="D174" s="726" t="s">
        <v>903</v>
      </c>
      <c r="E174" s="726" t="s">
        <v>903</v>
      </c>
      <c r="F174" s="518" t="s">
        <v>2024</v>
      </c>
      <c r="G174" s="726" t="s">
        <v>903</v>
      </c>
      <c r="H174" s="726"/>
      <c r="I174" s="899" t="s">
        <v>1940</v>
      </c>
      <c r="J174" s="726">
        <v>15</v>
      </c>
      <c r="K174" s="567" t="s">
        <v>903</v>
      </c>
      <c r="L174" s="567" t="s">
        <v>903</v>
      </c>
      <c r="M174" s="900"/>
      <c r="N174" s="904">
        <v>3.419722222222222</v>
      </c>
      <c r="O174" s="904">
        <v>3.5030555555555556</v>
      </c>
      <c r="P174" s="899" t="s">
        <v>2023</v>
      </c>
      <c r="Q174" s="955"/>
      <c r="R174" s="35"/>
      <c r="S174" s="35"/>
      <c r="T174" s="35"/>
      <c r="U174" s="35"/>
      <c r="V174" s="35"/>
      <c r="W174" s="35"/>
    </row>
    <row x14ac:dyDescent="0.25" r="175" customHeight="1" ht="15.75">
      <c r="A175" s="967" t="s">
        <v>963</v>
      </c>
      <c r="B175" s="568"/>
      <c r="C175" s="968" t="s">
        <v>1671</v>
      </c>
      <c r="D175" s="929" t="s">
        <v>1610</v>
      </c>
      <c r="E175" s="933">
        <v>600</v>
      </c>
      <c r="F175" s="969" t="s">
        <v>1611</v>
      </c>
      <c r="G175" s="929" t="s">
        <v>910</v>
      </c>
      <c r="H175" s="933">
        <v>2</v>
      </c>
      <c r="I175" s="930" t="s">
        <v>1648</v>
      </c>
      <c r="J175" s="726">
        <v>30</v>
      </c>
      <c r="K175" s="933">
        <v>22</v>
      </c>
      <c r="L175" s="933">
        <v>32</v>
      </c>
      <c r="M175" s="900"/>
      <c r="N175" s="931">
        <v>3.680138888888889</v>
      </c>
      <c r="O175" s="931">
        <v>3.7183333333333333</v>
      </c>
      <c r="P175" s="899" t="s">
        <v>1943</v>
      </c>
      <c r="Q175" s="932"/>
      <c r="R175" s="35"/>
      <c r="S175" s="35"/>
      <c r="T175" s="35"/>
      <c r="U175" s="35"/>
      <c r="V175" s="35"/>
      <c r="W175" s="35"/>
    </row>
    <row x14ac:dyDescent="0.25" r="176" customHeight="1" ht="15.75">
      <c r="A176" s="968"/>
      <c r="B176" s="556"/>
      <c r="C176" s="726" t="s">
        <v>903</v>
      </c>
      <c r="D176" s="726" t="s">
        <v>903</v>
      </c>
      <c r="E176" s="726" t="s">
        <v>903</v>
      </c>
      <c r="F176" s="969" t="s">
        <v>1611</v>
      </c>
      <c r="G176" s="933"/>
      <c r="H176" s="933">
        <v>1</v>
      </c>
      <c r="I176" s="930" t="s">
        <v>1999</v>
      </c>
      <c r="J176" s="970"/>
      <c r="K176" s="567" t="s">
        <v>903</v>
      </c>
      <c r="L176" s="567" t="s">
        <v>903</v>
      </c>
      <c r="M176" s="900"/>
      <c r="N176" s="931">
        <v>3.586388888888889</v>
      </c>
      <c r="O176" s="931">
        <v>3.662777777777778</v>
      </c>
      <c r="P176" s="899" t="s">
        <v>1943</v>
      </c>
      <c r="Q176" s="932"/>
      <c r="R176" s="35"/>
      <c r="S176" s="35"/>
      <c r="T176" s="35"/>
      <c r="U176" s="35"/>
      <c r="V176" s="35"/>
      <c r="W176" s="35"/>
    </row>
    <row x14ac:dyDescent="0.25" r="177" customHeight="1" ht="15.75">
      <c r="A177" s="967" t="s">
        <v>963</v>
      </c>
      <c r="B177" s="568"/>
      <c r="C177" s="968" t="s">
        <v>1671</v>
      </c>
      <c r="D177" s="929" t="s">
        <v>964</v>
      </c>
      <c r="E177" s="933">
        <v>600</v>
      </c>
      <c r="F177" s="969" t="s">
        <v>965</v>
      </c>
      <c r="G177" s="929" t="s">
        <v>910</v>
      </c>
      <c r="H177" s="929" t="s">
        <v>915</v>
      </c>
      <c r="I177" s="930" t="s">
        <v>1648</v>
      </c>
      <c r="J177" s="726">
        <v>30</v>
      </c>
      <c r="K177" s="726">
        <v>17</v>
      </c>
      <c r="L177" s="726">
        <v>17</v>
      </c>
      <c r="M177" s="900"/>
      <c r="N177" s="931">
        <v>3.4370833333333333</v>
      </c>
      <c r="O177" s="931">
        <v>3.513472222222222</v>
      </c>
      <c r="P177" s="899" t="s">
        <v>1985</v>
      </c>
      <c r="Q177" s="947"/>
      <c r="R177" s="35"/>
      <c r="S177" s="35"/>
      <c r="T177" s="35"/>
      <c r="U177" s="35"/>
      <c r="V177" s="35"/>
      <c r="W177" s="35"/>
    </row>
    <row x14ac:dyDescent="0.25" r="178" customHeight="1" ht="15.75">
      <c r="A178" s="968"/>
      <c r="B178" s="556"/>
      <c r="C178" s="726" t="s">
        <v>903</v>
      </c>
      <c r="D178" s="726" t="s">
        <v>903</v>
      </c>
      <c r="E178" s="726" t="s">
        <v>903</v>
      </c>
      <c r="F178" s="969" t="s">
        <v>965</v>
      </c>
      <c r="G178" s="933"/>
      <c r="H178" s="929" t="s">
        <v>889</v>
      </c>
      <c r="I178" s="930" t="s">
        <v>1999</v>
      </c>
      <c r="J178" s="970"/>
      <c r="K178" s="567" t="s">
        <v>903</v>
      </c>
      <c r="L178" s="567" t="s">
        <v>903</v>
      </c>
      <c r="M178" s="900"/>
      <c r="N178" s="931">
        <v>3.680138888888889</v>
      </c>
      <c r="O178" s="931">
        <v>3.714861111111111</v>
      </c>
      <c r="P178" s="899" t="s">
        <v>1984</v>
      </c>
      <c r="Q178" s="947"/>
      <c r="R178" s="35"/>
      <c r="S178" s="35"/>
      <c r="T178" s="35"/>
      <c r="U178" s="35"/>
      <c r="V178" s="35"/>
      <c r="W178" s="35"/>
    </row>
    <row x14ac:dyDescent="0.25" r="179" customHeight="1" ht="15.75">
      <c r="A179" s="841"/>
      <c r="B179" s="568"/>
      <c r="C179" s="841" t="s">
        <v>1671</v>
      </c>
      <c r="D179" s="567" t="s">
        <v>969</v>
      </c>
      <c r="E179" s="726">
        <v>600</v>
      </c>
      <c r="F179" s="518" t="s">
        <v>970</v>
      </c>
      <c r="G179" s="567" t="s">
        <v>888</v>
      </c>
      <c r="H179" s="726"/>
      <c r="I179" s="899" t="s">
        <v>1709</v>
      </c>
      <c r="J179" s="726" t="s">
        <v>971</v>
      </c>
      <c r="K179" s="567" t="s">
        <v>971</v>
      </c>
      <c r="L179" s="567" t="s">
        <v>971</v>
      </c>
      <c r="M179" s="900"/>
      <c r="N179" s="913" t="s">
        <v>971</v>
      </c>
      <c r="O179" s="913" t="s">
        <v>971</v>
      </c>
      <c r="P179" s="899"/>
      <c r="Q179" s="910"/>
      <c r="R179" s="35"/>
      <c r="S179" s="35"/>
      <c r="T179" s="35"/>
      <c r="U179" s="35"/>
      <c r="V179" s="35"/>
      <c r="W179" s="35"/>
    </row>
    <row x14ac:dyDescent="0.25" r="180" customHeight="1" ht="15.75">
      <c r="A180" s="841"/>
      <c r="B180" s="556"/>
      <c r="C180" s="726" t="s">
        <v>1671</v>
      </c>
      <c r="D180" s="567" t="s">
        <v>969</v>
      </c>
      <c r="E180" s="726">
        <v>601</v>
      </c>
      <c r="F180" s="518" t="s">
        <v>970</v>
      </c>
      <c r="G180" s="567" t="s">
        <v>888</v>
      </c>
      <c r="H180" s="726"/>
      <c r="I180" s="899" t="s">
        <v>1673</v>
      </c>
      <c r="J180" s="726" t="s">
        <v>971</v>
      </c>
      <c r="K180" s="567" t="s">
        <v>971</v>
      </c>
      <c r="L180" s="567" t="s">
        <v>971</v>
      </c>
      <c r="M180" s="900"/>
      <c r="N180" s="913" t="s">
        <v>971</v>
      </c>
      <c r="O180" s="913" t="s">
        <v>971</v>
      </c>
      <c r="P180" s="899"/>
      <c r="Q180" s="905"/>
      <c r="R180" s="35"/>
      <c r="S180" s="35"/>
      <c r="T180" s="35"/>
      <c r="U180" s="35"/>
      <c r="V180" s="35"/>
      <c r="W180" s="35"/>
    </row>
    <row x14ac:dyDescent="0.25" r="181" customHeight="1" ht="15.75">
      <c r="A181" s="841"/>
      <c r="B181" s="726"/>
      <c r="C181" s="726" t="s">
        <v>1671</v>
      </c>
      <c r="D181" s="567" t="s">
        <v>969</v>
      </c>
      <c r="E181" s="726">
        <v>602</v>
      </c>
      <c r="F181" s="518" t="s">
        <v>970</v>
      </c>
      <c r="G181" s="567" t="s">
        <v>888</v>
      </c>
      <c r="H181" s="726"/>
      <c r="I181" s="899" t="s">
        <v>1689</v>
      </c>
      <c r="J181" s="726" t="s">
        <v>971</v>
      </c>
      <c r="K181" s="567" t="s">
        <v>971</v>
      </c>
      <c r="L181" s="567" t="s">
        <v>971</v>
      </c>
      <c r="M181" s="900"/>
      <c r="N181" s="913" t="s">
        <v>971</v>
      </c>
      <c r="O181" s="913" t="s">
        <v>971</v>
      </c>
      <c r="P181" s="899"/>
      <c r="Q181" s="905"/>
      <c r="R181" s="35"/>
      <c r="S181" s="35"/>
      <c r="T181" s="35"/>
      <c r="U181" s="35"/>
      <c r="V181" s="35"/>
      <c r="W181" s="35"/>
    </row>
    <row x14ac:dyDescent="0.25" r="182" customHeight="1" ht="15.75">
      <c r="A182" s="508"/>
      <c r="B182" s="68"/>
      <c r="C182" s="68" t="s">
        <v>1671</v>
      </c>
      <c r="D182" s="529" t="s">
        <v>969</v>
      </c>
      <c r="E182" s="68">
        <v>603</v>
      </c>
      <c r="F182" s="525" t="s">
        <v>970</v>
      </c>
      <c r="G182" s="529" t="s">
        <v>888</v>
      </c>
      <c r="H182" s="68"/>
      <c r="I182" s="917" t="s">
        <v>1676</v>
      </c>
      <c r="J182" s="68" t="s">
        <v>971</v>
      </c>
      <c r="K182" s="567" t="s">
        <v>971</v>
      </c>
      <c r="L182" s="567" t="s">
        <v>971</v>
      </c>
      <c r="M182" s="900"/>
      <c r="N182" s="920" t="s">
        <v>971</v>
      </c>
      <c r="O182" s="920" t="s">
        <v>971</v>
      </c>
      <c r="P182" s="917"/>
      <c r="Q182" s="905"/>
      <c r="R182" s="35"/>
      <c r="S182" s="35"/>
      <c r="T182" s="35"/>
      <c r="U182" s="35"/>
      <c r="V182" s="35"/>
      <c r="W182" s="35"/>
    </row>
    <row x14ac:dyDescent="0.25" r="183" customHeight="1" ht="15.75">
      <c r="A183" s="926" t="s">
        <v>1720</v>
      </c>
      <c r="B183" s="68"/>
      <c r="C183" s="927" t="s">
        <v>1671</v>
      </c>
      <c r="D183" s="927">
        <v>529</v>
      </c>
      <c r="E183" s="927">
        <v>600</v>
      </c>
      <c r="F183" s="945" t="s">
        <v>1721</v>
      </c>
      <c r="G183" s="928" t="s">
        <v>910</v>
      </c>
      <c r="H183" s="927"/>
      <c r="I183" s="934" t="s">
        <v>1696</v>
      </c>
      <c r="J183" s="971">
        <v>15</v>
      </c>
      <c r="K183" s="567" t="s">
        <v>1992</v>
      </c>
      <c r="L183" s="567" t="s">
        <v>1992</v>
      </c>
      <c r="M183" s="900"/>
      <c r="N183" s="935">
        <v>3.7495833333333333</v>
      </c>
      <c r="O183" s="935">
        <v>3.867638888888889</v>
      </c>
      <c r="P183" s="917" t="s">
        <v>2009</v>
      </c>
      <c r="Q183" s="905"/>
      <c r="R183" s="35"/>
      <c r="S183" s="35"/>
      <c r="T183" s="35"/>
      <c r="U183" s="35"/>
      <c r="V183" s="35"/>
      <c r="W183" s="35"/>
    </row>
    <row x14ac:dyDescent="0.25" r="184" customHeight="1" ht="15.75">
      <c r="A184" s="926" t="s">
        <v>1724</v>
      </c>
      <c r="B184" s="68"/>
      <c r="C184" s="927" t="s">
        <v>1671</v>
      </c>
      <c r="D184" s="927">
        <v>570</v>
      </c>
      <c r="E184" s="927">
        <v>600</v>
      </c>
      <c r="F184" s="945" t="s">
        <v>1725</v>
      </c>
      <c r="G184" s="928" t="s">
        <v>910</v>
      </c>
      <c r="H184" s="927"/>
      <c r="I184" s="934" t="s">
        <v>1676</v>
      </c>
      <c r="J184" s="971">
        <v>15</v>
      </c>
      <c r="K184" s="567" t="s">
        <v>1992</v>
      </c>
      <c r="L184" s="567" t="s">
        <v>1992</v>
      </c>
      <c r="M184" s="900"/>
      <c r="N184" s="935">
        <v>3.7495833333333333</v>
      </c>
      <c r="O184" s="935">
        <v>3.867638888888889</v>
      </c>
      <c r="P184" s="917" t="s">
        <v>1979</v>
      </c>
      <c r="Q184" s="923"/>
      <c r="R184" s="35"/>
      <c r="S184" s="35"/>
      <c r="T184" s="35"/>
      <c r="U184" s="35"/>
      <c r="V184" s="35"/>
      <c r="W184" s="35"/>
    </row>
    <row x14ac:dyDescent="0.25" r="185" customHeight="1" ht="15.75">
      <c r="A185" s="926" t="s">
        <v>1726</v>
      </c>
      <c r="B185" s="68"/>
      <c r="C185" s="927" t="s">
        <v>1671</v>
      </c>
      <c r="D185" s="927">
        <v>589</v>
      </c>
      <c r="E185" s="927">
        <v>600</v>
      </c>
      <c r="F185" s="945" t="s">
        <v>1727</v>
      </c>
      <c r="G185" s="928" t="s">
        <v>910</v>
      </c>
      <c r="H185" s="927"/>
      <c r="I185" s="934" t="s">
        <v>2001</v>
      </c>
      <c r="J185" s="971">
        <v>15</v>
      </c>
      <c r="K185" s="567" t="s">
        <v>1992</v>
      </c>
      <c r="L185" s="567" t="s">
        <v>1992</v>
      </c>
      <c r="M185" s="900"/>
      <c r="N185" s="935">
        <v>3.7495833333333333</v>
      </c>
      <c r="O185" s="935">
        <v>3.867638888888889</v>
      </c>
      <c r="P185" s="917" t="s">
        <v>1943</v>
      </c>
      <c r="Q185" s="972"/>
      <c r="R185" s="35"/>
      <c r="S185" s="35"/>
      <c r="T185" s="35"/>
      <c r="U185" s="35"/>
      <c r="V185" s="35"/>
      <c r="W185" s="35"/>
    </row>
    <row x14ac:dyDescent="0.25" r="186" customHeight="1" ht="15.75">
      <c r="A186" s="508"/>
      <c r="B186" s="68"/>
      <c r="C186" s="68"/>
      <c r="D186" s="68"/>
      <c r="E186" s="68"/>
      <c r="F186" s="487" t="s">
        <v>1728</v>
      </c>
      <c r="G186" s="68"/>
      <c r="H186" s="68"/>
      <c r="I186" s="917"/>
      <c r="J186" s="68"/>
      <c r="K186" s="68"/>
      <c r="L186" s="68"/>
      <c r="M186" s="900"/>
      <c r="N186" s="920"/>
      <c r="O186" s="920"/>
      <c r="P186" s="917"/>
      <c r="Q186" s="905"/>
      <c r="R186" s="35"/>
      <c r="S186" s="35"/>
      <c r="T186" s="35"/>
      <c r="U186" s="35"/>
      <c r="V186" s="35"/>
      <c r="W186" s="35"/>
    </row>
    <row x14ac:dyDescent="0.25" r="187" customHeight="1" ht="15.75">
      <c r="A187" s="926" t="s">
        <v>1729</v>
      </c>
      <c r="B187" s="68"/>
      <c r="C187" s="927" t="s">
        <v>1671</v>
      </c>
      <c r="D187" s="928" t="s">
        <v>1730</v>
      </c>
      <c r="E187" s="927">
        <v>600</v>
      </c>
      <c r="F187" s="945" t="s">
        <v>1721</v>
      </c>
      <c r="G187" s="928" t="s">
        <v>910</v>
      </c>
      <c r="H187" s="927"/>
      <c r="I187" s="934" t="s">
        <v>1696</v>
      </c>
      <c r="J187" s="530">
        <v>15</v>
      </c>
      <c r="K187" s="567" t="s">
        <v>1992</v>
      </c>
      <c r="L187" s="567" t="s">
        <v>1992</v>
      </c>
      <c r="M187" s="900"/>
      <c r="N187" s="935">
        <v>3.7495833333333333</v>
      </c>
      <c r="O187" s="935">
        <v>3.867638888888889</v>
      </c>
      <c r="P187" s="917" t="s">
        <v>2009</v>
      </c>
      <c r="Q187" s="905"/>
      <c r="R187" s="35"/>
      <c r="S187" s="35"/>
      <c r="T187" s="35"/>
      <c r="U187" s="35"/>
      <c r="V187" s="35"/>
      <c r="W187" s="35"/>
    </row>
    <row x14ac:dyDescent="0.25" r="188" customHeight="1" ht="15.75">
      <c r="A188" s="926" t="s">
        <v>1731</v>
      </c>
      <c r="B188" s="68"/>
      <c r="C188" s="927" t="s">
        <v>1671</v>
      </c>
      <c r="D188" s="928" t="s">
        <v>1732</v>
      </c>
      <c r="E188" s="927">
        <v>600</v>
      </c>
      <c r="F188" s="945" t="s">
        <v>1725</v>
      </c>
      <c r="G188" s="928" t="s">
        <v>910</v>
      </c>
      <c r="H188" s="927"/>
      <c r="I188" s="934" t="s">
        <v>1676</v>
      </c>
      <c r="J188" s="971">
        <v>15</v>
      </c>
      <c r="K188" s="567" t="s">
        <v>1992</v>
      </c>
      <c r="L188" s="567" t="s">
        <v>1992</v>
      </c>
      <c r="M188" s="900"/>
      <c r="N188" s="935">
        <v>3.7495833333333333</v>
      </c>
      <c r="O188" s="935">
        <v>3.867638888888889</v>
      </c>
      <c r="P188" s="917" t="s">
        <v>1979</v>
      </c>
      <c r="Q188" s="923"/>
      <c r="R188" s="35"/>
      <c r="S188" s="35"/>
      <c r="T188" s="35"/>
      <c r="U188" s="35"/>
      <c r="V188" s="35"/>
      <c r="W188" s="35"/>
    </row>
    <row x14ac:dyDescent="0.25" r="189" customHeight="1" ht="15.75">
      <c r="A189" s="926" t="s">
        <v>1729</v>
      </c>
      <c r="B189" s="68"/>
      <c r="C189" s="927" t="s">
        <v>1671</v>
      </c>
      <c r="D189" s="928" t="s">
        <v>1733</v>
      </c>
      <c r="E189" s="927">
        <v>600</v>
      </c>
      <c r="F189" s="945" t="s">
        <v>1727</v>
      </c>
      <c r="G189" s="928" t="s">
        <v>910</v>
      </c>
      <c r="H189" s="927"/>
      <c r="I189" s="934" t="s">
        <v>2001</v>
      </c>
      <c r="J189" s="971">
        <v>15</v>
      </c>
      <c r="K189" s="567" t="s">
        <v>1992</v>
      </c>
      <c r="L189" s="567" t="s">
        <v>1992</v>
      </c>
      <c r="M189" s="900"/>
      <c r="N189" s="935">
        <v>3.7495833333333333</v>
      </c>
      <c r="O189" s="935">
        <v>3.867638888888889</v>
      </c>
      <c r="P189" s="917" t="s">
        <v>1943</v>
      </c>
      <c r="Q189" s="972"/>
      <c r="R189" s="35"/>
      <c r="S189" s="35"/>
      <c r="T189" s="35"/>
      <c r="U189" s="35"/>
      <c r="V189" s="35"/>
      <c r="W189" s="35"/>
    </row>
    <row x14ac:dyDescent="0.25" r="190" customHeight="1" ht="15.75">
      <c r="A190" s="926" t="s">
        <v>1622</v>
      </c>
      <c r="B190" s="68"/>
      <c r="C190" s="937" t="s">
        <v>1671</v>
      </c>
      <c r="D190" s="938" t="s">
        <v>1623</v>
      </c>
      <c r="E190" s="927">
        <v>600</v>
      </c>
      <c r="F190" s="945" t="s">
        <v>1624</v>
      </c>
      <c r="G190" s="928" t="s">
        <v>910</v>
      </c>
      <c r="H190" s="927"/>
      <c r="I190" s="934" t="s">
        <v>944</v>
      </c>
      <c r="J190" s="971">
        <v>15</v>
      </c>
      <c r="K190" s="567" t="s">
        <v>1992</v>
      </c>
      <c r="L190" s="567" t="s">
        <v>1992</v>
      </c>
      <c r="M190" s="900"/>
      <c r="N190" s="935">
        <v>3.7495833333333333</v>
      </c>
      <c r="O190" s="935">
        <v>3.867638888888889</v>
      </c>
      <c r="P190" s="917" t="s">
        <v>1984</v>
      </c>
      <c r="Q190" s="905"/>
      <c r="R190" s="35"/>
      <c r="S190" s="35"/>
      <c r="T190" s="35"/>
      <c r="U190" s="35"/>
      <c r="V190" s="35"/>
      <c r="W190" s="35"/>
    </row>
    <row x14ac:dyDescent="0.25" r="191" customHeight="1" ht="15.75">
      <c r="A191" s="926" t="s">
        <v>1729</v>
      </c>
      <c r="B191" s="726"/>
      <c r="C191" s="937" t="s">
        <v>1671</v>
      </c>
      <c r="D191" s="937" t="s">
        <v>2025</v>
      </c>
      <c r="E191" s="927">
        <v>600</v>
      </c>
      <c r="F191" s="945" t="s">
        <v>1736</v>
      </c>
      <c r="G191" s="567" t="s">
        <v>910</v>
      </c>
      <c r="H191" s="726"/>
      <c r="I191" s="973" t="s">
        <v>1689</v>
      </c>
      <c r="J191" s="971">
        <v>30</v>
      </c>
      <c r="K191" s="726"/>
      <c r="L191" s="726"/>
      <c r="M191" s="900"/>
      <c r="N191" s="935"/>
      <c r="O191" s="935"/>
      <c r="P191" s="919"/>
      <c r="Q191" s="905"/>
      <c r="R191" s="35"/>
      <c r="S191" s="35"/>
      <c r="T191" s="35"/>
      <c r="U191" s="35"/>
      <c r="V191" s="35"/>
      <c r="W191" s="35"/>
    </row>
    <row x14ac:dyDescent="0.25" r="192" customHeight="1" ht="15.75">
      <c r="A192" s="585" t="s">
        <v>1729</v>
      </c>
      <c r="B192" s="726"/>
      <c r="C192" s="726" t="s">
        <v>1671</v>
      </c>
      <c r="D192" s="567" t="s">
        <v>1739</v>
      </c>
      <c r="E192" s="726">
        <v>600</v>
      </c>
      <c r="F192" s="969" t="s">
        <v>2026</v>
      </c>
      <c r="G192" s="567" t="s">
        <v>910</v>
      </c>
      <c r="H192" s="726"/>
      <c r="I192" s="899" t="s">
        <v>1689</v>
      </c>
      <c r="J192" s="908">
        <v>30</v>
      </c>
      <c r="K192" s="567" t="s">
        <v>1992</v>
      </c>
      <c r="L192" s="567" t="s">
        <v>1992</v>
      </c>
      <c r="M192" s="900"/>
      <c r="N192" s="904">
        <v>3.7495833333333333</v>
      </c>
      <c r="O192" s="904">
        <v>3.867638888888889</v>
      </c>
      <c r="P192" s="899" t="s">
        <v>1979</v>
      </c>
      <c r="Q192" s="905"/>
      <c r="R192" s="110"/>
      <c r="S192" s="110"/>
      <c r="T192" s="110"/>
      <c r="U192" s="110"/>
      <c r="V192" s="110"/>
      <c r="W192" s="110"/>
    </row>
    <row x14ac:dyDescent="0.25" r="193" customHeight="1" ht="15.75">
      <c r="A193" s="508"/>
      <c r="B193" s="726"/>
      <c r="C193" s="726" t="s">
        <v>1671</v>
      </c>
      <c r="D193" s="567" t="s">
        <v>1148</v>
      </c>
      <c r="E193" s="726">
        <v>600</v>
      </c>
      <c r="F193" s="518" t="s">
        <v>1625</v>
      </c>
      <c r="G193" s="726" t="s">
        <v>1150</v>
      </c>
      <c r="H193" s="726"/>
      <c r="I193" s="899" t="s">
        <v>1676</v>
      </c>
      <c r="J193" s="726" t="s">
        <v>971</v>
      </c>
      <c r="K193" s="567" t="s">
        <v>971</v>
      </c>
      <c r="L193" s="567" t="s">
        <v>971</v>
      </c>
      <c r="M193" s="900"/>
      <c r="N193" s="913"/>
      <c r="O193" s="913"/>
      <c r="P193" s="899"/>
      <c r="Q193" s="905"/>
      <c r="R193" s="35"/>
      <c r="S193" s="35"/>
      <c r="T193" s="35"/>
      <c r="U193" s="35"/>
      <c r="V193" s="35"/>
      <c r="W193" s="35"/>
    </row>
    <row x14ac:dyDescent="0.25" r="194" customHeight="1" ht="15.75">
      <c r="A194" s="508"/>
      <c r="B194" s="726"/>
      <c r="C194" s="726" t="s">
        <v>1671</v>
      </c>
      <c r="D194" s="567" t="s">
        <v>1148</v>
      </c>
      <c r="E194" s="726">
        <v>601</v>
      </c>
      <c r="F194" s="518" t="s">
        <v>1625</v>
      </c>
      <c r="G194" s="726" t="s">
        <v>1150</v>
      </c>
      <c r="H194" s="726"/>
      <c r="I194" s="899" t="s">
        <v>2027</v>
      </c>
      <c r="J194" s="726" t="s">
        <v>971</v>
      </c>
      <c r="K194" s="567" t="s">
        <v>971</v>
      </c>
      <c r="L194" s="567" t="s">
        <v>971</v>
      </c>
      <c r="M194" s="900"/>
      <c r="N194" s="913"/>
      <c r="O194" s="913"/>
      <c r="P194" s="899"/>
      <c r="Q194" s="905"/>
      <c r="R194" s="110"/>
      <c r="S194" s="110"/>
      <c r="T194" s="110"/>
      <c r="U194" s="110"/>
      <c r="V194" s="110"/>
      <c r="W194" s="110"/>
    </row>
    <row x14ac:dyDescent="0.25" r="195" customHeight="1" ht="15.75">
      <c r="A195" s="508"/>
      <c r="B195" s="568"/>
      <c r="C195" s="841" t="s">
        <v>1671</v>
      </c>
      <c r="D195" s="567" t="s">
        <v>1628</v>
      </c>
      <c r="E195" s="726">
        <v>600</v>
      </c>
      <c r="F195" s="518" t="s">
        <v>1741</v>
      </c>
      <c r="G195" s="567" t="s">
        <v>910</v>
      </c>
      <c r="H195" s="726"/>
      <c r="I195" s="899" t="s">
        <v>1696</v>
      </c>
      <c r="J195" s="726" t="s">
        <v>971</v>
      </c>
      <c r="K195" s="567" t="s">
        <v>971</v>
      </c>
      <c r="L195" s="567" t="s">
        <v>971</v>
      </c>
      <c r="M195" s="974" t="s">
        <v>1670</v>
      </c>
      <c r="N195" s="975"/>
      <c r="O195" s="976"/>
      <c r="P195" s="899"/>
      <c r="Q195" s="905"/>
      <c r="R195" s="35"/>
      <c r="S195" s="35"/>
      <c r="T195" s="35"/>
      <c r="U195" s="35"/>
      <c r="V195" s="35"/>
      <c r="W195" s="35"/>
    </row>
    <row x14ac:dyDescent="0.25" r="196" customHeight="1" ht="15.75">
      <c r="A196" s="508"/>
      <c r="B196" s="556"/>
      <c r="C196" s="726" t="s">
        <v>1671</v>
      </c>
      <c r="D196" s="567" t="s">
        <v>1628</v>
      </c>
      <c r="E196" s="726">
        <v>601</v>
      </c>
      <c r="F196" s="518" t="s">
        <v>1741</v>
      </c>
      <c r="G196" s="567" t="s">
        <v>910</v>
      </c>
      <c r="H196" s="726"/>
      <c r="I196" s="899" t="s">
        <v>1676</v>
      </c>
      <c r="J196" s="726" t="s">
        <v>971</v>
      </c>
      <c r="K196" s="567" t="s">
        <v>971</v>
      </c>
      <c r="L196" s="567" t="s">
        <v>971</v>
      </c>
      <c r="M196" s="974" t="s">
        <v>1670</v>
      </c>
      <c r="N196" s="975"/>
      <c r="O196" s="976"/>
      <c r="P196" s="899"/>
      <c r="Q196" s="905"/>
      <c r="R196" s="110"/>
      <c r="S196" s="110"/>
      <c r="T196" s="110"/>
      <c r="U196" s="110"/>
      <c r="V196" s="110"/>
      <c r="W196" s="110"/>
    </row>
    <row x14ac:dyDescent="0.25" r="197" customHeight="1" ht="15.75">
      <c r="A197" s="508"/>
      <c r="B197" s="726"/>
      <c r="C197" s="726" t="s">
        <v>1671</v>
      </c>
      <c r="D197" s="567" t="s">
        <v>1628</v>
      </c>
      <c r="E197" s="726">
        <v>602</v>
      </c>
      <c r="F197" s="518" t="s">
        <v>1741</v>
      </c>
      <c r="G197" s="567" t="s">
        <v>910</v>
      </c>
      <c r="H197" s="726"/>
      <c r="I197" s="899" t="s">
        <v>1709</v>
      </c>
      <c r="J197" s="726" t="s">
        <v>971</v>
      </c>
      <c r="K197" s="567" t="s">
        <v>971</v>
      </c>
      <c r="L197" s="567" t="s">
        <v>971</v>
      </c>
      <c r="M197" s="974" t="s">
        <v>1670</v>
      </c>
      <c r="N197" s="975"/>
      <c r="O197" s="976"/>
      <c r="P197" s="899"/>
      <c r="Q197" s="905"/>
      <c r="R197" s="110"/>
      <c r="S197" s="110"/>
      <c r="T197" s="110"/>
      <c r="U197" s="110"/>
      <c r="V197" s="110"/>
      <c r="W197" s="110"/>
    </row>
    <row x14ac:dyDescent="0.25" r="198" customHeight="1" ht="15.75">
      <c r="A198" s="508"/>
      <c r="B198" s="726"/>
      <c r="C198" s="726" t="s">
        <v>1671</v>
      </c>
      <c r="D198" s="567" t="s">
        <v>1628</v>
      </c>
      <c r="E198" s="726">
        <v>602</v>
      </c>
      <c r="F198" s="518" t="s">
        <v>1741</v>
      </c>
      <c r="G198" s="567" t="s">
        <v>910</v>
      </c>
      <c r="H198" s="726"/>
      <c r="I198" s="899" t="s">
        <v>1673</v>
      </c>
      <c r="J198" s="726" t="s">
        <v>971</v>
      </c>
      <c r="K198" s="567" t="s">
        <v>971</v>
      </c>
      <c r="L198" s="567" t="s">
        <v>971</v>
      </c>
      <c r="M198" s="974" t="s">
        <v>1670</v>
      </c>
      <c r="N198" s="975"/>
      <c r="O198" s="976"/>
      <c r="P198" s="899"/>
      <c r="Q198" s="905"/>
      <c r="R198" s="110"/>
      <c r="S198" s="110"/>
      <c r="T198" s="110"/>
      <c r="U198" s="110"/>
      <c r="V198" s="110"/>
      <c r="W198" s="110"/>
    </row>
    <row x14ac:dyDescent="0.25" r="199" customHeight="1" ht="15.75">
      <c r="A199" s="508"/>
      <c r="B199" s="726"/>
      <c r="C199" s="726" t="s">
        <v>1671</v>
      </c>
      <c r="D199" s="567" t="s">
        <v>1628</v>
      </c>
      <c r="E199" s="726">
        <v>602</v>
      </c>
      <c r="F199" s="518" t="s">
        <v>1741</v>
      </c>
      <c r="G199" s="567" t="s">
        <v>910</v>
      </c>
      <c r="H199" s="726"/>
      <c r="I199" s="899" t="s">
        <v>1689</v>
      </c>
      <c r="J199" s="726" t="s">
        <v>971</v>
      </c>
      <c r="K199" s="567" t="s">
        <v>971</v>
      </c>
      <c r="L199" s="567" t="s">
        <v>971</v>
      </c>
      <c r="M199" s="974" t="s">
        <v>1670</v>
      </c>
      <c r="N199" s="975"/>
      <c r="O199" s="976"/>
      <c r="P199" s="899"/>
      <c r="Q199" s="905"/>
      <c r="R199" s="110"/>
      <c r="S199" s="110"/>
      <c r="T199" s="110"/>
      <c r="U199" s="110"/>
      <c r="V199" s="110"/>
      <c r="W199" s="110"/>
    </row>
    <row x14ac:dyDescent="0.25" r="200" customHeight="1" ht="15.75">
      <c r="A200" s="508"/>
      <c r="B200" s="726"/>
      <c r="C200" s="726" t="s">
        <v>1671</v>
      </c>
      <c r="D200" s="567" t="s">
        <v>1742</v>
      </c>
      <c r="E200" s="726">
        <v>600</v>
      </c>
      <c r="F200" s="518" t="s">
        <v>1743</v>
      </c>
      <c r="G200" s="567" t="s">
        <v>888</v>
      </c>
      <c r="H200" s="726"/>
      <c r="I200" s="899" t="s">
        <v>1689</v>
      </c>
      <c r="J200" s="726" t="s">
        <v>971</v>
      </c>
      <c r="K200" s="567" t="s">
        <v>971</v>
      </c>
      <c r="L200" s="567" t="s">
        <v>971</v>
      </c>
      <c r="M200" s="899" t="s">
        <v>971</v>
      </c>
      <c r="N200" s="913" t="s">
        <v>971</v>
      </c>
      <c r="O200" s="913" t="s">
        <v>971</v>
      </c>
      <c r="P200" s="899" t="s">
        <v>971</v>
      </c>
      <c r="Q200" s="905"/>
      <c r="R200" s="35"/>
      <c r="S200" s="35"/>
      <c r="T200" s="35"/>
      <c r="U200" s="35"/>
      <c r="V200" s="35"/>
      <c r="W200" s="35"/>
    </row>
    <row x14ac:dyDescent="0.25" r="201" customHeight="1" ht="15.75">
      <c r="A201" s="894"/>
      <c r="B201" s="895"/>
      <c r="C201" s="895"/>
      <c r="D201" s="895"/>
      <c r="E201" s="895"/>
      <c r="F201" s="487" t="s">
        <v>4</v>
      </c>
      <c r="G201" s="895"/>
      <c r="H201" s="895"/>
      <c r="I201" s="921"/>
      <c r="J201" s="922"/>
      <c r="K201" s="977" t="s">
        <v>2028</v>
      </c>
      <c r="L201" s="895"/>
      <c r="M201" s="896"/>
      <c r="N201" s="897"/>
      <c r="O201" s="897"/>
      <c r="P201" s="896"/>
      <c r="Q201" s="898"/>
      <c r="R201" s="35"/>
      <c r="S201" s="35"/>
      <c r="T201" s="35"/>
      <c r="U201" s="35"/>
      <c r="V201" s="35"/>
      <c r="W201" s="35"/>
    </row>
    <row x14ac:dyDescent="0.25" r="202" customHeight="1" ht="15.75">
      <c r="A202" s="835"/>
      <c r="B202" s="726"/>
      <c r="C202" s="726" t="s">
        <v>985</v>
      </c>
      <c r="D202" s="567" t="s">
        <v>986</v>
      </c>
      <c r="E202" s="726">
        <v>600</v>
      </c>
      <c r="F202" s="518" t="s">
        <v>1744</v>
      </c>
      <c r="G202" s="567" t="s">
        <v>988</v>
      </c>
      <c r="H202" s="726"/>
      <c r="I202" s="899" t="s">
        <v>921</v>
      </c>
      <c r="J202" s="908">
        <v>30</v>
      </c>
      <c r="K202" s="567" t="s">
        <v>2029</v>
      </c>
      <c r="L202" s="567" t="s">
        <v>2029</v>
      </c>
      <c r="M202" s="900"/>
      <c r="N202" s="904">
        <v>3.544722222222222</v>
      </c>
      <c r="O202" s="904">
        <v>3.6280555555555556</v>
      </c>
      <c r="P202" s="899" t="s">
        <v>2014</v>
      </c>
      <c r="Q202" s="905"/>
      <c r="R202" s="35"/>
      <c r="S202" s="35"/>
      <c r="T202" s="35"/>
      <c r="U202" s="35"/>
      <c r="V202" s="35"/>
      <c r="W202" s="35"/>
    </row>
    <row x14ac:dyDescent="0.25" r="203" customHeight="1" ht="15.75">
      <c r="A203" s="835"/>
      <c r="B203" s="726"/>
      <c r="C203" s="726" t="s">
        <v>985</v>
      </c>
      <c r="D203" s="567" t="s">
        <v>986</v>
      </c>
      <c r="E203" s="726">
        <v>601</v>
      </c>
      <c r="F203" s="518" t="s">
        <v>1744</v>
      </c>
      <c r="G203" s="567" t="s">
        <v>988</v>
      </c>
      <c r="H203" s="726"/>
      <c r="I203" s="899" t="s">
        <v>2030</v>
      </c>
      <c r="J203" s="908">
        <v>30</v>
      </c>
      <c r="K203" s="567" t="s">
        <v>903</v>
      </c>
      <c r="L203" s="567" t="s">
        <v>903</v>
      </c>
      <c r="M203" s="900"/>
      <c r="N203" s="904">
        <v>3.419722222222222</v>
      </c>
      <c r="O203" s="904">
        <v>3.5030555555555556</v>
      </c>
      <c r="P203" s="899" t="s">
        <v>1987</v>
      </c>
      <c r="Q203" s="978"/>
      <c r="R203" s="35"/>
      <c r="S203" s="35"/>
      <c r="T203" s="35"/>
      <c r="U203" s="35"/>
      <c r="V203" s="35"/>
      <c r="W203" s="35"/>
    </row>
    <row x14ac:dyDescent="0.25" r="204" customHeight="1" ht="15.75">
      <c r="A204" s="835"/>
      <c r="B204" s="726"/>
      <c r="C204" s="726" t="s">
        <v>985</v>
      </c>
      <c r="D204" s="567" t="s">
        <v>986</v>
      </c>
      <c r="E204" s="726">
        <v>602</v>
      </c>
      <c r="F204" s="518" t="s">
        <v>1744</v>
      </c>
      <c r="G204" s="567" t="s">
        <v>988</v>
      </c>
      <c r="H204" s="726"/>
      <c r="I204" s="899" t="s">
        <v>1067</v>
      </c>
      <c r="J204" s="908">
        <v>30</v>
      </c>
      <c r="K204" s="567" t="s">
        <v>903</v>
      </c>
      <c r="L204" s="567" t="s">
        <v>903</v>
      </c>
      <c r="M204" s="900"/>
      <c r="N204" s="904">
        <v>3.3745833333333333</v>
      </c>
      <c r="O204" s="904">
        <v>3.4579166666666667</v>
      </c>
      <c r="P204" s="899" t="s">
        <v>2031</v>
      </c>
      <c r="Q204" s="569"/>
      <c r="R204" s="35"/>
      <c r="S204" s="35"/>
      <c r="T204" s="35"/>
      <c r="U204" s="35"/>
      <c r="V204" s="35"/>
      <c r="W204" s="35"/>
    </row>
    <row x14ac:dyDescent="0.25" r="205" customHeight="1" ht="15.75">
      <c r="A205" s="835"/>
      <c r="B205" s="726"/>
      <c r="C205" s="726" t="s">
        <v>985</v>
      </c>
      <c r="D205" s="567" t="s">
        <v>986</v>
      </c>
      <c r="E205" s="726">
        <v>603</v>
      </c>
      <c r="F205" s="518" t="s">
        <v>1744</v>
      </c>
      <c r="G205" s="567" t="s">
        <v>988</v>
      </c>
      <c r="H205" s="726"/>
      <c r="I205" s="899" t="s">
        <v>921</v>
      </c>
      <c r="J205" s="908">
        <v>30</v>
      </c>
      <c r="K205" s="567" t="s">
        <v>903</v>
      </c>
      <c r="L205" s="567" t="s">
        <v>903</v>
      </c>
      <c r="M205" s="900"/>
      <c r="N205" s="904">
        <v>3.6245833333333333</v>
      </c>
      <c r="O205" s="904">
        <v>3.700972222222222</v>
      </c>
      <c r="P205" s="899" t="s">
        <v>2031</v>
      </c>
      <c r="Q205" s="979"/>
      <c r="R205" s="35"/>
      <c r="S205" s="35"/>
      <c r="T205" s="35"/>
      <c r="U205" s="35"/>
      <c r="V205" s="35"/>
      <c r="W205" s="35"/>
    </row>
    <row x14ac:dyDescent="0.25" r="206" customHeight="1" ht="15.75">
      <c r="A206" s="835"/>
      <c r="B206" s="726"/>
      <c r="C206" s="726" t="s">
        <v>985</v>
      </c>
      <c r="D206" s="567" t="s">
        <v>986</v>
      </c>
      <c r="E206" s="726">
        <v>604</v>
      </c>
      <c r="F206" s="518" t="s">
        <v>1744</v>
      </c>
      <c r="G206" s="567" t="s">
        <v>988</v>
      </c>
      <c r="H206" s="726"/>
      <c r="I206" s="899" t="s">
        <v>921</v>
      </c>
      <c r="J206" s="908">
        <v>30</v>
      </c>
      <c r="K206" s="567" t="s">
        <v>903</v>
      </c>
      <c r="L206" s="567" t="s">
        <v>903</v>
      </c>
      <c r="M206" s="900"/>
      <c r="N206" s="904">
        <v>3.544722222222222</v>
      </c>
      <c r="O206" s="904">
        <v>3.6280555555555556</v>
      </c>
      <c r="P206" s="899" t="s">
        <v>2031</v>
      </c>
      <c r="Q206" s="979"/>
      <c r="R206" s="35"/>
      <c r="S206" s="35"/>
      <c r="T206" s="35"/>
      <c r="U206" s="35"/>
      <c r="V206" s="35"/>
      <c r="W206" s="35"/>
    </row>
    <row x14ac:dyDescent="0.25" r="207" customHeight="1" ht="15.75">
      <c r="A207" s="566" t="s">
        <v>915</v>
      </c>
      <c r="B207" s="726"/>
      <c r="C207" s="726" t="s">
        <v>1019</v>
      </c>
      <c r="D207" s="567" t="s">
        <v>937</v>
      </c>
      <c r="E207" s="726">
        <v>600</v>
      </c>
      <c r="F207" s="518" t="s">
        <v>1020</v>
      </c>
      <c r="G207" s="567" t="s">
        <v>910</v>
      </c>
      <c r="H207" s="726">
        <v>2</v>
      </c>
      <c r="I207" s="899" t="s">
        <v>2032</v>
      </c>
      <c r="J207" s="567" t="s">
        <v>912</v>
      </c>
      <c r="K207" s="908">
        <v>62</v>
      </c>
      <c r="L207" s="567" t="s">
        <v>2033</v>
      </c>
      <c r="M207" s="900"/>
      <c r="N207" s="904">
        <v>3.635</v>
      </c>
      <c r="O207" s="904">
        <v>3.711388888888889</v>
      </c>
      <c r="P207" s="899" t="s">
        <v>1955</v>
      </c>
      <c r="Q207" s="905"/>
      <c r="R207" s="35"/>
      <c r="S207" s="35"/>
      <c r="T207" s="35"/>
      <c r="U207" s="35"/>
      <c r="V207" s="35"/>
      <c r="W207" s="35"/>
    </row>
    <row x14ac:dyDescent="0.25" r="208" customHeight="1" ht="15.75">
      <c r="A208" s="835"/>
      <c r="B208" s="726"/>
      <c r="C208" s="980" t="s">
        <v>903</v>
      </c>
      <c r="D208" s="980" t="s">
        <v>903</v>
      </c>
      <c r="E208" s="726" t="s">
        <v>1091</v>
      </c>
      <c r="F208" s="518" t="s">
        <v>1025</v>
      </c>
      <c r="G208" s="726"/>
      <c r="H208" s="567" t="s">
        <v>915</v>
      </c>
      <c r="I208" s="899" t="s">
        <v>2032</v>
      </c>
      <c r="J208" s="908">
        <v>25</v>
      </c>
      <c r="K208" s="567" t="s">
        <v>903</v>
      </c>
      <c r="L208" s="567" t="s">
        <v>903</v>
      </c>
      <c r="M208" s="900"/>
      <c r="N208" s="904">
        <v>3.635</v>
      </c>
      <c r="O208" s="904">
        <v>3.711388888888889</v>
      </c>
      <c r="P208" s="899" t="s">
        <v>2031</v>
      </c>
      <c r="Q208" s="905"/>
      <c r="R208" s="35"/>
      <c r="S208" s="35"/>
      <c r="T208" s="35"/>
      <c r="U208" s="35"/>
      <c r="V208" s="35"/>
      <c r="W208" s="35"/>
    </row>
    <row x14ac:dyDescent="0.25" r="209" customHeight="1" ht="15.75">
      <c r="A209" s="566" t="s">
        <v>915</v>
      </c>
      <c r="B209" s="726"/>
      <c r="C209" s="726" t="s">
        <v>1019</v>
      </c>
      <c r="D209" s="567" t="s">
        <v>937</v>
      </c>
      <c r="E209" s="726">
        <v>601</v>
      </c>
      <c r="F209" s="518" t="s">
        <v>1020</v>
      </c>
      <c r="G209" s="567" t="s">
        <v>910</v>
      </c>
      <c r="H209" s="726">
        <v>2</v>
      </c>
      <c r="I209" s="899" t="s">
        <v>2032</v>
      </c>
      <c r="J209" s="567" t="s">
        <v>912</v>
      </c>
      <c r="K209" s="908">
        <v>62</v>
      </c>
      <c r="L209" s="567" t="s">
        <v>2033</v>
      </c>
      <c r="M209" s="900"/>
      <c r="N209" s="904">
        <v>3.635</v>
      </c>
      <c r="O209" s="904">
        <v>3.711388888888889</v>
      </c>
      <c r="P209" s="899" t="s">
        <v>1955</v>
      </c>
      <c r="Q209" s="905"/>
      <c r="R209" s="35"/>
      <c r="S209" s="35"/>
      <c r="T209" s="35"/>
      <c r="U209" s="35"/>
      <c r="V209" s="35"/>
      <c r="W209" s="35"/>
    </row>
    <row x14ac:dyDescent="0.25" r="210" customHeight="1" ht="15.75">
      <c r="A210" s="835"/>
      <c r="B210" s="726"/>
      <c r="C210" s="980" t="s">
        <v>903</v>
      </c>
      <c r="D210" s="980" t="s">
        <v>903</v>
      </c>
      <c r="E210" s="726" t="s">
        <v>2034</v>
      </c>
      <c r="F210" s="518" t="s">
        <v>1025</v>
      </c>
      <c r="G210" s="726"/>
      <c r="H210" s="567" t="s">
        <v>915</v>
      </c>
      <c r="I210" s="899" t="s">
        <v>2032</v>
      </c>
      <c r="J210" s="908">
        <v>25</v>
      </c>
      <c r="K210" s="567" t="s">
        <v>903</v>
      </c>
      <c r="L210" s="567" t="s">
        <v>903</v>
      </c>
      <c r="M210" s="900"/>
      <c r="N210" s="904">
        <v>3.635</v>
      </c>
      <c r="O210" s="904">
        <v>3.711388888888889</v>
      </c>
      <c r="P210" s="899" t="s">
        <v>2031</v>
      </c>
      <c r="Q210" s="905"/>
      <c r="R210" s="35"/>
      <c r="S210" s="35"/>
      <c r="T210" s="35"/>
      <c r="U210" s="35"/>
      <c r="V210" s="35"/>
      <c r="W210" s="35"/>
    </row>
    <row x14ac:dyDescent="0.25" r="211" customHeight="1" ht="15.75">
      <c r="A211" s="566" t="s">
        <v>915</v>
      </c>
      <c r="B211" s="726"/>
      <c r="C211" s="726" t="s">
        <v>1019</v>
      </c>
      <c r="D211" s="567" t="s">
        <v>1033</v>
      </c>
      <c r="E211" s="726">
        <v>600</v>
      </c>
      <c r="F211" s="518" t="s">
        <v>1753</v>
      </c>
      <c r="G211" s="567" t="s">
        <v>910</v>
      </c>
      <c r="H211" s="726">
        <v>2</v>
      </c>
      <c r="I211" s="899" t="s">
        <v>2032</v>
      </c>
      <c r="J211" s="908">
        <v>25</v>
      </c>
      <c r="K211" s="567" t="s">
        <v>2035</v>
      </c>
      <c r="L211" s="567" t="s">
        <v>2035</v>
      </c>
      <c r="M211" s="900"/>
      <c r="N211" s="913">
        <v>3.044722222222222</v>
      </c>
      <c r="O211" s="913">
        <v>3.1245833333333333</v>
      </c>
      <c r="P211" s="899" t="s">
        <v>2036</v>
      </c>
      <c r="Q211" s="905"/>
      <c r="R211" s="35"/>
      <c r="S211" s="35"/>
      <c r="T211" s="35"/>
      <c r="U211" s="35"/>
      <c r="V211" s="35"/>
      <c r="W211" s="35"/>
    </row>
    <row x14ac:dyDescent="0.25" r="212" customHeight="1" ht="15.75">
      <c r="A212" s="835"/>
      <c r="B212" s="726"/>
      <c r="C212" s="980" t="s">
        <v>903</v>
      </c>
      <c r="D212" s="567" t="s">
        <v>1033</v>
      </c>
      <c r="E212" s="726" t="s">
        <v>1091</v>
      </c>
      <c r="F212" s="518" t="s">
        <v>1757</v>
      </c>
      <c r="G212" s="726"/>
      <c r="H212" s="726">
        <v>2</v>
      </c>
      <c r="I212" s="899" t="s">
        <v>2032</v>
      </c>
      <c r="J212" s="726">
        <v>25</v>
      </c>
      <c r="K212" s="567" t="s">
        <v>903</v>
      </c>
      <c r="L212" s="567" t="s">
        <v>903</v>
      </c>
      <c r="M212" s="900"/>
      <c r="N212" s="913">
        <v>3.044722222222222</v>
      </c>
      <c r="O212" s="913">
        <v>3.1245833333333333</v>
      </c>
      <c r="P212" s="899" t="s">
        <v>2036</v>
      </c>
      <c r="Q212" s="905"/>
      <c r="R212" s="35"/>
      <c r="S212" s="35"/>
      <c r="T212" s="35"/>
      <c r="U212" s="35"/>
      <c r="V212" s="35"/>
      <c r="W212" s="35"/>
    </row>
    <row x14ac:dyDescent="0.25" r="213" customHeight="1" ht="15.75">
      <c r="A213" s="566" t="s">
        <v>915</v>
      </c>
      <c r="B213" s="726"/>
      <c r="C213" s="726" t="s">
        <v>1019</v>
      </c>
      <c r="D213" s="567" t="s">
        <v>1033</v>
      </c>
      <c r="E213" s="726">
        <v>601</v>
      </c>
      <c r="F213" s="518" t="s">
        <v>1753</v>
      </c>
      <c r="G213" s="726">
        <v>3</v>
      </c>
      <c r="H213" s="726">
        <v>2</v>
      </c>
      <c r="I213" s="899" t="s">
        <v>2032</v>
      </c>
      <c r="J213" s="567" t="s">
        <v>912</v>
      </c>
      <c r="K213" s="567" t="s">
        <v>903</v>
      </c>
      <c r="L213" s="567" t="s">
        <v>903</v>
      </c>
      <c r="M213" s="900"/>
      <c r="N213" s="913">
        <v>3.464861111111111</v>
      </c>
      <c r="O213" s="913">
        <v>3.0481944444444444</v>
      </c>
      <c r="P213" s="899" t="s">
        <v>2037</v>
      </c>
      <c r="Q213" s="905"/>
      <c r="R213" s="35"/>
      <c r="S213" s="35"/>
      <c r="T213" s="35"/>
      <c r="U213" s="35"/>
      <c r="V213" s="35"/>
      <c r="W213" s="35"/>
    </row>
    <row x14ac:dyDescent="0.25" r="214" customHeight="1" ht="15.75">
      <c r="A214" s="835"/>
      <c r="B214" s="726"/>
      <c r="C214" s="980" t="s">
        <v>903</v>
      </c>
      <c r="D214" s="567" t="s">
        <v>1033</v>
      </c>
      <c r="E214" s="726" t="s">
        <v>2034</v>
      </c>
      <c r="F214" s="518" t="s">
        <v>1757</v>
      </c>
      <c r="G214" s="726"/>
      <c r="H214" s="567" t="s">
        <v>915</v>
      </c>
      <c r="I214" s="899" t="s">
        <v>2032</v>
      </c>
      <c r="J214" s="908">
        <v>25</v>
      </c>
      <c r="K214" s="567" t="s">
        <v>903</v>
      </c>
      <c r="L214" s="567" t="s">
        <v>903</v>
      </c>
      <c r="M214" s="900"/>
      <c r="N214" s="913">
        <v>3.464861111111111</v>
      </c>
      <c r="O214" s="913">
        <v>3.0481944444444444</v>
      </c>
      <c r="P214" s="899" t="s">
        <v>2037</v>
      </c>
      <c r="Q214" s="905"/>
      <c r="R214" s="35"/>
      <c r="S214" s="35"/>
      <c r="T214" s="35"/>
      <c r="U214" s="35"/>
      <c r="V214" s="35"/>
      <c r="W214" s="35"/>
    </row>
    <row x14ac:dyDescent="0.25" r="215" customHeight="1" ht="15.75">
      <c r="A215" s="566" t="s">
        <v>2038</v>
      </c>
      <c r="B215" s="726"/>
      <c r="C215" s="980" t="s">
        <v>1000</v>
      </c>
      <c r="D215" s="567" t="s">
        <v>1760</v>
      </c>
      <c r="E215" s="726">
        <v>600</v>
      </c>
      <c r="F215" s="518" t="s">
        <v>1761</v>
      </c>
      <c r="G215" s="567" t="s">
        <v>910</v>
      </c>
      <c r="H215" s="567" t="s">
        <v>910</v>
      </c>
      <c r="I215" s="899" t="s">
        <v>921</v>
      </c>
      <c r="J215" s="908">
        <v>30</v>
      </c>
      <c r="K215" s="726"/>
      <c r="L215" s="726"/>
      <c r="M215" s="900"/>
      <c r="N215" s="913"/>
      <c r="O215" s="913"/>
      <c r="P215" s="899"/>
      <c r="Q215" s="905"/>
      <c r="R215" s="35"/>
      <c r="S215" s="35"/>
      <c r="T215" s="35"/>
      <c r="U215" s="35"/>
      <c r="V215" s="35"/>
      <c r="W215" s="35"/>
    </row>
    <row x14ac:dyDescent="0.25" r="216" customHeight="1" ht="15.75">
      <c r="A216" s="508"/>
      <c r="B216" s="68"/>
      <c r="C216" s="68"/>
      <c r="D216" s="68"/>
      <c r="E216" s="68"/>
      <c r="F216" s="487" t="s">
        <v>1068</v>
      </c>
      <c r="G216" s="68"/>
      <c r="H216" s="68"/>
      <c r="I216" s="919"/>
      <c r="J216" s="530"/>
      <c r="K216" s="68"/>
      <c r="L216" s="68"/>
      <c r="M216" s="900"/>
      <c r="N216" s="920"/>
      <c r="O216" s="920"/>
      <c r="P216" s="917"/>
      <c r="Q216" s="905"/>
      <c r="R216" s="35"/>
      <c r="S216" s="35"/>
      <c r="T216" s="35"/>
      <c r="U216" s="35"/>
      <c r="V216" s="35"/>
      <c r="W216" s="35"/>
    </row>
    <row x14ac:dyDescent="0.25" r="217" customHeight="1" ht="15.75">
      <c r="A217" s="835"/>
      <c r="B217" s="726"/>
      <c r="C217" s="726" t="s">
        <v>1001</v>
      </c>
      <c r="D217" s="567" t="s">
        <v>1069</v>
      </c>
      <c r="E217" s="908">
        <v>600</v>
      </c>
      <c r="F217" s="518" t="s">
        <v>1070</v>
      </c>
      <c r="G217" s="567" t="s">
        <v>888</v>
      </c>
      <c r="H217" s="567" t="s">
        <v>889</v>
      </c>
      <c r="I217" s="899" t="s">
        <v>921</v>
      </c>
      <c r="J217" s="908">
        <v>30</v>
      </c>
      <c r="K217" s="908"/>
      <c r="L217" s="567" t="s">
        <v>2039</v>
      </c>
      <c r="M217" s="900"/>
      <c r="N217" s="904">
        <v>3.680138888888889</v>
      </c>
      <c r="O217" s="904">
        <v>3.7183333333333333</v>
      </c>
      <c r="P217" s="899" t="s">
        <v>1955</v>
      </c>
      <c r="Q217" s="905"/>
      <c r="R217" s="35"/>
      <c r="S217" s="35"/>
      <c r="T217" s="35"/>
      <c r="U217" s="35"/>
      <c r="V217" s="35"/>
      <c r="W217" s="35"/>
    </row>
    <row x14ac:dyDescent="0.25" r="218" customHeight="1" ht="15.75">
      <c r="A218" s="835"/>
      <c r="B218" s="726"/>
      <c r="C218" s="726" t="s">
        <v>1001</v>
      </c>
      <c r="D218" s="567" t="s">
        <v>1069</v>
      </c>
      <c r="E218" s="908">
        <v>601</v>
      </c>
      <c r="F218" s="518" t="s">
        <v>1070</v>
      </c>
      <c r="G218" s="567" t="s">
        <v>888</v>
      </c>
      <c r="H218" s="567" t="s">
        <v>889</v>
      </c>
      <c r="I218" s="899" t="s">
        <v>1552</v>
      </c>
      <c r="J218" s="908">
        <v>30</v>
      </c>
      <c r="K218" s="567" t="s">
        <v>903</v>
      </c>
      <c r="L218" s="567" t="s">
        <v>903</v>
      </c>
      <c r="M218" s="900"/>
      <c r="N218" s="913" t="s">
        <v>921</v>
      </c>
      <c r="O218" s="913" t="s">
        <v>921</v>
      </c>
      <c r="P218" s="899" t="s">
        <v>921</v>
      </c>
      <c r="Q218" s="905"/>
      <c r="R218" s="35"/>
      <c r="S218" s="35"/>
      <c r="T218" s="35"/>
      <c r="U218" s="35"/>
      <c r="V218" s="35"/>
      <c r="W218" s="35"/>
    </row>
    <row x14ac:dyDescent="0.25" r="219" customHeight="1" ht="15.75">
      <c r="A219" s="566" t="s">
        <v>1072</v>
      </c>
      <c r="B219" s="726"/>
      <c r="C219" s="726" t="s">
        <v>1001</v>
      </c>
      <c r="D219" s="567" t="s">
        <v>1073</v>
      </c>
      <c r="E219" s="726">
        <v>600</v>
      </c>
      <c r="F219" s="518" t="s">
        <v>1074</v>
      </c>
      <c r="G219" s="567" t="s">
        <v>910</v>
      </c>
      <c r="H219" s="726">
        <v>3</v>
      </c>
      <c r="I219" s="899" t="s">
        <v>2030</v>
      </c>
      <c r="J219" s="908">
        <v>30</v>
      </c>
      <c r="K219" s="567" t="s">
        <v>2040</v>
      </c>
      <c r="L219" s="567" t="s">
        <v>2040</v>
      </c>
      <c r="M219" s="900"/>
      <c r="N219" s="913">
        <v>3.3745833333333333</v>
      </c>
      <c r="O219" s="913">
        <v>3.412777777777778</v>
      </c>
      <c r="P219" s="899" t="s">
        <v>1984</v>
      </c>
      <c r="Q219" s="905"/>
      <c r="R219" s="35"/>
      <c r="S219" s="35"/>
      <c r="T219" s="35"/>
      <c r="U219" s="35"/>
      <c r="V219" s="35"/>
      <c r="W219" s="35"/>
    </row>
    <row x14ac:dyDescent="0.25" r="220" customHeight="1" ht="15.75">
      <c r="A220" s="835"/>
      <c r="B220" s="726"/>
      <c r="C220" s="726" t="s">
        <v>1001</v>
      </c>
      <c r="D220" s="567" t="s">
        <v>1073</v>
      </c>
      <c r="E220" s="726">
        <v>601</v>
      </c>
      <c r="F220" s="518" t="s">
        <v>1074</v>
      </c>
      <c r="G220" s="567" t="s">
        <v>910</v>
      </c>
      <c r="H220" s="726">
        <v>3</v>
      </c>
      <c r="I220" s="899" t="s">
        <v>2030</v>
      </c>
      <c r="J220" s="908">
        <v>30</v>
      </c>
      <c r="K220" s="567" t="s">
        <v>903</v>
      </c>
      <c r="L220" s="567" t="s">
        <v>903</v>
      </c>
      <c r="M220" s="900"/>
      <c r="N220" s="904">
        <v>3.4370833333333333</v>
      </c>
      <c r="O220" s="904">
        <v>3.492638888888889</v>
      </c>
      <c r="P220" s="899" t="s">
        <v>1955</v>
      </c>
      <c r="Q220" s="905"/>
      <c r="R220" s="35"/>
      <c r="S220" s="35"/>
      <c r="T220" s="35"/>
      <c r="U220" s="35"/>
      <c r="V220" s="35"/>
      <c r="W220" s="35"/>
    </row>
    <row x14ac:dyDescent="0.25" r="221" customHeight="1" ht="15.75">
      <c r="A221" s="566" t="s">
        <v>1087</v>
      </c>
      <c r="B221" s="726"/>
      <c r="C221" s="726" t="s">
        <v>1001</v>
      </c>
      <c r="D221" s="567" t="s">
        <v>1766</v>
      </c>
      <c r="E221" s="726">
        <v>600</v>
      </c>
      <c r="F221" s="518" t="s">
        <v>1767</v>
      </c>
      <c r="G221" s="567" t="s">
        <v>910</v>
      </c>
      <c r="H221" s="726"/>
      <c r="I221" s="899" t="s">
        <v>1771</v>
      </c>
      <c r="J221" s="908">
        <v>25</v>
      </c>
      <c r="K221" s="908"/>
      <c r="L221" s="908">
        <v>34</v>
      </c>
      <c r="M221" s="900"/>
      <c r="N221" s="904">
        <v>3.7495833333333333</v>
      </c>
      <c r="O221" s="904">
        <v>3.8329166666666667</v>
      </c>
      <c r="P221" s="899" t="s">
        <v>2041</v>
      </c>
      <c r="Q221" s="905"/>
      <c r="R221" s="35"/>
      <c r="S221" s="35"/>
      <c r="T221" s="35"/>
      <c r="U221" s="35"/>
      <c r="V221" s="35"/>
      <c r="W221" s="35"/>
    </row>
    <row x14ac:dyDescent="0.25" r="222" customHeight="1" ht="15.75">
      <c r="A222" s="566" t="s">
        <v>1087</v>
      </c>
      <c r="B222" s="726"/>
      <c r="C222" s="726" t="s">
        <v>1001</v>
      </c>
      <c r="D222" s="567" t="s">
        <v>1766</v>
      </c>
      <c r="E222" s="726" t="s">
        <v>904</v>
      </c>
      <c r="F222" s="518" t="s">
        <v>1768</v>
      </c>
      <c r="G222" s="726"/>
      <c r="H222" s="726">
        <v>2</v>
      </c>
      <c r="I222" s="899" t="s">
        <v>1771</v>
      </c>
      <c r="J222" s="908">
        <v>25</v>
      </c>
      <c r="K222" s="567" t="s">
        <v>903</v>
      </c>
      <c r="L222" s="567" t="s">
        <v>903</v>
      </c>
      <c r="M222" s="900"/>
      <c r="N222" s="904">
        <v>3.8329166666666667</v>
      </c>
      <c r="O222" s="904">
        <v>3.91625</v>
      </c>
      <c r="P222" s="899" t="s">
        <v>2031</v>
      </c>
      <c r="Q222" s="905"/>
      <c r="R222" s="35"/>
      <c r="S222" s="35"/>
      <c r="T222" s="35"/>
      <c r="U222" s="35"/>
      <c r="V222" s="35"/>
      <c r="W222" s="35"/>
    </row>
    <row x14ac:dyDescent="0.25" r="223" customHeight="1" ht="15.75">
      <c r="A223" s="566" t="s">
        <v>915</v>
      </c>
      <c r="B223" s="726"/>
      <c r="C223" s="726" t="s">
        <v>1001</v>
      </c>
      <c r="D223" s="567" t="s">
        <v>1077</v>
      </c>
      <c r="E223" s="726">
        <v>600</v>
      </c>
      <c r="F223" s="518" t="s">
        <v>1078</v>
      </c>
      <c r="G223" s="567" t="s">
        <v>910</v>
      </c>
      <c r="H223" s="726">
        <v>3</v>
      </c>
      <c r="I223" s="899" t="s">
        <v>1067</v>
      </c>
      <c r="J223" s="908">
        <v>30</v>
      </c>
      <c r="K223" s="567" t="s">
        <v>2042</v>
      </c>
      <c r="L223" s="567" t="s">
        <v>2042</v>
      </c>
      <c r="M223" s="900"/>
      <c r="N223" s="913">
        <v>3.0620833333333333</v>
      </c>
      <c r="O223" s="913">
        <v>3.117638888888889</v>
      </c>
      <c r="P223" s="899" t="s">
        <v>972</v>
      </c>
      <c r="Q223" s="569"/>
      <c r="R223" s="35"/>
      <c r="S223" s="35"/>
      <c r="T223" s="35"/>
      <c r="U223" s="35"/>
      <c r="V223" s="35"/>
      <c r="W223" s="35"/>
    </row>
    <row x14ac:dyDescent="0.25" r="224" customHeight="1" ht="15.75">
      <c r="A224" s="566" t="s">
        <v>915</v>
      </c>
      <c r="B224" s="726"/>
      <c r="C224" s="726" t="s">
        <v>1001</v>
      </c>
      <c r="D224" s="567" t="s">
        <v>1077</v>
      </c>
      <c r="E224" s="726">
        <v>601</v>
      </c>
      <c r="F224" s="518" t="s">
        <v>1078</v>
      </c>
      <c r="G224" s="567" t="s">
        <v>910</v>
      </c>
      <c r="H224" s="726">
        <v>3</v>
      </c>
      <c r="I224" s="899" t="s">
        <v>1067</v>
      </c>
      <c r="J224" s="908">
        <v>30</v>
      </c>
      <c r="K224" s="567" t="s">
        <v>2042</v>
      </c>
      <c r="L224" s="567" t="s">
        <v>2042</v>
      </c>
      <c r="M224" s="900"/>
      <c r="N224" s="913">
        <v>3.0620833333333333</v>
      </c>
      <c r="O224" s="913">
        <v>3.117638888888889</v>
      </c>
      <c r="P224" s="899" t="s">
        <v>972</v>
      </c>
      <c r="Q224" s="569"/>
      <c r="R224" s="35"/>
      <c r="S224" s="35"/>
      <c r="T224" s="35"/>
      <c r="U224" s="35"/>
      <c r="V224" s="35"/>
      <c r="W224" s="35"/>
    </row>
    <row x14ac:dyDescent="0.25" r="225" customHeight="1" ht="15.75">
      <c r="A225" s="566" t="s">
        <v>915</v>
      </c>
      <c r="B225" s="726"/>
      <c r="C225" s="726" t="s">
        <v>1769</v>
      </c>
      <c r="D225" s="567" t="s">
        <v>1089</v>
      </c>
      <c r="E225" s="726">
        <v>600</v>
      </c>
      <c r="F225" s="518" t="s">
        <v>1770</v>
      </c>
      <c r="G225" s="567" t="s">
        <v>910</v>
      </c>
      <c r="H225" s="726">
        <v>3</v>
      </c>
      <c r="I225" s="899" t="s">
        <v>1771</v>
      </c>
      <c r="J225" s="908">
        <v>30</v>
      </c>
      <c r="K225" s="567" t="s">
        <v>1656</v>
      </c>
      <c r="L225" s="567" t="s">
        <v>1656</v>
      </c>
      <c r="M225" s="900"/>
      <c r="N225" s="913">
        <v>3.0620833333333333</v>
      </c>
      <c r="O225" s="913">
        <v>3.117638888888889</v>
      </c>
      <c r="P225" s="899" t="s">
        <v>1984</v>
      </c>
      <c r="Q225" s="910"/>
      <c r="R225" s="35"/>
      <c r="S225" s="35"/>
      <c r="T225" s="35"/>
      <c r="U225" s="35"/>
      <c r="V225" s="35"/>
      <c r="W225" s="35"/>
    </row>
    <row x14ac:dyDescent="0.25" r="226" customHeight="1" ht="15.75">
      <c r="A226" s="835"/>
      <c r="B226" s="726"/>
      <c r="C226" s="726" t="s">
        <v>1769</v>
      </c>
      <c r="D226" s="567" t="s">
        <v>2043</v>
      </c>
      <c r="E226" s="726">
        <v>600</v>
      </c>
      <c r="F226" s="518" t="s">
        <v>2044</v>
      </c>
      <c r="G226" s="567" t="s">
        <v>910</v>
      </c>
      <c r="H226" s="726">
        <v>3</v>
      </c>
      <c r="I226" s="899" t="s">
        <v>921</v>
      </c>
      <c r="J226" s="908">
        <v>30</v>
      </c>
      <c r="K226" s="726"/>
      <c r="L226" s="726"/>
      <c r="M226" s="900"/>
      <c r="N226" s="913"/>
      <c r="O226" s="913"/>
      <c r="P226" s="899"/>
      <c r="Q226" s="905" t="s">
        <v>2045</v>
      </c>
      <c r="R226" s="35"/>
      <c r="S226" s="35"/>
      <c r="T226" s="35"/>
      <c r="U226" s="35"/>
      <c r="V226" s="35"/>
      <c r="W226" s="35"/>
    </row>
    <row x14ac:dyDescent="0.25" r="227" customHeight="1" ht="15.75">
      <c r="A227" s="566" t="s">
        <v>1087</v>
      </c>
      <c r="B227" s="726"/>
      <c r="C227" s="726" t="s">
        <v>1001</v>
      </c>
      <c r="D227" s="567" t="s">
        <v>1098</v>
      </c>
      <c r="E227" s="726">
        <v>600</v>
      </c>
      <c r="F227" s="518" t="s">
        <v>2046</v>
      </c>
      <c r="G227" s="567" t="s">
        <v>910</v>
      </c>
      <c r="H227" s="726">
        <v>2</v>
      </c>
      <c r="I227" s="899" t="s">
        <v>2030</v>
      </c>
      <c r="J227" s="908">
        <v>25</v>
      </c>
      <c r="K227" s="726"/>
      <c r="L227" s="567" t="s">
        <v>2047</v>
      </c>
      <c r="M227" s="900"/>
      <c r="N227" s="913">
        <v>3.1245833333333333</v>
      </c>
      <c r="O227" s="913">
        <v>3.180138888888889</v>
      </c>
      <c r="P227" s="899" t="s">
        <v>2031</v>
      </c>
      <c r="Q227" s="902"/>
      <c r="R227" s="110"/>
      <c r="S227" s="110"/>
      <c r="T227" s="110"/>
      <c r="U227" s="110"/>
      <c r="V227" s="110"/>
      <c r="W227" s="110"/>
    </row>
    <row x14ac:dyDescent="0.25" r="228" customHeight="1" ht="15.75">
      <c r="A228" s="835"/>
      <c r="B228" s="726"/>
      <c r="C228" s="726" t="s">
        <v>1773</v>
      </c>
      <c r="D228" s="567" t="s">
        <v>1774</v>
      </c>
      <c r="E228" s="726">
        <v>600</v>
      </c>
      <c r="F228" s="518" t="s">
        <v>1775</v>
      </c>
      <c r="G228" s="567" t="s">
        <v>910</v>
      </c>
      <c r="H228" s="726">
        <v>2</v>
      </c>
      <c r="I228" s="899" t="s">
        <v>1771</v>
      </c>
      <c r="J228" s="726">
        <v>25</v>
      </c>
      <c r="K228" s="567" t="s">
        <v>2048</v>
      </c>
      <c r="L228" s="567" t="s">
        <v>2049</v>
      </c>
      <c r="M228" s="900"/>
      <c r="N228" s="913">
        <v>3.464861111111111</v>
      </c>
      <c r="O228" s="913">
        <v>3.5030555555555556</v>
      </c>
      <c r="P228" s="899" t="s">
        <v>2041</v>
      </c>
      <c r="Q228" s="905"/>
      <c r="R228" s="35"/>
      <c r="S228" s="35"/>
      <c r="T228" s="35"/>
      <c r="U228" s="35"/>
      <c r="V228" s="35"/>
      <c r="W228" s="35"/>
    </row>
    <row x14ac:dyDescent="0.25" r="229" customHeight="1" ht="15.75">
      <c r="A229" s="566" t="s">
        <v>1087</v>
      </c>
      <c r="B229" s="726"/>
      <c r="C229" s="726" t="s">
        <v>1001</v>
      </c>
      <c r="D229" s="567" t="s">
        <v>1776</v>
      </c>
      <c r="E229" s="726">
        <v>600</v>
      </c>
      <c r="F229" s="518" t="s">
        <v>2050</v>
      </c>
      <c r="G229" s="567" t="s">
        <v>910</v>
      </c>
      <c r="H229" s="726">
        <v>3</v>
      </c>
      <c r="I229" s="899" t="s">
        <v>1552</v>
      </c>
      <c r="J229" s="908">
        <v>30</v>
      </c>
      <c r="K229" s="908"/>
      <c r="L229" s="908">
        <v>47</v>
      </c>
      <c r="M229" s="900"/>
      <c r="N229" s="913">
        <v>3.044722222222222</v>
      </c>
      <c r="O229" s="913">
        <v>3.0829166666666667</v>
      </c>
      <c r="P229" s="899" t="s">
        <v>1985</v>
      </c>
      <c r="Q229" s="905"/>
      <c r="R229" s="110"/>
      <c r="S229" s="110"/>
      <c r="T229" s="110"/>
      <c r="U229" s="110"/>
      <c r="V229" s="110"/>
      <c r="W229" s="110"/>
    </row>
    <row x14ac:dyDescent="0.25" r="230" customHeight="1" ht="15.75">
      <c r="A230" s="835"/>
      <c r="B230" s="726"/>
      <c r="C230" s="726" t="s">
        <v>1001</v>
      </c>
      <c r="D230" s="567" t="s">
        <v>1103</v>
      </c>
      <c r="E230" s="726">
        <v>600</v>
      </c>
      <c r="F230" s="518" t="s">
        <v>1778</v>
      </c>
      <c r="G230" s="567" t="s">
        <v>910</v>
      </c>
      <c r="H230" s="726"/>
      <c r="I230" s="899" t="s">
        <v>2030</v>
      </c>
      <c r="J230" s="908">
        <v>30</v>
      </c>
      <c r="K230" s="567" t="s">
        <v>2051</v>
      </c>
      <c r="L230" s="908"/>
      <c r="M230" s="900"/>
      <c r="N230" s="913">
        <v>3.0829166666666667</v>
      </c>
      <c r="O230" s="913">
        <v>3.2079166666666667</v>
      </c>
      <c r="P230" s="899" t="s">
        <v>2052</v>
      </c>
      <c r="Q230" s="905"/>
      <c r="R230" s="35"/>
      <c r="S230" s="35"/>
      <c r="T230" s="35"/>
      <c r="U230" s="35"/>
      <c r="V230" s="35"/>
      <c r="W230" s="35"/>
    </row>
    <row x14ac:dyDescent="0.25" r="231" customHeight="1" ht="15.75">
      <c r="A231" s="835"/>
      <c r="B231" s="726"/>
      <c r="C231" s="726" t="s">
        <v>1001</v>
      </c>
      <c r="D231" s="567" t="s">
        <v>969</v>
      </c>
      <c r="E231" s="726">
        <v>600</v>
      </c>
      <c r="F231" s="518" t="s">
        <v>1779</v>
      </c>
      <c r="G231" s="567" t="s">
        <v>888</v>
      </c>
      <c r="H231" s="567" t="s">
        <v>888</v>
      </c>
      <c r="I231" s="899" t="s">
        <v>1771</v>
      </c>
      <c r="J231" s="908">
        <v>30</v>
      </c>
      <c r="K231" s="567" t="s">
        <v>971</v>
      </c>
      <c r="L231" s="567" t="s">
        <v>971</v>
      </c>
      <c r="M231" s="900"/>
      <c r="N231" s="913" t="s">
        <v>971</v>
      </c>
      <c r="O231" s="913" t="s">
        <v>971</v>
      </c>
      <c r="P231" s="899" t="s">
        <v>1985</v>
      </c>
      <c r="Q231" s="905"/>
      <c r="R231" s="35"/>
      <c r="S231" s="35"/>
      <c r="T231" s="35"/>
      <c r="U231" s="35"/>
      <c r="V231" s="35"/>
      <c r="W231" s="35"/>
    </row>
    <row x14ac:dyDescent="0.25" r="232" customHeight="1" ht="15.75">
      <c r="A232" s="835"/>
      <c r="B232" s="726"/>
      <c r="C232" s="726" t="s">
        <v>1001</v>
      </c>
      <c r="D232" s="567" t="s">
        <v>969</v>
      </c>
      <c r="E232" s="726">
        <v>601</v>
      </c>
      <c r="F232" s="518" t="s">
        <v>1779</v>
      </c>
      <c r="G232" s="567" t="s">
        <v>888</v>
      </c>
      <c r="H232" s="567" t="s">
        <v>888</v>
      </c>
      <c r="I232" s="899" t="s">
        <v>1552</v>
      </c>
      <c r="J232" s="908">
        <v>30</v>
      </c>
      <c r="K232" s="567" t="s">
        <v>971</v>
      </c>
      <c r="L232" s="567" t="s">
        <v>971</v>
      </c>
      <c r="M232" s="900"/>
      <c r="N232" s="913" t="s">
        <v>971</v>
      </c>
      <c r="O232" s="913" t="s">
        <v>971</v>
      </c>
      <c r="P232" s="899"/>
      <c r="Q232" s="905"/>
      <c r="R232" s="35"/>
      <c r="S232" s="35"/>
      <c r="T232" s="35"/>
      <c r="U232" s="35"/>
      <c r="V232" s="35"/>
      <c r="W232" s="35"/>
    </row>
    <row x14ac:dyDescent="0.25" r="233" customHeight="1" ht="15.75">
      <c r="A233" s="508"/>
      <c r="B233" s="68"/>
      <c r="C233" s="68"/>
      <c r="D233" s="68"/>
      <c r="E233" s="68"/>
      <c r="F233" s="487" t="s">
        <v>1109</v>
      </c>
      <c r="G233" s="68"/>
      <c r="H233" s="68"/>
      <c r="I233" s="919"/>
      <c r="J233" s="530"/>
      <c r="K233" s="68"/>
      <c r="L233" s="68"/>
      <c r="M233" s="900"/>
      <c r="N233" s="920"/>
      <c r="O233" s="920"/>
      <c r="P233" s="917"/>
      <c r="Q233" s="905"/>
      <c r="R233" s="35"/>
      <c r="S233" s="35"/>
      <c r="T233" s="35"/>
      <c r="U233" s="35"/>
      <c r="V233" s="35"/>
      <c r="W233" s="35"/>
    </row>
    <row x14ac:dyDescent="0.25" r="234" customHeight="1" ht="15.75">
      <c r="A234" s="835"/>
      <c r="B234" s="726"/>
      <c r="C234" s="726" t="s">
        <v>1006</v>
      </c>
      <c r="D234" s="567" t="s">
        <v>1069</v>
      </c>
      <c r="E234" s="726">
        <v>600</v>
      </c>
      <c r="F234" s="518" t="s">
        <v>1114</v>
      </c>
      <c r="G234" s="567" t="s">
        <v>888</v>
      </c>
      <c r="H234" s="567" t="s">
        <v>889</v>
      </c>
      <c r="I234" s="899" t="s">
        <v>921</v>
      </c>
      <c r="J234" s="908">
        <v>30</v>
      </c>
      <c r="K234" s="908"/>
      <c r="L234" s="567" t="s">
        <v>2053</v>
      </c>
      <c r="M234" s="900"/>
      <c r="N234" s="904">
        <v>3.6245833333333333</v>
      </c>
      <c r="O234" s="904">
        <v>3.662777777777778</v>
      </c>
      <c r="P234" s="899" t="s">
        <v>1979</v>
      </c>
      <c r="Q234" s="905"/>
      <c r="R234" s="35"/>
      <c r="S234" s="35"/>
      <c r="T234" s="35"/>
      <c r="U234" s="35"/>
      <c r="V234" s="35"/>
      <c r="W234" s="35"/>
    </row>
    <row x14ac:dyDescent="0.25" r="235" customHeight="1" ht="15.75">
      <c r="A235" s="835"/>
      <c r="B235" s="726"/>
      <c r="C235" s="726" t="s">
        <v>1006</v>
      </c>
      <c r="D235" s="567" t="s">
        <v>1069</v>
      </c>
      <c r="E235" s="726">
        <v>601</v>
      </c>
      <c r="F235" s="518" t="s">
        <v>1114</v>
      </c>
      <c r="G235" s="567" t="s">
        <v>888</v>
      </c>
      <c r="H235" s="567" t="s">
        <v>889</v>
      </c>
      <c r="I235" s="899" t="s">
        <v>1771</v>
      </c>
      <c r="J235" s="908">
        <v>30</v>
      </c>
      <c r="K235" s="567" t="s">
        <v>903</v>
      </c>
      <c r="L235" s="567" t="s">
        <v>903</v>
      </c>
      <c r="M235" s="900"/>
      <c r="N235" s="913" t="s">
        <v>921</v>
      </c>
      <c r="O235" s="913" t="s">
        <v>921</v>
      </c>
      <c r="P235" s="899" t="s">
        <v>921</v>
      </c>
      <c r="Q235" s="905"/>
      <c r="R235" s="35"/>
      <c r="S235" s="35"/>
      <c r="T235" s="35"/>
      <c r="U235" s="35"/>
      <c r="V235" s="35"/>
      <c r="W235" s="35"/>
    </row>
    <row x14ac:dyDescent="0.25" r="236" customHeight="1" ht="15.75">
      <c r="A236" s="566" t="s">
        <v>915</v>
      </c>
      <c r="B236" s="726"/>
      <c r="C236" s="726" t="s">
        <v>1006</v>
      </c>
      <c r="D236" s="567" t="s">
        <v>1073</v>
      </c>
      <c r="E236" s="726">
        <v>600</v>
      </c>
      <c r="F236" s="518" t="s">
        <v>1784</v>
      </c>
      <c r="G236" s="567" t="s">
        <v>910</v>
      </c>
      <c r="H236" s="567" t="s">
        <v>910</v>
      </c>
      <c r="I236" s="899" t="s">
        <v>1754</v>
      </c>
      <c r="J236" s="908">
        <v>30</v>
      </c>
      <c r="K236" s="908">
        <v>95</v>
      </c>
      <c r="L236" s="908">
        <v>95</v>
      </c>
      <c r="M236" s="900"/>
      <c r="N236" s="913">
        <v>3.0620833333333333</v>
      </c>
      <c r="O236" s="913">
        <v>3.117638888888889</v>
      </c>
      <c r="P236" s="899" t="s">
        <v>972</v>
      </c>
      <c r="Q236" s="923"/>
      <c r="R236" s="35"/>
      <c r="S236" s="35"/>
      <c r="T236" s="35"/>
      <c r="U236" s="35"/>
      <c r="V236" s="35"/>
      <c r="W236" s="35"/>
    </row>
    <row x14ac:dyDescent="0.25" r="237" customHeight="1" ht="15.75">
      <c r="A237" s="566" t="s">
        <v>915</v>
      </c>
      <c r="B237" s="726"/>
      <c r="C237" s="726" t="s">
        <v>1006</v>
      </c>
      <c r="D237" s="567" t="s">
        <v>1073</v>
      </c>
      <c r="E237" s="726">
        <v>601</v>
      </c>
      <c r="F237" s="518" t="s">
        <v>1784</v>
      </c>
      <c r="G237" s="567" t="s">
        <v>910</v>
      </c>
      <c r="H237" s="567" t="s">
        <v>910</v>
      </c>
      <c r="I237" s="899" t="s">
        <v>1754</v>
      </c>
      <c r="J237" s="908">
        <v>30</v>
      </c>
      <c r="K237" s="908">
        <v>95</v>
      </c>
      <c r="L237" s="908">
        <v>95</v>
      </c>
      <c r="M237" s="900"/>
      <c r="N237" s="913">
        <v>3.0620833333333333</v>
      </c>
      <c r="O237" s="913">
        <v>3.117638888888889</v>
      </c>
      <c r="P237" s="899" t="s">
        <v>972</v>
      </c>
      <c r="Q237" s="923"/>
      <c r="R237" s="35"/>
      <c r="S237" s="35"/>
      <c r="T237" s="35"/>
      <c r="U237" s="35"/>
      <c r="V237" s="35"/>
      <c r="W237" s="35"/>
    </row>
    <row x14ac:dyDescent="0.25" r="238" customHeight="1" ht="15.75">
      <c r="A238" s="566" t="s">
        <v>1785</v>
      </c>
      <c r="B238" s="726"/>
      <c r="C238" s="726" t="s">
        <v>1006</v>
      </c>
      <c r="D238" s="567" t="s">
        <v>1209</v>
      </c>
      <c r="E238" s="726">
        <v>600</v>
      </c>
      <c r="F238" s="518" t="s">
        <v>1786</v>
      </c>
      <c r="G238" s="567" t="s">
        <v>910</v>
      </c>
      <c r="H238" s="567" t="s">
        <v>910</v>
      </c>
      <c r="I238" s="899" t="s">
        <v>1552</v>
      </c>
      <c r="J238" s="908">
        <v>30</v>
      </c>
      <c r="K238" s="908">
        <v>37</v>
      </c>
      <c r="L238" s="908">
        <v>37</v>
      </c>
      <c r="M238" s="900"/>
      <c r="N238" s="904">
        <v>3.6245833333333333</v>
      </c>
      <c r="O238" s="904">
        <v>3.680138888888889</v>
      </c>
      <c r="P238" s="899" t="s">
        <v>1955</v>
      </c>
      <c r="Q238" s="905"/>
      <c r="R238" s="35"/>
      <c r="S238" s="35"/>
      <c r="T238" s="35"/>
      <c r="U238" s="35"/>
      <c r="V238" s="35"/>
      <c r="W238" s="35"/>
    </row>
    <row x14ac:dyDescent="0.25" r="239" customHeight="1" ht="15.75">
      <c r="A239" s="566" t="s">
        <v>1590</v>
      </c>
      <c r="B239" s="726"/>
      <c r="C239" s="726" t="s">
        <v>1006</v>
      </c>
      <c r="D239" s="567" t="s">
        <v>1120</v>
      </c>
      <c r="E239" s="726">
        <v>600</v>
      </c>
      <c r="F239" s="518" t="s">
        <v>1121</v>
      </c>
      <c r="G239" s="567" t="s">
        <v>910</v>
      </c>
      <c r="H239" s="567" t="s">
        <v>910</v>
      </c>
      <c r="I239" s="899" t="s">
        <v>1552</v>
      </c>
      <c r="J239" s="908">
        <v>30</v>
      </c>
      <c r="K239" s="908">
        <v>34</v>
      </c>
      <c r="L239" s="908">
        <v>34</v>
      </c>
      <c r="M239" s="900"/>
      <c r="N239" s="913">
        <v>3.4995833333333333</v>
      </c>
      <c r="O239" s="913">
        <v>3.055138888888889</v>
      </c>
      <c r="P239" s="899" t="s">
        <v>1984</v>
      </c>
      <c r="Q239" s="905"/>
      <c r="R239" s="35"/>
      <c r="S239" s="35"/>
      <c r="T239" s="35"/>
      <c r="U239" s="35"/>
      <c r="V239" s="35"/>
      <c r="W239" s="35"/>
    </row>
    <row x14ac:dyDescent="0.25" r="240" customHeight="1" ht="15.75">
      <c r="A240" s="835"/>
      <c r="B240" s="726"/>
      <c r="C240" s="726" t="s">
        <v>1006</v>
      </c>
      <c r="D240" s="567" t="s">
        <v>969</v>
      </c>
      <c r="E240" s="726">
        <v>601</v>
      </c>
      <c r="F240" s="518" t="s">
        <v>1792</v>
      </c>
      <c r="G240" s="726"/>
      <c r="H240" s="726"/>
      <c r="I240" s="899" t="s">
        <v>1771</v>
      </c>
      <c r="J240" s="908">
        <v>30</v>
      </c>
      <c r="K240" s="567" t="s">
        <v>971</v>
      </c>
      <c r="L240" s="567" t="s">
        <v>971</v>
      </c>
      <c r="M240" s="900"/>
      <c r="N240" s="913" t="s">
        <v>921</v>
      </c>
      <c r="O240" s="913" t="s">
        <v>921</v>
      </c>
      <c r="P240" s="899"/>
      <c r="Q240" s="905"/>
      <c r="R240" s="35"/>
      <c r="S240" s="35"/>
      <c r="T240" s="35"/>
      <c r="U240" s="35"/>
      <c r="V240" s="35"/>
      <c r="W240" s="35"/>
    </row>
    <row x14ac:dyDescent="0.25" r="241" customHeight="1" ht="15.75">
      <c r="A241" s="566" t="s">
        <v>988</v>
      </c>
      <c r="B241" s="726"/>
      <c r="C241" s="726" t="s">
        <v>1006</v>
      </c>
      <c r="D241" s="567" t="s">
        <v>1793</v>
      </c>
      <c r="E241" s="726">
        <v>600</v>
      </c>
      <c r="F241" s="518" t="s">
        <v>1794</v>
      </c>
      <c r="G241" s="567" t="s">
        <v>910</v>
      </c>
      <c r="H241" s="567" t="s">
        <v>910</v>
      </c>
      <c r="I241" s="899" t="s">
        <v>2032</v>
      </c>
      <c r="J241" s="908">
        <v>30</v>
      </c>
      <c r="K241" s="908"/>
      <c r="L241" s="567" t="s">
        <v>2054</v>
      </c>
      <c r="M241" s="900"/>
      <c r="N241" s="913">
        <v>3.0620833333333333</v>
      </c>
      <c r="O241" s="913">
        <v>3.117638888888889</v>
      </c>
      <c r="P241" s="899" t="s">
        <v>1980</v>
      </c>
      <c r="Q241" s="902"/>
      <c r="R241" s="35"/>
      <c r="S241" s="35"/>
      <c r="T241" s="35"/>
      <c r="U241" s="35"/>
      <c r="V241" s="35"/>
      <c r="W241" s="35"/>
    </row>
    <row x14ac:dyDescent="0.25" r="242" customHeight="1" ht="16.5">
      <c r="A242" s="835"/>
      <c r="B242" s="726"/>
      <c r="C242" s="726" t="s">
        <v>1019</v>
      </c>
      <c r="D242" s="567" t="s">
        <v>1110</v>
      </c>
      <c r="E242" s="726">
        <v>600</v>
      </c>
      <c r="F242" s="518" t="s">
        <v>1795</v>
      </c>
      <c r="G242" s="567" t="s">
        <v>910</v>
      </c>
      <c r="H242" s="726"/>
      <c r="I242" s="899" t="s">
        <v>2055</v>
      </c>
      <c r="J242" s="908">
        <v>30</v>
      </c>
      <c r="K242" s="567" t="s">
        <v>2056</v>
      </c>
      <c r="L242" s="567" t="s">
        <v>2056</v>
      </c>
      <c r="M242" s="900"/>
      <c r="N242" s="904">
        <v>3.4995833333333333</v>
      </c>
      <c r="O242" s="904">
        <v>3.575972222222222</v>
      </c>
      <c r="P242" s="899" t="s">
        <v>972</v>
      </c>
      <c r="Q242" s="932"/>
      <c r="R242" s="35"/>
      <c r="S242" s="35"/>
      <c r="T242" s="35"/>
      <c r="U242" s="35"/>
      <c r="V242" s="35"/>
      <c r="W242" s="35"/>
    </row>
    <row x14ac:dyDescent="0.25" r="243" customHeight="1" ht="15.75">
      <c r="A243" s="835"/>
      <c r="B243" s="726"/>
      <c r="C243" s="726" t="s">
        <v>1019</v>
      </c>
      <c r="D243" s="567" t="s">
        <v>1110</v>
      </c>
      <c r="E243" s="726" t="s">
        <v>904</v>
      </c>
      <c r="F243" s="518" t="s">
        <v>1129</v>
      </c>
      <c r="G243" s="567" t="s">
        <v>888</v>
      </c>
      <c r="H243" s="726"/>
      <c r="I243" s="899" t="s">
        <v>2055</v>
      </c>
      <c r="J243" s="908">
        <v>30</v>
      </c>
      <c r="K243" s="567" t="s">
        <v>903</v>
      </c>
      <c r="L243" s="567" t="s">
        <v>903</v>
      </c>
      <c r="M243" s="900"/>
      <c r="N243" s="904">
        <v>3.4995833333333333</v>
      </c>
      <c r="O243" s="904">
        <v>3.575972222222222</v>
      </c>
      <c r="P243" s="899" t="s">
        <v>972</v>
      </c>
      <c r="Q243" s="932"/>
      <c r="R243" s="35"/>
      <c r="S243" s="35"/>
      <c r="T243" s="35"/>
      <c r="U243" s="35"/>
      <c r="V243" s="35"/>
      <c r="W243" s="35"/>
    </row>
    <row x14ac:dyDescent="0.25" r="244" customHeight="1" ht="15.75">
      <c r="A244" s="835"/>
      <c r="B244" s="726"/>
      <c r="C244" s="726" t="s">
        <v>1019</v>
      </c>
      <c r="D244" s="567" t="s">
        <v>1110</v>
      </c>
      <c r="E244" s="726">
        <v>601</v>
      </c>
      <c r="F244" s="518" t="s">
        <v>1795</v>
      </c>
      <c r="G244" s="567" t="s">
        <v>910</v>
      </c>
      <c r="H244" s="726"/>
      <c r="I244" s="899" t="s">
        <v>2055</v>
      </c>
      <c r="J244" s="908">
        <v>30</v>
      </c>
      <c r="K244" s="567" t="s">
        <v>903</v>
      </c>
      <c r="L244" s="567" t="s">
        <v>903</v>
      </c>
      <c r="M244" s="900"/>
      <c r="N244" s="904">
        <v>3.6245833333333333</v>
      </c>
      <c r="O244" s="904">
        <v>3.700972222222222</v>
      </c>
      <c r="P244" s="899" t="s">
        <v>972</v>
      </c>
      <c r="Q244" s="932"/>
      <c r="R244" s="35"/>
      <c r="S244" s="35"/>
      <c r="T244" s="35"/>
      <c r="U244" s="35"/>
      <c r="V244" s="35"/>
      <c r="W244" s="35"/>
    </row>
    <row x14ac:dyDescent="0.25" r="245" customHeight="1" ht="15.75">
      <c r="A245" s="835"/>
      <c r="B245" s="726"/>
      <c r="C245" s="726" t="s">
        <v>1019</v>
      </c>
      <c r="D245" s="567" t="s">
        <v>1110</v>
      </c>
      <c r="E245" s="726" t="s">
        <v>922</v>
      </c>
      <c r="F245" s="518" t="s">
        <v>1129</v>
      </c>
      <c r="G245" s="567" t="s">
        <v>888</v>
      </c>
      <c r="H245" s="726"/>
      <c r="I245" s="899" t="s">
        <v>2055</v>
      </c>
      <c r="J245" s="908">
        <v>30</v>
      </c>
      <c r="K245" s="567" t="s">
        <v>903</v>
      </c>
      <c r="L245" s="567" t="s">
        <v>903</v>
      </c>
      <c r="M245" s="900"/>
      <c r="N245" s="904">
        <v>3.6245833333333333</v>
      </c>
      <c r="O245" s="904">
        <v>3.7079166666666667</v>
      </c>
      <c r="P245" s="899" t="s">
        <v>972</v>
      </c>
      <c r="Q245" s="932"/>
      <c r="R245" s="35"/>
      <c r="S245" s="35"/>
      <c r="T245" s="35"/>
      <c r="U245" s="35"/>
      <c r="V245" s="35"/>
      <c r="W245" s="35"/>
    </row>
    <row x14ac:dyDescent="0.25" r="246" customHeight="1" ht="15.75">
      <c r="A246" s="835"/>
      <c r="B246" s="726"/>
      <c r="C246" s="726" t="s">
        <v>1019</v>
      </c>
      <c r="D246" s="567" t="s">
        <v>2057</v>
      </c>
      <c r="E246" s="726">
        <v>600</v>
      </c>
      <c r="F246" s="518" t="s">
        <v>2058</v>
      </c>
      <c r="G246" s="567" t="s">
        <v>910</v>
      </c>
      <c r="H246" s="726"/>
      <c r="I246" s="899" t="s">
        <v>921</v>
      </c>
      <c r="J246" s="726" t="s">
        <v>2059</v>
      </c>
      <c r="K246" s="726"/>
      <c r="L246" s="726"/>
      <c r="M246" s="900"/>
      <c r="N246" s="904"/>
      <c r="O246" s="904"/>
      <c r="P246" s="899"/>
      <c r="Q246" s="932"/>
      <c r="R246" s="35"/>
      <c r="S246" s="35"/>
      <c r="T246" s="35"/>
      <c r="U246" s="35"/>
      <c r="V246" s="35"/>
      <c r="W246" s="35"/>
    </row>
    <row x14ac:dyDescent="0.25" r="247" customHeight="1" ht="15.75">
      <c r="A247" s="835"/>
      <c r="B247" s="726"/>
      <c r="C247" s="726" t="s">
        <v>1019</v>
      </c>
      <c r="D247" s="567" t="s">
        <v>2057</v>
      </c>
      <c r="E247" s="726" t="s">
        <v>1091</v>
      </c>
      <c r="F247" s="518" t="s">
        <v>2060</v>
      </c>
      <c r="G247" s="567" t="s">
        <v>888</v>
      </c>
      <c r="H247" s="726"/>
      <c r="I247" s="899" t="s">
        <v>921</v>
      </c>
      <c r="J247" s="726" t="s">
        <v>2059</v>
      </c>
      <c r="K247" s="726"/>
      <c r="L247" s="726"/>
      <c r="M247" s="900"/>
      <c r="N247" s="904"/>
      <c r="O247" s="904"/>
      <c r="P247" s="899"/>
      <c r="Q247" s="932"/>
      <c r="R247" s="35"/>
      <c r="S247" s="35"/>
      <c r="T247" s="35"/>
      <c r="U247" s="35"/>
      <c r="V247" s="35"/>
      <c r="W247" s="35"/>
    </row>
    <row x14ac:dyDescent="0.25" r="248" customHeight="1" ht="15.75">
      <c r="A248" s="835"/>
      <c r="B248" s="726"/>
      <c r="C248" s="726" t="s">
        <v>1019</v>
      </c>
      <c r="D248" s="567" t="s">
        <v>1110</v>
      </c>
      <c r="E248" s="726" t="s">
        <v>904</v>
      </c>
      <c r="F248" s="518" t="s">
        <v>1129</v>
      </c>
      <c r="G248" s="567" t="s">
        <v>888</v>
      </c>
      <c r="H248" s="726"/>
      <c r="I248" s="899" t="s">
        <v>2055</v>
      </c>
      <c r="J248" s="908">
        <v>30</v>
      </c>
      <c r="K248" s="567" t="s">
        <v>903</v>
      </c>
      <c r="L248" s="567" t="s">
        <v>903</v>
      </c>
      <c r="M248" s="900"/>
      <c r="N248" s="904">
        <v>3.6245833333333333</v>
      </c>
      <c r="O248" s="904">
        <v>3.7079166666666667</v>
      </c>
      <c r="P248" s="899" t="s">
        <v>972</v>
      </c>
      <c r="Q248" s="932"/>
      <c r="R248" s="110"/>
      <c r="S248" s="110"/>
      <c r="T248" s="110"/>
      <c r="U248" s="110"/>
      <c r="V248" s="110"/>
      <c r="W248" s="110"/>
    </row>
    <row x14ac:dyDescent="0.25" r="249" customHeight="1" ht="15.75">
      <c r="A249" s="566" t="s">
        <v>2061</v>
      </c>
      <c r="B249" s="726"/>
      <c r="C249" s="726" t="s">
        <v>1019</v>
      </c>
      <c r="D249" s="567" t="s">
        <v>1134</v>
      </c>
      <c r="E249" s="726">
        <v>600</v>
      </c>
      <c r="F249" s="518" t="s">
        <v>1530</v>
      </c>
      <c r="G249" s="567" t="s">
        <v>910</v>
      </c>
      <c r="H249" s="567" t="s">
        <v>940</v>
      </c>
      <c r="I249" s="899" t="s">
        <v>2062</v>
      </c>
      <c r="J249" s="908">
        <v>30</v>
      </c>
      <c r="K249" s="908"/>
      <c r="L249" s="567" t="s">
        <v>2063</v>
      </c>
      <c r="M249" s="900"/>
      <c r="N249" s="913" t="s">
        <v>972</v>
      </c>
      <c r="O249" s="913" t="s">
        <v>972</v>
      </c>
      <c r="P249" s="899" t="s">
        <v>972</v>
      </c>
      <c r="Q249" s="910"/>
      <c r="R249" s="110"/>
      <c r="S249" s="110"/>
      <c r="T249" s="110"/>
      <c r="U249" s="110"/>
      <c r="V249" s="110"/>
      <c r="W249" s="110"/>
    </row>
    <row x14ac:dyDescent="0.25" r="250" customHeight="1" ht="15.75">
      <c r="A250" s="566" t="s">
        <v>915</v>
      </c>
      <c r="B250" s="726"/>
      <c r="C250" s="726" t="s">
        <v>1019</v>
      </c>
      <c r="D250" s="567" t="s">
        <v>928</v>
      </c>
      <c r="E250" s="726">
        <v>600</v>
      </c>
      <c r="F250" s="518" t="s">
        <v>1797</v>
      </c>
      <c r="G250" s="567" t="s">
        <v>910</v>
      </c>
      <c r="H250" s="567" t="s">
        <v>910</v>
      </c>
      <c r="I250" s="899" t="s">
        <v>1771</v>
      </c>
      <c r="J250" s="908">
        <v>30</v>
      </c>
      <c r="K250" s="908">
        <v>56</v>
      </c>
      <c r="L250" s="908">
        <v>56</v>
      </c>
      <c r="M250" s="900"/>
      <c r="N250" s="913">
        <v>3.419722222222222</v>
      </c>
      <c r="O250" s="913">
        <v>3.4579166666666667</v>
      </c>
      <c r="P250" s="899" t="s">
        <v>2041</v>
      </c>
      <c r="Q250" s="902"/>
      <c r="R250" s="35"/>
      <c r="S250" s="35"/>
      <c r="T250" s="35"/>
      <c r="U250" s="35"/>
      <c r="V250" s="35"/>
      <c r="W250" s="35"/>
    </row>
    <row x14ac:dyDescent="0.25" r="251" customHeight="1" ht="15.75">
      <c r="A251" s="566" t="s">
        <v>2061</v>
      </c>
      <c r="B251" s="726"/>
      <c r="C251" s="726" t="s">
        <v>1019</v>
      </c>
      <c r="D251" s="567" t="s">
        <v>1131</v>
      </c>
      <c r="E251" s="726">
        <v>600</v>
      </c>
      <c r="F251" s="518" t="s">
        <v>1132</v>
      </c>
      <c r="G251" s="567" t="s">
        <v>910</v>
      </c>
      <c r="H251" s="567" t="s">
        <v>910</v>
      </c>
      <c r="I251" s="899" t="s">
        <v>2032</v>
      </c>
      <c r="J251" s="908">
        <v>30</v>
      </c>
      <c r="K251" s="908"/>
      <c r="L251" s="908">
        <v>36</v>
      </c>
      <c r="M251" s="900"/>
      <c r="N251" s="913">
        <v>3.6245833333333333</v>
      </c>
      <c r="O251" s="913">
        <v>3.680138888888889</v>
      </c>
      <c r="P251" s="899" t="s">
        <v>2041</v>
      </c>
      <c r="Q251" s="902"/>
      <c r="R251" s="110"/>
      <c r="S251" s="110"/>
      <c r="T251" s="110"/>
      <c r="U251" s="110"/>
      <c r="V251" s="110"/>
      <c r="W251" s="110"/>
    </row>
    <row x14ac:dyDescent="0.25" r="252" customHeight="1" ht="15.75">
      <c r="A252" s="835"/>
      <c r="B252" s="726"/>
      <c r="C252" s="726" t="s">
        <v>1019</v>
      </c>
      <c r="D252" s="567" t="s">
        <v>1140</v>
      </c>
      <c r="E252" s="726">
        <v>600</v>
      </c>
      <c r="F252" s="518" t="s">
        <v>2064</v>
      </c>
      <c r="G252" s="567" t="s">
        <v>910</v>
      </c>
      <c r="H252" s="567" t="s">
        <v>910</v>
      </c>
      <c r="I252" s="899" t="s">
        <v>921</v>
      </c>
      <c r="J252" s="726" t="s">
        <v>2059</v>
      </c>
      <c r="K252" s="908"/>
      <c r="L252" s="908"/>
      <c r="M252" s="900"/>
      <c r="N252" s="913"/>
      <c r="O252" s="913"/>
      <c r="P252" s="899"/>
      <c r="Q252" s="902"/>
      <c r="R252" s="35"/>
      <c r="S252" s="35"/>
      <c r="T252" s="35"/>
      <c r="U252" s="35"/>
      <c r="V252" s="35"/>
      <c r="W252" s="35"/>
    </row>
    <row x14ac:dyDescent="0.25" r="253" customHeight="1" ht="15.75">
      <c r="A253" s="508"/>
      <c r="B253" s="68"/>
      <c r="C253" s="68"/>
      <c r="D253" s="68"/>
      <c r="E253" s="68"/>
      <c r="F253" s="487" t="s">
        <v>1142</v>
      </c>
      <c r="G253" s="68"/>
      <c r="H253" s="68"/>
      <c r="I253" s="981"/>
      <c r="J253" s="68"/>
      <c r="K253" s="68"/>
      <c r="L253" s="68"/>
      <c r="M253" s="900"/>
      <c r="N253" s="981"/>
      <c r="O253" s="981"/>
      <c r="P253" s="917"/>
      <c r="Q253" s="905"/>
      <c r="R253" s="35"/>
      <c r="S253" s="35"/>
      <c r="T253" s="35"/>
      <c r="U253" s="35"/>
      <c r="V253" s="35"/>
      <c r="W253" s="35"/>
    </row>
    <row x14ac:dyDescent="0.25" r="254" customHeight="1" ht="15.75">
      <c r="A254" s="682"/>
      <c r="B254" s="540"/>
      <c r="C254" s="508" t="s">
        <v>1001</v>
      </c>
      <c r="D254" s="457" t="s">
        <v>2065</v>
      </c>
      <c r="E254" s="459">
        <v>600</v>
      </c>
      <c r="F254" s="461" t="s">
        <v>1108</v>
      </c>
      <c r="G254" s="529" t="s">
        <v>910</v>
      </c>
      <c r="H254" s="529" t="s">
        <v>910</v>
      </c>
      <c r="I254" s="917" t="s">
        <v>921</v>
      </c>
      <c r="J254" s="68" t="s">
        <v>2059</v>
      </c>
      <c r="K254" s="726"/>
      <c r="L254" s="726"/>
      <c r="M254" s="900"/>
      <c r="N254" s="904"/>
      <c r="O254" s="904"/>
      <c r="P254" s="917"/>
      <c r="Q254" s="905"/>
      <c r="R254" s="35"/>
      <c r="S254" s="35"/>
      <c r="T254" s="35"/>
      <c r="U254" s="35"/>
      <c r="V254" s="35"/>
      <c r="W254" s="35"/>
    </row>
    <row x14ac:dyDescent="0.25" r="255" customHeight="1" ht="15.75">
      <c r="A255" s="682"/>
      <c r="B255" s="540"/>
      <c r="C255" s="508" t="s">
        <v>1001</v>
      </c>
      <c r="D255" s="457" t="s">
        <v>1113</v>
      </c>
      <c r="E255" s="459">
        <v>600</v>
      </c>
      <c r="F255" s="461" t="s">
        <v>1143</v>
      </c>
      <c r="G255" s="529" t="s">
        <v>910</v>
      </c>
      <c r="H255" s="529" t="s">
        <v>910</v>
      </c>
      <c r="I255" s="917" t="s">
        <v>921</v>
      </c>
      <c r="J255" s="68" t="s">
        <v>2059</v>
      </c>
      <c r="K255" s="726"/>
      <c r="L255" s="726"/>
      <c r="M255" s="900"/>
      <c r="N255" s="904"/>
      <c r="O255" s="904"/>
      <c r="P255" s="917"/>
      <c r="Q255" s="905"/>
      <c r="R255" s="35"/>
      <c r="S255" s="35"/>
      <c r="T255" s="35"/>
      <c r="U255" s="35"/>
      <c r="V255" s="35"/>
      <c r="W255" s="35"/>
    </row>
    <row x14ac:dyDescent="0.25" r="256" customHeight="1" ht="15.75">
      <c r="A256" s="682"/>
      <c r="B256" s="540"/>
      <c r="C256" s="508" t="s">
        <v>1001</v>
      </c>
      <c r="D256" s="457" t="s">
        <v>2066</v>
      </c>
      <c r="E256" s="459">
        <v>600</v>
      </c>
      <c r="F256" s="461" t="s">
        <v>2067</v>
      </c>
      <c r="G256" s="529" t="s">
        <v>910</v>
      </c>
      <c r="H256" s="529" t="s">
        <v>910</v>
      </c>
      <c r="I256" s="917" t="s">
        <v>921</v>
      </c>
      <c r="J256" s="68" t="s">
        <v>2059</v>
      </c>
      <c r="K256" s="726"/>
      <c r="L256" s="726"/>
      <c r="M256" s="900"/>
      <c r="N256" s="904"/>
      <c r="O256" s="904"/>
      <c r="P256" s="917"/>
      <c r="Q256" s="905"/>
      <c r="R256" s="35"/>
      <c r="S256" s="35"/>
      <c r="T256" s="35"/>
      <c r="U256" s="35"/>
      <c r="V256" s="35"/>
      <c r="W256" s="35"/>
    </row>
    <row x14ac:dyDescent="0.25" r="257" customHeight="1" ht="15.75">
      <c r="A257" s="624"/>
      <c r="B257" s="982"/>
      <c r="C257" s="508" t="s">
        <v>1001</v>
      </c>
      <c r="D257" s="529" t="s">
        <v>1802</v>
      </c>
      <c r="E257" s="68">
        <v>600</v>
      </c>
      <c r="F257" s="525" t="s">
        <v>1767</v>
      </c>
      <c r="G257" s="529" t="s">
        <v>910</v>
      </c>
      <c r="H257" s="529" t="s">
        <v>910</v>
      </c>
      <c r="I257" s="917" t="s">
        <v>1771</v>
      </c>
      <c r="J257" s="530"/>
      <c r="K257" s="567" t="s">
        <v>903</v>
      </c>
      <c r="L257" s="567" t="s">
        <v>903</v>
      </c>
      <c r="M257" s="900"/>
      <c r="N257" s="904">
        <v>3.7495833333333333</v>
      </c>
      <c r="O257" s="904">
        <v>3.8329166666666667</v>
      </c>
      <c r="P257" s="917" t="s">
        <v>1984</v>
      </c>
      <c r="Q257" s="905"/>
      <c r="R257" s="110"/>
      <c r="S257" s="110"/>
      <c r="T257" s="110"/>
      <c r="U257" s="110"/>
      <c r="V257" s="110"/>
      <c r="W257" s="110"/>
    </row>
    <row x14ac:dyDescent="0.25" r="258" customHeight="1" ht="15.75">
      <c r="A258" s="624"/>
      <c r="B258" s="511"/>
      <c r="C258" s="68" t="s">
        <v>1001</v>
      </c>
      <c r="D258" s="529" t="s">
        <v>1802</v>
      </c>
      <c r="E258" s="68" t="s">
        <v>904</v>
      </c>
      <c r="F258" s="525" t="s">
        <v>1767</v>
      </c>
      <c r="G258" s="529" t="s">
        <v>910</v>
      </c>
      <c r="H258" s="529" t="s">
        <v>910</v>
      </c>
      <c r="I258" s="917" t="s">
        <v>1771</v>
      </c>
      <c r="J258" s="628">
        <v>30</v>
      </c>
      <c r="K258" s="567" t="s">
        <v>903</v>
      </c>
      <c r="L258" s="567" t="s">
        <v>903</v>
      </c>
      <c r="M258" s="900"/>
      <c r="N258" s="904">
        <v>3.8329166666666667</v>
      </c>
      <c r="O258" s="904">
        <v>3.91625</v>
      </c>
      <c r="P258" s="917" t="s">
        <v>1984</v>
      </c>
      <c r="Q258" s="905"/>
      <c r="R258" s="110"/>
      <c r="S258" s="110"/>
      <c r="T258" s="110"/>
      <c r="U258" s="110"/>
      <c r="V258" s="110"/>
      <c r="W258" s="110"/>
    </row>
    <row x14ac:dyDescent="0.25" r="259" customHeight="1" ht="15.75">
      <c r="A259" s="894"/>
      <c r="B259" s="895"/>
      <c r="C259" s="895"/>
      <c r="D259" s="895"/>
      <c r="E259" s="895"/>
      <c r="F259" s="487" t="s">
        <v>7</v>
      </c>
      <c r="G259" s="895"/>
      <c r="H259" s="922"/>
      <c r="I259" s="939"/>
      <c r="J259" s="922"/>
      <c r="K259" s="895"/>
      <c r="L259" s="895"/>
      <c r="M259" s="896"/>
      <c r="N259" s="897"/>
      <c r="O259" s="897"/>
      <c r="P259" s="896"/>
      <c r="Q259" s="898"/>
      <c r="R259" s="35"/>
      <c r="S259" s="35"/>
      <c r="T259" s="35"/>
      <c r="U259" s="35"/>
      <c r="V259" s="35"/>
      <c r="W259" s="35"/>
    </row>
    <row x14ac:dyDescent="0.25" r="260" customHeight="1" ht="15.75">
      <c r="A260" s="585" t="s">
        <v>1159</v>
      </c>
      <c r="B260" s="68"/>
      <c r="C260" s="68" t="s">
        <v>1156</v>
      </c>
      <c r="D260" s="529" t="s">
        <v>1160</v>
      </c>
      <c r="E260" s="68">
        <v>600</v>
      </c>
      <c r="F260" s="525" t="s">
        <v>1161</v>
      </c>
      <c r="G260" s="529" t="s">
        <v>910</v>
      </c>
      <c r="H260" s="530">
        <v>3</v>
      </c>
      <c r="I260" s="917" t="s">
        <v>1162</v>
      </c>
      <c r="J260" s="530">
        <v>30</v>
      </c>
      <c r="K260" s="530"/>
      <c r="L260" s="530"/>
      <c r="M260" s="900"/>
      <c r="N260" s="913" t="s">
        <v>2068</v>
      </c>
      <c r="O260" s="913">
        <v>3.430138888888889</v>
      </c>
      <c r="P260" s="917" t="s">
        <v>2069</v>
      </c>
      <c r="Q260" s="905"/>
      <c r="R260" s="35"/>
      <c r="S260" s="35"/>
      <c r="T260" s="35"/>
      <c r="U260" s="35"/>
      <c r="V260" s="35"/>
      <c r="W260" s="35"/>
    </row>
    <row x14ac:dyDescent="0.25" r="261" customHeight="1" ht="15.75">
      <c r="A261" s="566" t="s">
        <v>1159</v>
      </c>
      <c r="B261" s="726"/>
      <c r="C261" s="726" t="s">
        <v>1156</v>
      </c>
      <c r="D261" s="567" t="s">
        <v>1160</v>
      </c>
      <c r="E261" s="726">
        <v>600</v>
      </c>
      <c r="F261" s="518" t="s">
        <v>2070</v>
      </c>
      <c r="G261" s="567" t="s">
        <v>910</v>
      </c>
      <c r="H261" s="908"/>
      <c r="I261" s="899" t="s">
        <v>1162</v>
      </c>
      <c r="J261" s="908">
        <v>30</v>
      </c>
      <c r="K261" s="726"/>
      <c r="L261" s="726"/>
      <c r="M261" s="900"/>
      <c r="N261" s="913" t="s">
        <v>2071</v>
      </c>
      <c r="O261" s="913">
        <v>3.1280555555555556</v>
      </c>
      <c r="P261" s="899" t="s">
        <v>1962</v>
      </c>
      <c r="Q261" s="978"/>
      <c r="R261" s="35"/>
      <c r="S261" s="35"/>
      <c r="T261" s="35"/>
      <c r="U261" s="35"/>
      <c r="V261" s="35"/>
      <c r="W261" s="35"/>
    </row>
    <row x14ac:dyDescent="0.25" r="262" customHeight="1" ht="15.75">
      <c r="A262" s="566" t="s">
        <v>1163</v>
      </c>
      <c r="B262" s="568"/>
      <c r="C262" s="841" t="s">
        <v>1156</v>
      </c>
      <c r="D262" s="567" t="s">
        <v>1164</v>
      </c>
      <c r="E262" s="726">
        <v>600</v>
      </c>
      <c r="F262" s="518" t="s">
        <v>1806</v>
      </c>
      <c r="G262" s="567" t="s">
        <v>910</v>
      </c>
      <c r="H262" s="726">
        <v>3</v>
      </c>
      <c r="I262" s="899" t="s">
        <v>1162</v>
      </c>
      <c r="J262" s="908">
        <v>30</v>
      </c>
      <c r="K262" s="908"/>
      <c r="L262" s="908"/>
      <c r="M262" s="900"/>
      <c r="N262" s="913" t="s">
        <v>2068</v>
      </c>
      <c r="O262" s="913">
        <v>3.412777777777778</v>
      </c>
      <c r="P262" s="899" t="s">
        <v>1947</v>
      </c>
      <c r="Q262" s="910"/>
      <c r="R262" s="35"/>
      <c r="S262" s="35"/>
      <c r="T262" s="35"/>
      <c r="U262" s="35"/>
      <c r="V262" s="35"/>
      <c r="W262" s="35"/>
    </row>
    <row x14ac:dyDescent="0.25" r="263" customHeight="1" ht="15.75">
      <c r="A263" s="566" t="s">
        <v>1163</v>
      </c>
      <c r="B263" s="556"/>
      <c r="C263" s="726" t="s">
        <v>1156</v>
      </c>
      <c r="D263" s="567" t="s">
        <v>1164</v>
      </c>
      <c r="E263" s="726">
        <v>601</v>
      </c>
      <c r="F263" s="518" t="s">
        <v>1806</v>
      </c>
      <c r="G263" s="567" t="s">
        <v>910</v>
      </c>
      <c r="H263" s="908">
        <v>3</v>
      </c>
      <c r="I263" s="899" t="s">
        <v>1162</v>
      </c>
      <c r="J263" s="908">
        <v>30</v>
      </c>
      <c r="K263" s="726"/>
      <c r="L263" s="726"/>
      <c r="M263" s="900"/>
      <c r="N263" s="913">
        <v>3.464861111111111</v>
      </c>
      <c r="O263" s="913">
        <v>3.5030555555555556</v>
      </c>
      <c r="P263" s="899" t="s">
        <v>2069</v>
      </c>
      <c r="Q263" s="905"/>
      <c r="R263" s="35"/>
      <c r="S263" s="35"/>
      <c r="T263" s="35"/>
      <c r="U263" s="35"/>
      <c r="V263" s="35"/>
      <c r="W263" s="35"/>
    </row>
    <row x14ac:dyDescent="0.25" r="264" customHeight="1" ht="15.75">
      <c r="A264" s="566" t="s">
        <v>1163</v>
      </c>
      <c r="B264" s="726"/>
      <c r="C264" s="726" t="s">
        <v>1156</v>
      </c>
      <c r="D264" s="567" t="s">
        <v>1164</v>
      </c>
      <c r="E264" s="726">
        <v>602</v>
      </c>
      <c r="F264" s="518" t="s">
        <v>1806</v>
      </c>
      <c r="G264" s="567" t="s">
        <v>910</v>
      </c>
      <c r="H264" s="908">
        <v>3</v>
      </c>
      <c r="I264" s="899" t="s">
        <v>2072</v>
      </c>
      <c r="J264" s="908">
        <v>30</v>
      </c>
      <c r="K264" s="726"/>
      <c r="L264" s="726"/>
      <c r="M264" s="900"/>
      <c r="N264" s="913"/>
      <c r="O264" s="913"/>
      <c r="P264" s="899"/>
      <c r="Q264" s="905"/>
      <c r="R264" s="110"/>
      <c r="S264" s="110"/>
      <c r="T264" s="110"/>
      <c r="U264" s="110"/>
      <c r="V264" s="110"/>
      <c r="W264" s="110"/>
    </row>
    <row x14ac:dyDescent="0.25" r="265" customHeight="1" ht="15.75">
      <c r="A265" s="566" t="s">
        <v>1167</v>
      </c>
      <c r="B265" s="726"/>
      <c r="C265" s="726" t="s">
        <v>1156</v>
      </c>
      <c r="D265" s="567" t="s">
        <v>1084</v>
      </c>
      <c r="E265" s="726">
        <v>600</v>
      </c>
      <c r="F265" s="518" t="s">
        <v>1168</v>
      </c>
      <c r="G265" s="567" t="s">
        <v>910</v>
      </c>
      <c r="H265" s="908">
        <v>3</v>
      </c>
      <c r="I265" s="899" t="s">
        <v>1162</v>
      </c>
      <c r="J265" s="908">
        <v>30</v>
      </c>
      <c r="K265" s="908"/>
      <c r="L265" s="908"/>
      <c r="M265" s="900"/>
      <c r="N265" s="913" t="s">
        <v>2073</v>
      </c>
      <c r="O265" s="913">
        <v>3.055138888888889</v>
      </c>
      <c r="P265" s="899" t="s">
        <v>1980</v>
      </c>
      <c r="Q265" s="905"/>
      <c r="R265" s="35"/>
      <c r="S265" s="35"/>
      <c r="T265" s="35"/>
      <c r="U265" s="35"/>
      <c r="V265" s="35"/>
      <c r="W265" s="35"/>
    </row>
    <row x14ac:dyDescent="0.25" r="266" customHeight="1" ht="15.75">
      <c r="A266" s="566" t="s">
        <v>1175</v>
      </c>
      <c r="B266" s="726"/>
      <c r="C266" s="726" t="s">
        <v>1170</v>
      </c>
      <c r="D266" s="567" t="s">
        <v>1176</v>
      </c>
      <c r="E266" s="726">
        <v>600</v>
      </c>
      <c r="F266" s="518" t="s">
        <v>1177</v>
      </c>
      <c r="G266" s="567" t="s">
        <v>910</v>
      </c>
      <c r="H266" s="908">
        <v>3</v>
      </c>
      <c r="I266" s="899" t="s">
        <v>1246</v>
      </c>
      <c r="J266" s="908">
        <v>25</v>
      </c>
      <c r="K266" s="908"/>
      <c r="L266" s="908"/>
      <c r="M266" s="900"/>
      <c r="N266" s="913" t="s">
        <v>2074</v>
      </c>
      <c r="O266" s="913">
        <v>3.5030555555555556</v>
      </c>
      <c r="P266" s="899" t="s">
        <v>2018</v>
      </c>
      <c r="Q266" s="983"/>
      <c r="R266" s="35"/>
      <c r="S266" s="35"/>
      <c r="T266" s="35"/>
      <c r="U266" s="35"/>
      <c r="V266" s="35"/>
      <c r="W266" s="35"/>
    </row>
    <row x14ac:dyDescent="0.25" r="267" customHeight="1" ht="15.75">
      <c r="A267" s="566" t="s">
        <v>1175</v>
      </c>
      <c r="B267" s="726"/>
      <c r="C267" s="726" t="s">
        <v>1170</v>
      </c>
      <c r="D267" s="567" t="s">
        <v>1176</v>
      </c>
      <c r="E267" s="567" t="s">
        <v>1071</v>
      </c>
      <c r="F267" s="518" t="s">
        <v>1177</v>
      </c>
      <c r="G267" s="567" t="s">
        <v>910</v>
      </c>
      <c r="H267" s="908">
        <v>3</v>
      </c>
      <c r="I267" s="899" t="s">
        <v>1246</v>
      </c>
      <c r="J267" s="908">
        <v>25</v>
      </c>
      <c r="K267" s="726"/>
      <c r="L267" s="726"/>
      <c r="M267" s="900"/>
      <c r="N267" s="913" t="s">
        <v>2075</v>
      </c>
      <c r="O267" s="913">
        <v>3.1731944444444444</v>
      </c>
      <c r="P267" s="899" t="s">
        <v>2069</v>
      </c>
      <c r="Q267" s="905"/>
      <c r="R267" s="35"/>
      <c r="S267" s="35"/>
      <c r="T267" s="35"/>
      <c r="U267" s="35"/>
      <c r="V267" s="35"/>
      <c r="W267" s="35"/>
    </row>
    <row x14ac:dyDescent="0.25" r="268" customHeight="1" ht="15.75">
      <c r="A268" s="566" t="s">
        <v>1180</v>
      </c>
      <c r="B268" s="726"/>
      <c r="C268" s="726" t="s">
        <v>1181</v>
      </c>
      <c r="D268" s="567" t="s">
        <v>1182</v>
      </c>
      <c r="E268" s="567" t="s">
        <v>978</v>
      </c>
      <c r="F268" s="518" t="s">
        <v>1183</v>
      </c>
      <c r="G268" s="567" t="s">
        <v>910</v>
      </c>
      <c r="H268" s="908">
        <v>3</v>
      </c>
      <c r="I268" s="899" t="s">
        <v>1815</v>
      </c>
      <c r="J268" s="908">
        <v>30</v>
      </c>
      <c r="K268" s="908"/>
      <c r="L268" s="908"/>
      <c r="M268" s="900"/>
      <c r="N268" s="913" t="s">
        <v>2076</v>
      </c>
      <c r="O268" s="913">
        <v>3.492638888888889</v>
      </c>
      <c r="P268" s="899" t="s">
        <v>1939</v>
      </c>
      <c r="Q268" s="916"/>
      <c r="R268" s="35"/>
      <c r="S268" s="35"/>
      <c r="T268" s="35"/>
      <c r="U268" s="35"/>
      <c r="V268" s="35"/>
      <c r="W268" s="35"/>
    </row>
    <row x14ac:dyDescent="0.25" r="269" customHeight="1" ht="15.75">
      <c r="A269" s="566" t="s">
        <v>1180</v>
      </c>
      <c r="B269" s="726"/>
      <c r="C269" s="726" t="s">
        <v>1181</v>
      </c>
      <c r="D269" s="567" t="s">
        <v>1182</v>
      </c>
      <c r="E269" s="726">
        <v>601</v>
      </c>
      <c r="F269" s="518" t="s">
        <v>1183</v>
      </c>
      <c r="G269" s="567" t="s">
        <v>910</v>
      </c>
      <c r="H269" s="726">
        <v>3</v>
      </c>
      <c r="I269" s="899" t="s">
        <v>2077</v>
      </c>
      <c r="J269" s="908">
        <v>30</v>
      </c>
      <c r="K269" s="726"/>
      <c r="L269" s="726"/>
      <c r="M269" s="900"/>
      <c r="N269" s="913">
        <v>3.1245833333333333</v>
      </c>
      <c r="O269" s="913">
        <v>3.180138888888889</v>
      </c>
      <c r="P269" s="899" t="s">
        <v>1947</v>
      </c>
      <c r="Q269" s="912"/>
      <c r="R269" s="35"/>
      <c r="S269" s="35"/>
      <c r="T269" s="35"/>
      <c r="U269" s="35"/>
      <c r="V269" s="35"/>
      <c r="W269" s="35"/>
    </row>
    <row x14ac:dyDescent="0.25" r="270" customHeight="1" ht="15.75">
      <c r="A270" s="835"/>
      <c r="B270" s="726"/>
      <c r="C270" s="726" t="s">
        <v>1181</v>
      </c>
      <c r="D270" s="567" t="s">
        <v>1182</v>
      </c>
      <c r="E270" s="726">
        <v>602</v>
      </c>
      <c r="F270" s="518" t="s">
        <v>2078</v>
      </c>
      <c r="G270" s="567" t="s">
        <v>910</v>
      </c>
      <c r="H270" s="726">
        <v>3</v>
      </c>
      <c r="I270" s="899" t="s">
        <v>2079</v>
      </c>
      <c r="J270" s="908">
        <v>30</v>
      </c>
      <c r="K270" s="984" t="s">
        <v>2080</v>
      </c>
      <c r="L270" s="726"/>
      <c r="M270" s="900"/>
      <c r="N270" s="913">
        <v>3.1245833333333333</v>
      </c>
      <c r="O270" s="913">
        <v>3.180138888888889</v>
      </c>
      <c r="P270" s="899" t="s">
        <v>972</v>
      </c>
      <c r="Q270" s="35"/>
      <c r="R270" s="35"/>
      <c r="S270" s="35"/>
      <c r="T270" s="35"/>
      <c r="U270" s="35"/>
      <c r="V270" s="35"/>
      <c r="W270" s="35"/>
    </row>
    <row x14ac:dyDescent="0.25" r="271" customHeight="1" ht="15.75">
      <c r="A271" s="835"/>
      <c r="B271" s="726"/>
      <c r="C271" s="726" t="s">
        <v>1181</v>
      </c>
      <c r="D271" s="567" t="s">
        <v>1182</v>
      </c>
      <c r="E271" s="726">
        <v>603</v>
      </c>
      <c r="F271" s="518" t="s">
        <v>2078</v>
      </c>
      <c r="G271" s="567" t="s">
        <v>910</v>
      </c>
      <c r="H271" s="726"/>
      <c r="I271" s="899" t="s">
        <v>2079</v>
      </c>
      <c r="J271" s="908">
        <v>30</v>
      </c>
      <c r="K271" s="726"/>
      <c r="L271" s="726"/>
      <c r="M271" s="900"/>
      <c r="N271" s="913">
        <v>3.135</v>
      </c>
      <c r="O271" s="913">
        <v>3.1731944444444444</v>
      </c>
      <c r="P271" s="899" t="s">
        <v>1962</v>
      </c>
      <c r="Q271" s="916"/>
      <c r="R271" s="110"/>
      <c r="S271" s="110"/>
      <c r="T271" s="110"/>
      <c r="U271" s="110"/>
      <c r="V271" s="110"/>
      <c r="W271" s="110"/>
    </row>
    <row x14ac:dyDescent="0.25" r="272" customHeight="1" ht="15.75">
      <c r="A272" s="835"/>
      <c r="B272" s="726"/>
      <c r="C272" s="726" t="s">
        <v>1181</v>
      </c>
      <c r="D272" s="567" t="s">
        <v>1182</v>
      </c>
      <c r="E272" s="726">
        <v>604</v>
      </c>
      <c r="F272" s="518" t="s">
        <v>2081</v>
      </c>
      <c r="G272" s="567" t="s">
        <v>910</v>
      </c>
      <c r="H272" s="726"/>
      <c r="I272" s="899" t="s">
        <v>2079</v>
      </c>
      <c r="J272" s="908">
        <v>30</v>
      </c>
      <c r="K272" s="726"/>
      <c r="L272" s="726"/>
      <c r="M272" s="900"/>
      <c r="N272" s="913">
        <v>3.225277777777778</v>
      </c>
      <c r="O272" s="913">
        <v>3.2808333333333333</v>
      </c>
      <c r="P272" s="899" t="s">
        <v>972</v>
      </c>
      <c r="Q272" s="916"/>
      <c r="R272" s="110"/>
      <c r="S272" s="110"/>
      <c r="T272" s="110"/>
      <c r="U272" s="110"/>
      <c r="V272" s="110"/>
      <c r="W272" s="110"/>
    </row>
    <row x14ac:dyDescent="0.25" r="273" customHeight="1" ht="15.75">
      <c r="A273" s="835"/>
      <c r="B273" s="726"/>
      <c r="C273" s="726" t="s">
        <v>1181</v>
      </c>
      <c r="D273" s="567" t="s">
        <v>1182</v>
      </c>
      <c r="E273" s="726">
        <v>605</v>
      </c>
      <c r="F273" s="518" t="s">
        <v>2081</v>
      </c>
      <c r="G273" s="567" t="s">
        <v>910</v>
      </c>
      <c r="H273" s="726"/>
      <c r="I273" s="899" t="s">
        <v>2077</v>
      </c>
      <c r="J273" s="908">
        <v>30</v>
      </c>
      <c r="K273" s="726"/>
      <c r="L273" s="726"/>
      <c r="M273" s="900"/>
      <c r="N273" s="913">
        <v>3.0620833333333333</v>
      </c>
      <c r="O273" s="913">
        <v>3.117638888888889</v>
      </c>
      <c r="P273" s="899" t="s">
        <v>972</v>
      </c>
      <c r="Q273" s="466"/>
      <c r="R273" s="110"/>
      <c r="S273" s="110"/>
      <c r="T273" s="110"/>
      <c r="U273" s="110"/>
      <c r="V273" s="110"/>
      <c r="W273" s="110"/>
    </row>
    <row x14ac:dyDescent="0.25" r="274" customHeight="1" ht="15.75">
      <c r="A274" s="835"/>
      <c r="B274" s="726"/>
      <c r="C274" s="726" t="s">
        <v>1181</v>
      </c>
      <c r="D274" s="567" t="s">
        <v>1182</v>
      </c>
      <c r="E274" s="726">
        <v>606</v>
      </c>
      <c r="F274" s="518" t="s">
        <v>2081</v>
      </c>
      <c r="G274" s="567" t="s">
        <v>910</v>
      </c>
      <c r="H274" s="726"/>
      <c r="I274" s="899" t="s">
        <v>2082</v>
      </c>
      <c r="J274" s="908">
        <v>30</v>
      </c>
      <c r="K274" s="726"/>
      <c r="L274" s="726"/>
      <c r="M274" s="900"/>
      <c r="N274" s="913">
        <v>3.22875</v>
      </c>
      <c r="O274" s="913">
        <v>3.2843055555555556</v>
      </c>
      <c r="P274" s="899" t="s">
        <v>972</v>
      </c>
      <c r="Q274" s="985"/>
      <c r="R274" s="110"/>
      <c r="S274" s="110"/>
      <c r="T274" s="110"/>
      <c r="U274" s="110"/>
      <c r="V274" s="110"/>
      <c r="W274" s="110"/>
    </row>
    <row x14ac:dyDescent="0.25" r="275" customHeight="1" ht="15.75">
      <c r="A275" s="566" t="s">
        <v>1192</v>
      </c>
      <c r="B275" s="726"/>
      <c r="C275" s="726" t="s">
        <v>1181</v>
      </c>
      <c r="D275" s="567" t="s">
        <v>1816</v>
      </c>
      <c r="E275" s="726">
        <v>600</v>
      </c>
      <c r="F275" s="518" t="s">
        <v>1817</v>
      </c>
      <c r="G275" s="567" t="s">
        <v>910</v>
      </c>
      <c r="H275" s="726">
        <v>3</v>
      </c>
      <c r="I275" s="899" t="s">
        <v>1815</v>
      </c>
      <c r="J275" s="908">
        <v>30</v>
      </c>
      <c r="K275" s="908"/>
      <c r="L275" s="908"/>
      <c r="M275" s="900"/>
      <c r="N275" s="913">
        <v>3.1245833333333333</v>
      </c>
      <c r="O275" s="913">
        <v>3.180138888888889</v>
      </c>
      <c r="P275" s="899" t="s">
        <v>2083</v>
      </c>
      <c r="Q275" s="916"/>
      <c r="R275" s="35"/>
      <c r="S275" s="35"/>
      <c r="T275" s="35"/>
      <c r="U275" s="35"/>
      <c r="V275" s="35"/>
      <c r="W275" s="35"/>
    </row>
    <row x14ac:dyDescent="0.25" r="276" customHeight="1" ht="15.75">
      <c r="A276" s="566" t="s">
        <v>888</v>
      </c>
      <c r="B276" s="726"/>
      <c r="C276" s="726" t="s">
        <v>1195</v>
      </c>
      <c r="D276" s="567" t="s">
        <v>2084</v>
      </c>
      <c r="E276" s="726">
        <v>600</v>
      </c>
      <c r="F276" s="518" t="s">
        <v>2085</v>
      </c>
      <c r="G276" s="567" t="s">
        <v>888</v>
      </c>
      <c r="H276" s="726">
        <v>4</v>
      </c>
      <c r="I276" s="899" t="s">
        <v>2086</v>
      </c>
      <c r="J276" s="908">
        <v>20</v>
      </c>
      <c r="K276" s="529" t="s">
        <v>2087</v>
      </c>
      <c r="L276" s="908"/>
      <c r="M276" s="900"/>
      <c r="N276" s="913">
        <v>3.135</v>
      </c>
      <c r="O276" s="913">
        <v>3.2183333333333333</v>
      </c>
      <c r="P276" s="899" t="s">
        <v>2021</v>
      </c>
      <c r="Q276" s="916"/>
      <c r="R276" s="35"/>
      <c r="S276" s="35"/>
      <c r="T276" s="35"/>
      <c r="U276" s="35"/>
      <c r="V276" s="35"/>
      <c r="W276" s="35"/>
    </row>
    <row x14ac:dyDescent="0.25" r="277" customHeight="1" ht="15.75">
      <c r="A277" s="566" t="s">
        <v>1819</v>
      </c>
      <c r="B277" s="726"/>
      <c r="C277" s="726" t="s">
        <v>1204</v>
      </c>
      <c r="D277" s="567" t="s">
        <v>1820</v>
      </c>
      <c r="E277" s="726">
        <v>600</v>
      </c>
      <c r="F277" s="518" t="s">
        <v>1821</v>
      </c>
      <c r="G277" s="567" t="s">
        <v>910</v>
      </c>
      <c r="H277" s="726">
        <v>3</v>
      </c>
      <c r="I277" s="899" t="s">
        <v>1822</v>
      </c>
      <c r="J277" s="908">
        <v>20</v>
      </c>
      <c r="K277" s="908"/>
      <c r="L277" s="908"/>
      <c r="M277" s="900"/>
      <c r="N277" s="913">
        <v>3.1245833333333333</v>
      </c>
      <c r="O277" s="913">
        <v>3.180138888888889</v>
      </c>
      <c r="P277" s="899" t="s">
        <v>1939</v>
      </c>
      <c r="Q277" s="916"/>
      <c r="R277" s="35"/>
      <c r="S277" s="35"/>
      <c r="T277" s="35"/>
      <c r="U277" s="35"/>
      <c r="V277" s="35"/>
      <c r="W277" s="35"/>
    </row>
    <row x14ac:dyDescent="0.25" r="278" customHeight="1" ht="15.75">
      <c r="A278" s="566" t="s">
        <v>1819</v>
      </c>
      <c r="B278" s="726"/>
      <c r="C278" s="726" t="s">
        <v>1204</v>
      </c>
      <c r="D278" s="567" t="s">
        <v>1820</v>
      </c>
      <c r="E278" s="726">
        <v>601</v>
      </c>
      <c r="F278" s="518" t="s">
        <v>1821</v>
      </c>
      <c r="G278" s="567" t="s">
        <v>910</v>
      </c>
      <c r="H278" s="726">
        <v>3</v>
      </c>
      <c r="I278" s="899" t="s">
        <v>1822</v>
      </c>
      <c r="J278" s="908">
        <v>20</v>
      </c>
      <c r="K278" s="908"/>
      <c r="L278" s="908"/>
      <c r="M278" s="900"/>
      <c r="N278" s="913">
        <v>3.1245833333333333</v>
      </c>
      <c r="O278" s="913">
        <v>3.180138888888889</v>
      </c>
      <c r="P278" s="899" t="s">
        <v>1939</v>
      </c>
      <c r="Q278" s="916"/>
      <c r="R278" s="35"/>
      <c r="S278" s="35"/>
      <c r="T278" s="35"/>
      <c r="U278" s="35"/>
      <c r="V278" s="35"/>
      <c r="W278" s="35"/>
    </row>
    <row x14ac:dyDescent="0.25" r="279" customHeight="1" ht="15.75">
      <c r="A279" s="566" t="s">
        <v>1823</v>
      </c>
      <c r="B279" s="726"/>
      <c r="C279" s="726" t="s">
        <v>1204</v>
      </c>
      <c r="D279" s="567" t="s">
        <v>1205</v>
      </c>
      <c r="E279" s="726">
        <v>600</v>
      </c>
      <c r="F279" s="518" t="s">
        <v>1206</v>
      </c>
      <c r="G279" s="567" t="s">
        <v>910</v>
      </c>
      <c r="H279" s="726">
        <v>3</v>
      </c>
      <c r="I279" s="899" t="s">
        <v>1822</v>
      </c>
      <c r="J279" s="908">
        <v>20</v>
      </c>
      <c r="K279" s="908"/>
      <c r="L279" s="908"/>
      <c r="M279" s="900"/>
      <c r="N279" s="913"/>
      <c r="O279" s="913"/>
      <c r="P279" s="899"/>
      <c r="Q279" s="916"/>
      <c r="R279" s="35"/>
      <c r="S279" s="35"/>
      <c r="T279" s="35"/>
      <c r="U279" s="35"/>
      <c r="V279" s="35"/>
      <c r="W279" s="35"/>
    </row>
    <row x14ac:dyDescent="0.25" r="280" customHeight="1" ht="15.75">
      <c r="A280" s="566" t="s">
        <v>2088</v>
      </c>
      <c r="B280" s="726"/>
      <c r="C280" s="726" t="s">
        <v>1204</v>
      </c>
      <c r="D280" s="567" t="s">
        <v>2089</v>
      </c>
      <c r="E280" s="726">
        <v>600</v>
      </c>
      <c r="F280" s="518" t="s">
        <v>2090</v>
      </c>
      <c r="G280" s="567" t="s">
        <v>910</v>
      </c>
      <c r="H280" s="726">
        <v>3</v>
      </c>
      <c r="I280" s="899" t="s">
        <v>1211</v>
      </c>
      <c r="J280" s="908">
        <v>20</v>
      </c>
      <c r="K280" s="908"/>
      <c r="L280" s="908"/>
      <c r="M280" s="900"/>
      <c r="N280" s="913">
        <v>3.135</v>
      </c>
      <c r="O280" s="913">
        <v>3.1731944444444444</v>
      </c>
      <c r="P280" s="899" t="s">
        <v>1961</v>
      </c>
      <c r="Q280" s="916"/>
      <c r="R280" s="110"/>
      <c r="S280" s="110"/>
      <c r="T280" s="110"/>
      <c r="U280" s="110"/>
      <c r="V280" s="110"/>
      <c r="W280" s="110"/>
    </row>
    <row x14ac:dyDescent="0.25" r="281" customHeight="1" ht="15.75">
      <c r="A281" s="835"/>
      <c r="B281" s="726"/>
      <c r="C281" s="726" t="s">
        <v>1204</v>
      </c>
      <c r="D281" s="567" t="s">
        <v>1825</v>
      </c>
      <c r="E281" s="726">
        <v>600</v>
      </c>
      <c r="F281" s="518" t="s">
        <v>1826</v>
      </c>
      <c r="G281" s="567" t="s">
        <v>910</v>
      </c>
      <c r="H281" s="726">
        <v>3</v>
      </c>
      <c r="I281" s="899" t="s">
        <v>921</v>
      </c>
      <c r="J281" s="908">
        <v>20</v>
      </c>
      <c r="K281" s="908"/>
      <c r="L281" s="908"/>
      <c r="M281" s="900"/>
      <c r="N281" s="913"/>
      <c r="O281" s="913"/>
      <c r="P281" s="899"/>
      <c r="Q281" s="916"/>
      <c r="R281" s="35"/>
      <c r="S281" s="35"/>
      <c r="T281" s="35"/>
      <c r="U281" s="35"/>
      <c r="V281" s="35"/>
      <c r="W281" s="35"/>
    </row>
    <row x14ac:dyDescent="0.25" r="282" customHeight="1" ht="15.75">
      <c r="A282" s="566" t="s">
        <v>1827</v>
      </c>
      <c r="B282" s="726"/>
      <c r="C282" s="726" t="s">
        <v>1204</v>
      </c>
      <c r="D282" s="567" t="s">
        <v>1828</v>
      </c>
      <c r="E282" s="726">
        <v>600</v>
      </c>
      <c r="F282" s="518" t="s">
        <v>2091</v>
      </c>
      <c r="G282" s="567" t="s">
        <v>910</v>
      </c>
      <c r="H282" s="726">
        <v>4</v>
      </c>
      <c r="I282" s="899" t="s">
        <v>1822</v>
      </c>
      <c r="J282" s="908">
        <v>20</v>
      </c>
      <c r="K282" s="908"/>
      <c r="L282" s="908"/>
      <c r="M282" s="900"/>
      <c r="N282" s="913">
        <v>3.4995833333333333</v>
      </c>
      <c r="O282" s="913">
        <v>3.055138888888889</v>
      </c>
      <c r="P282" s="899" t="s">
        <v>2069</v>
      </c>
      <c r="Q282" s="916"/>
      <c r="R282" s="35"/>
      <c r="S282" s="35"/>
      <c r="T282" s="35"/>
      <c r="U282" s="35"/>
      <c r="V282" s="35"/>
      <c r="W282" s="35"/>
    </row>
    <row x14ac:dyDescent="0.25" r="283" customHeight="1" ht="15.75">
      <c r="A283" s="566" t="s">
        <v>1830</v>
      </c>
      <c r="B283" s="726"/>
      <c r="C283" s="726" t="s">
        <v>1224</v>
      </c>
      <c r="D283" s="567" t="s">
        <v>1333</v>
      </c>
      <c r="E283" s="726">
        <v>600</v>
      </c>
      <c r="F283" s="518" t="s">
        <v>2092</v>
      </c>
      <c r="G283" s="567" t="s">
        <v>910</v>
      </c>
      <c r="H283" s="726">
        <v>3</v>
      </c>
      <c r="I283" s="899" t="s">
        <v>1211</v>
      </c>
      <c r="J283" s="908">
        <v>30</v>
      </c>
      <c r="K283" s="908"/>
      <c r="L283" s="908"/>
      <c r="M283" s="900"/>
      <c r="N283" s="913">
        <v>3.4995833333333333</v>
      </c>
      <c r="O283" s="913">
        <v>3.055138888888889</v>
      </c>
      <c r="P283" s="899" t="s">
        <v>1944</v>
      </c>
      <c r="Q283" s="916"/>
      <c r="R283" s="35"/>
      <c r="S283" s="35"/>
      <c r="T283" s="35"/>
      <c r="U283" s="35"/>
      <c r="V283" s="35"/>
      <c r="W283" s="35"/>
    </row>
    <row x14ac:dyDescent="0.25" r="284" customHeight="1" ht="15.75">
      <c r="A284" s="566" t="s">
        <v>1238</v>
      </c>
      <c r="B284" s="726"/>
      <c r="C284" s="726" t="s">
        <v>1224</v>
      </c>
      <c r="D284" s="567" t="s">
        <v>1288</v>
      </c>
      <c r="E284" s="726">
        <v>600</v>
      </c>
      <c r="F284" s="518" t="s">
        <v>1832</v>
      </c>
      <c r="G284" s="567" t="s">
        <v>910</v>
      </c>
      <c r="H284" s="726">
        <v>3</v>
      </c>
      <c r="I284" s="899" t="s">
        <v>1211</v>
      </c>
      <c r="J284" s="908">
        <v>30</v>
      </c>
      <c r="K284" s="908"/>
      <c r="L284" s="908"/>
      <c r="M284" s="900"/>
      <c r="N284" s="913"/>
      <c r="O284" s="913"/>
      <c r="P284" s="899"/>
      <c r="Q284" s="916"/>
      <c r="R284" s="35"/>
      <c r="S284" s="35"/>
      <c r="T284" s="35"/>
      <c r="U284" s="35"/>
      <c r="V284" s="35"/>
      <c r="W284" s="35"/>
    </row>
    <row x14ac:dyDescent="0.25" r="285" customHeight="1" ht="15.75">
      <c r="A285" s="566" t="s">
        <v>1833</v>
      </c>
      <c r="B285" s="726"/>
      <c r="C285" s="726" t="s">
        <v>1224</v>
      </c>
      <c r="D285" s="567" t="s">
        <v>1160</v>
      </c>
      <c r="E285" s="726">
        <v>600</v>
      </c>
      <c r="F285" s="518" t="s">
        <v>1834</v>
      </c>
      <c r="G285" s="567" t="s">
        <v>910</v>
      </c>
      <c r="H285" s="908">
        <v>3</v>
      </c>
      <c r="I285" s="899" t="s">
        <v>1211</v>
      </c>
      <c r="J285" s="908">
        <v>30</v>
      </c>
      <c r="K285" s="908"/>
      <c r="L285" s="908"/>
      <c r="M285" s="900"/>
      <c r="N285" s="913">
        <v>3.1245833333333333</v>
      </c>
      <c r="O285" s="913">
        <v>3.180138888888889</v>
      </c>
      <c r="P285" s="899" t="s">
        <v>1944</v>
      </c>
      <c r="Q285" s="916"/>
      <c r="R285" s="35"/>
      <c r="S285" s="35"/>
      <c r="T285" s="35"/>
      <c r="U285" s="35"/>
      <c r="V285" s="35"/>
      <c r="W285" s="35"/>
    </row>
    <row x14ac:dyDescent="0.25" r="286" customHeight="1" ht="15.75">
      <c r="A286" s="566" t="s">
        <v>1230</v>
      </c>
      <c r="B286" s="726"/>
      <c r="C286" s="726" t="s">
        <v>1227</v>
      </c>
      <c r="D286" s="567" t="s">
        <v>1077</v>
      </c>
      <c r="E286" s="726">
        <v>600</v>
      </c>
      <c r="F286" s="518" t="s">
        <v>1231</v>
      </c>
      <c r="G286" s="567" t="s">
        <v>988</v>
      </c>
      <c r="H286" s="908">
        <v>4</v>
      </c>
      <c r="I286" s="899" t="s">
        <v>1179</v>
      </c>
      <c r="J286" s="908">
        <v>20</v>
      </c>
      <c r="K286" s="908"/>
      <c r="L286" s="908"/>
      <c r="M286" s="900"/>
      <c r="N286" s="913">
        <v>3.044722222222222</v>
      </c>
      <c r="O286" s="913">
        <v>3.1280555555555556</v>
      </c>
      <c r="P286" s="899" t="s">
        <v>1980</v>
      </c>
      <c r="Q286" s="916"/>
      <c r="R286" s="35"/>
      <c r="S286" s="35"/>
      <c r="T286" s="35"/>
      <c r="U286" s="35"/>
      <c r="V286" s="35"/>
      <c r="W286" s="35"/>
    </row>
    <row x14ac:dyDescent="0.25" r="287" customHeight="1" ht="15.75">
      <c r="A287" s="566" t="s">
        <v>1230</v>
      </c>
      <c r="B287" s="726"/>
      <c r="C287" s="726" t="s">
        <v>1227</v>
      </c>
      <c r="D287" s="567" t="s">
        <v>1077</v>
      </c>
      <c r="E287" s="726">
        <v>601</v>
      </c>
      <c r="F287" s="518" t="s">
        <v>1231</v>
      </c>
      <c r="G287" s="567" t="s">
        <v>988</v>
      </c>
      <c r="H287" s="908">
        <v>4</v>
      </c>
      <c r="I287" s="899" t="s">
        <v>2093</v>
      </c>
      <c r="J287" s="908">
        <v>20</v>
      </c>
      <c r="K287" s="726"/>
      <c r="L287" s="726"/>
      <c r="M287" s="900"/>
      <c r="N287" s="986">
        <v>3.135</v>
      </c>
      <c r="O287" s="913">
        <v>3.2183333333333333</v>
      </c>
      <c r="P287" s="987" t="s">
        <v>1980</v>
      </c>
      <c r="Q287" s="916"/>
      <c r="R287" s="35"/>
      <c r="S287" s="35"/>
      <c r="T287" s="35"/>
      <c r="U287" s="35"/>
      <c r="V287" s="35"/>
      <c r="W287" s="35"/>
    </row>
    <row x14ac:dyDescent="0.25" r="288" customHeight="1" ht="15.75">
      <c r="A288" s="566" t="s">
        <v>1230</v>
      </c>
      <c r="B288" s="726"/>
      <c r="C288" s="726" t="s">
        <v>1227</v>
      </c>
      <c r="D288" s="567" t="s">
        <v>1079</v>
      </c>
      <c r="E288" s="726">
        <v>600</v>
      </c>
      <c r="F288" s="518" t="s">
        <v>1232</v>
      </c>
      <c r="G288" s="567" t="s">
        <v>988</v>
      </c>
      <c r="H288" s="908">
        <v>4</v>
      </c>
      <c r="I288" s="899" t="s">
        <v>1179</v>
      </c>
      <c r="J288" s="908">
        <v>20</v>
      </c>
      <c r="K288" s="908"/>
      <c r="L288" s="908"/>
      <c r="M288" s="900"/>
      <c r="N288" s="913" t="s">
        <v>2094</v>
      </c>
      <c r="O288" s="913">
        <v>3.2079166666666667</v>
      </c>
      <c r="P288" s="988" t="s">
        <v>1962</v>
      </c>
      <c r="Q288" s="916"/>
      <c r="R288" s="35"/>
      <c r="S288" s="35"/>
      <c r="T288" s="35"/>
      <c r="U288" s="35"/>
      <c r="V288" s="35"/>
      <c r="W288" s="35"/>
    </row>
    <row x14ac:dyDescent="0.25" r="289" customHeight="1" ht="15.75">
      <c r="A289" s="566" t="s">
        <v>2095</v>
      </c>
      <c r="B289" s="726"/>
      <c r="C289" s="726" t="s">
        <v>1227</v>
      </c>
      <c r="D289" s="567" t="s">
        <v>1213</v>
      </c>
      <c r="E289" s="567" t="s">
        <v>978</v>
      </c>
      <c r="F289" s="518" t="s">
        <v>2096</v>
      </c>
      <c r="G289" s="567" t="s">
        <v>910</v>
      </c>
      <c r="H289" s="908"/>
      <c r="I289" s="899" t="s">
        <v>1179</v>
      </c>
      <c r="J289" s="908">
        <v>20</v>
      </c>
      <c r="K289" s="908"/>
      <c r="L289" s="908"/>
      <c r="M289" s="900"/>
      <c r="N289" s="913" t="s">
        <v>2074</v>
      </c>
      <c r="O289" s="913">
        <v>3.5030555555555556</v>
      </c>
      <c r="P289" s="899" t="s">
        <v>1938</v>
      </c>
      <c r="Q289" s="910"/>
      <c r="R289" s="35"/>
      <c r="S289" s="35"/>
      <c r="T289" s="35"/>
      <c r="U289" s="35"/>
      <c r="V289" s="35"/>
      <c r="W289" s="35"/>
    </row>
    <row x14ac:dyDescent="0.25" r="290" customHeight="1" ht="15.75">
      <c r="A290" s="566" t="s">
        <v>1233</v>
      </c>
      <c r="B290" s="726"/>
      <c r="C290" s="726" t="s">
        <v>1234</v>
      </c>
      <c r="D290" s="567" t="s">
        <v>1077</v>
      </c>
      <c r="E290" s="567" t="s">
        <v>978</v>
      </c>
      <c r="F290" s="518" t="s">
        <v>1235</v>
      </c>
      <c r="G290" s="567" t="s">
        <v>988</v>
      </c>
      <c r="H290" s="908"/>
      <c r="I290" s="899" t="s">
        <v>1236</v>
      </c>
      <c r="J290" s="908">
        <v>20</v>
      </c>
      <c r="K290" s="908"/>
      <c r="L290" s="908"/>
      <c r="M290" s="900"/>
      <c r="N290" s="913" t="s">
        <v>2097</v>
      </c>
      <c r="O290" s="913">
        <v>3.5343055555555556</v>
      </c>
      <c r="P290" s="899" t="s">
        <v>1961</v>
      </c>
      <c r="Q290" s="955"/>
      <c r="R290" s="35"/>
      <c r="S290" s="35"/>
      <c r="T290" s="35"/>
      <c r="U290" s="35"/>
      <c r="V290" s="35"/>
      <c r="W290" s="35"/>
    </row>
    <row x14ac:dyDescent="0.25" r="291" customHeight="1" ht="15.75">
      <c r="A291" s="835"/>
      <c r="B291" s="726"/>
      <c r="C291" s="726" t="s">
        <v>1234</v>
      </c>
      <c r="D291" s="567" t="s">
        <v>1077</v>
      </c>
      <c r="E291" s="567" t="s">
        <v>1071</v>
      </c>
      <c r="F291" s="518" t="s">
        <v>2098</v>
      </c>
      <c r="G291" s="567" t="s">
        <v>988</v>
      </c>
      <c r="H291" s="908"/>
      <c r="I291" s="899" t="s">
        <v>1236</v>
      </c>
      <c r="J291" s="908">
        <v>20</v>
      </c>
      <c r="K291" s="726"/>
      <c r="L291" s="726"/>
      <c r="M291" s="900"/>
      <c r="N291" s="913">
        <v>3.135</v>
      </c>
      <c r="O291" s="913">
        <v>3.211388888888889</v>
      </c>
      <c r="P291" s="899" t="s">
        <v>130</v>
      </c>
      <c r="Q291" s="932"/>
      <c r="R291" s="110"/>
      <c r="S291" s="110"/>
      <c r="T291" s="110"/>
      <c r="U291" s="110"/>
      <c r="V291" s="110"/>
      <c r="W291" s="110"/>
    </row>
    <row x14ac:dyDescent="0.25" r="292" customHeight="1" ht="15.75">
      <c r="A292" s="835"/>
      <c r="B292" s="726"/>
      <c r="C292" s="726" t="s">
        <v>1234</v>
      </c>
      <c r="D292" s="567" t="s">
        <v>1077</v>
      </c>
      <c r="E292" s="567" t="s">
        <v>1083</v>
      </c>
      <c r="F292" s="518" t="s">
        <v>2099</v>
      </c>
      <c r="G292" s="567" t="s">
        <v>988</v>
      </c>
      <c r="H292" s="908"/>
      <c r="I292" s="899" t="s">
        <v>1236</v>
      </c>
      <c r="J292" s="908">
        <v>20</v>
      </c>
      <c r="K292" s="726"/>
      <c r="L292" s="726"/>
      <c r="M292" s="900"/>
      <c r="N292" s="913">
        <v>3.2218055555555556</v>
      </c>
      <c r="O292" s="913">
        <v>3.273888888888889</v>
      </c>
      <c r="P292" s="899" t="s">
        <v>972</v>
      </c>
      <c r="Q292" s="932"/>
      <c r="R292" s="110"/>
      <c r="S292" s="110"/>
      <c r="T292" s="110"/>
      <c r="U292" s="110"/>
      <c r="V292" s="110"/>
      <c r="W292" s="110"/>
    </row>
    <row x14ac:dyDescent="0.25" r="293" customHeight="1" ht="15.75">
      <c r="A293" s="835"/>
      <c r="B293" s="726"/>
      <c r="C293" s="726" t="s">
        <v>1234</v>
      </c>
      <c r="D293" s="567" t="s">
        <v>1077</v>
      </c>
      <c r="E293" s="567" t="s">
        <v>1112</v>
      </c>
      <c r="F293" s="518" t="s">
        <v>2099</v>
      </c>
      <c r="G293" s="567" t="s">
        <v>988</v>
      </c>
      <c r="H293" s="908"/>
      <c r="I293" s="899" t="s">
        <v>1236</v>
      </c>
      <c r="J293" s="908">
        <v>20</v>
      </c>
      <c r="K293" s="726"/>
      <c r="L293" s="726"/>
      <c r="M293" s="900"/>
      <c r="N293" s="913" t="s">
        <v>2068</v>
      </c>
      <c r="O293" s="913">
        <v>3.412777777777778</v>
      </c>
      <c r="P293" s="899" t="s">
        <v>2009</v>
      </c>
      <c r="Q293" s="466"/>
      <c r="R293" s="110"/>
      <c r="S293" s="110"/>
      <c r="T293" s="110"/>
      <c r="U293" s="110"/>
      <c r="V293" s="110"/>
      <c r="W293" s="110"/>
    </row>
    <row x14ac:dyDescent="0.25" r="294" customHeight="1" ht="15.75">
      <c r="A294" s="835"/>
      <c r="B294" s="726"/>
      <c r="C294" s="726" t="s">
        <v>903</v>
      </c>
      <c r="D294" s="726" t="s">
        <v>903</v>
      </c>
      <c r="E294" s="726" t="s">
        <v>903</v>
      </c>
      <c r="F294" s="518" t="s">
        <v>2099</v>
      </c>
      <c r="G294" s="726"/>
      <c r="H294" s="908"/>
      <c r="I294" s="899" t="s">
        <v>1236</v>
      </c>
      <c r="J294" s="908">
        <v>20</v>
      </c>
      <c r="K294" s="726"/>
      <c r="L294" s="726"/>
      <c r="M294" s="900"/>
      <c r="N294" s="913" t="s">
        <v>2074</v>
      </c>
      <c r="O294" s="913">
        <v>3.5030555555555556</v>
      </c>
      <c r="P294" s="899" t="s">
        <v>1980</v>
      </c>
      <c r="Q294" s="466"/>
      <c r="R294" s="110"/>
      <c r="S294" s="110"/>
      <c r="T294" s="110"/>
      <c r="U294" s="110"/>
      <c r="V294" s="110"/>
      <c r="W294" s="110"/>
    </row>
    <row x14ac:dyDescent="0.25" r="295" customHeight="1" ht="15.75">
      <c r="A295" s="566" t="s">
        <v>1233</v>
      </c>
      <c r="B295" s="726"/>
      <c r="C295" s="726" t="s">
        <v>1234</v>
      </c>
      <c r="D295" s="567" t="s">
        <v>1079</v>
      </c>
      <c r="E295" s="726">
        <v>600</v>
      </c>
      <c r="F295" s="518" t="s">
        <v>1237</v>
      </c>
      <c r="G295" s="567" t="s">
        <v>988</v>
      </c>
      <c r="H295" s="908">
        <v>4</v>
      </c>
      <c r="I295" s="899" t="s">
        <v>1236</v>
      </c>
      <c r="J295" s="908">
        <v>20</v>
      </c>
      <c r="K295" s="908"/>
      <c r="L295" s="908"/>
      <c r="M295" s="900"/>
      <c r="N295" s="913" t="s">
        <v>2068</v>
      </c>
      <c r="O295" s="913">
        <v>3.450972222222222</v>
      </c>
      <c r="P295" s="899" t="s">
        <v>1961</v>
      </c>
      <c r="Q295" s="960"/>
      <c r="R295" s="35"/>
      <c r="S295" s="35"/>
      <c r="T295" s="35"/>
      <c r="U295" s="35"/>
      <c r="V295" s="35"/>
      <c r="W295" s="35"/>
    </row>
    <row x14ac:dyDescent="0.25" r="296" customHeight="1" ht="15.75">
      <c r="A296" s="835"/>
      <c r="B296" s="726"/>
      <c r="C296" s="726" t="s">
        <v>1239</v>
      </c>
      <c r="D296" s="726" t="s">
        <v>1835</v>
      </c>
      <c r="E296" s="726">
        <v>600</v>
      </c>
      <c r="F296" s="518" t="s">
        <v>1836</v>
      </c>
      <c r="G296" s="567" t="s">
        <v>988</v>
      </c>
      <c r="H296" s="908">
        <v>4</v>
      </c>
      <c r="I296" s="899" t="s">
        <v>1242</v>
      </c>
      <c r="J296" s="908">
        <v>20</v>
      </c>
      <c r="K296" s="908"/>
      <c r="L296" s="908"/>
      <c r="M296" s="900"/>
      <c r="N296" s="915"/>
      <c r="O296" s="913"/>
      <c r="P296" s="899"/>
      <c r="Q296" s="955"/>
      <c r="R296" s="35"/>
      <c r="S296" s="35"/>
      <c r="T296" s="35"/>
      <c r="U296" s="35"/>
      <c r="V296" s="35"/>
      <c r="W296" s="35"/>
    </row>
    <row x14ac:dyDescent="0.25" r="297" customHeight="1" ht="15.75">
      <c r="A297" s="835"/>
      <c r="B297" s="726"/>
      <c r="C297" s="726" t="s">
        <v>1239</v>
      </c>
      <c r="D297" s="726" t="s">
        <v>1835</v>
      </c>
      <c r="E297" s="726">
        <v>601</v>
      </c>
      <c r="F297" s="518" t="s">
        <v>1836</v>
      </c>
      <c r="G297" s="567" t="s">
        <v>988</v>
      </c>
      <c r="H297" s="908">
        <v>4</v>
      </c>
      <c r="I297" s="899" t="s">
        <v>1242</v>
      </c>
      <c r="J297" s="908">
        <v>20</v>
      </c>
      <c r="K297" s="908"/>
      <c r="L297" s="908"/>
      <c r="M297" s="900"/>
      <c r="N297" s="915"/>
      <c r="O297" s="913"/>
      <c r="P297" s="899"/>
      <c r="Q297" s="955"/>
      <c r="R297" s="35"/>
      <c r="S297" s="35"/>
      <c r="T297" s="35"/>
      <c r="U297" s="35"/>
      <c r="V297" s="35"/>
      <c r="W297" s="35"/>
    </row>
    <row x14ac:dyDescent="0.25" r="298" customHeight="1" ht="15.75">
      <c r="A298" s="566" t="s">
        <v>1243</v>
      </c>
      <c r="B298" s="726"/>
      <c r="C298" s="726" t="s">
        <v>1244</v>
      </c>
      <c r="D298" s="567" t="s">
        <v>1079</v>
      </c>
      <c r="E298" s="567" t="s">
        <v>978</v>
      </c>
      <c r="F298" s="518" t="s">
        <v>1245</v>
      </c>
      <c r="G298" s="567" t="s">
        <v>910</v>
      </c>
      <c r="H298" s="908">
        <v>3</v>
      </c>
      <c r="I298" s="899" t="s">
        <v>1246</v>
      </c>
      <c r="J298" s="908">
        <v>30</v>
      </c>
      <c r="K298" s="908"/>
      <c r="L298" s="908"/>
      <c r="M298" s="900"/>
      <c r="N298" s="913" t="s">
        <v>2073</v>
      </c>
      <c r="O298" s="913">
        <v>3.055138888888889</v>
      </c>
      <c r="P298" s="899" t="s">
        <v>2018</v>
      </c>
      <c r="Q298" s="983"/>
      <c r="R298" s="35"/>
      <c r="S298" s="35"/>
      <c r="T298" s="35"/>
      <c r="U298" s="35"/>
      <c r="V298" s="35"/>
      <c r="W298" s="35"/>
    </row>
    <row x14ac:dyDescent="0.25" r="299" customHeight="1" ht="15.75">
      <c r="A299" s="835"/>
      <c r="B299" s="726"/>
      <c r="C299" s="726" t="s">
        <v>1244</v>
      </c>
      <c r="D299" s="567" t="s">
        <v>1248</v>
      </c>
      <c r="E299" s="567" t="s">
        <v>978</v>
      </c>
      <c r="F299" s="518" t="s">
        <v>1249</v>
      </c>
      <c r="G299" s="567" t="s">
        <v>910</v>
      </c>
      <c r="H299" s="908">
        <v>3</v>
      </c>
      <c r="I299" s="899" t="s">
        <v>1246</v>
      </c>
      <c r="J299" s="726" t="s">
        <v>2059</v>
      </c>
      <c r="K299" s="908"/>
      <c r="L299" s="908"/>
      <c r="M299" s="900"/>
      <c r="N299" s="915"/>
      <c r="O299" s="913"/>
      <c r="P299" s="899"/>
      <c r="Q299" s="983"/>
      <c r="R299" s="35"/>
      <c r="S299" s="35"/>
      <c r="T299" s="35"/>
      <c r="U299" s="35"/>
      <c r="V299" s="35"/>
      <c r="W299" s="35"/>
    </row>
    <row x14ac:dyDescent="0.25" r="300" customHeight="1" ht="15.75">
      <c r="A300" s="835"/>
      <c r="B300" s="726"/>
      <c r="C300" s="726" t="s">
        <v>1244</v>
      </c>
      <c r="D300" s="567" t="s">
        <v>1839</v>
      </c>
      <c r="E300" s="567" t="s">
        <v>978</v>
      </c>
      <c r="F300" s="518" t="s">
        <v>1840</v>
      </c>
      <c r="G300" s="567" t="s">
        <v>910</v>
      </c>
      <c r="H300" s="908">
        <v>3</v>
      </c>
      <c r="I300" s="899" t="s">
        <v>1246</v>
      </c>
      <c r="J300" s="726" t="s">
        <v>2059</v>
      </c>
      <c r="K300" s="908"/>
      <c r="L300" s="908"/>
      <c r="M300" s="900"/>
      <c r="N300" s="915"/>
      <c r="O300" s="913"/>
      <c r="P300" s="899"/>
      <c r="Q300" s="983"/>
      <c r="R300" s="35"/>
      <c r="S300" s="35"/>
      <c r="T300" s="35"/>
      <c r="U300" s="35"/>
      <c r="V300" s="35"/>
      <c r="W300" s="35"/>
    </row>
    <row x14ac:dyDescent="0.25" r="301" customHeight="1" ht="15.75">
      <c r="A301" s="566" t="s">
        <v>2100</v>
      </c>
      <c r="B301" s="726"/>
      <c r="C301" s="726" t="s">
        <v>2101</v>
      </c>
      <c r="D301" s="567" t="s">
        <v>937</v>
      </c>
      <c r="E301" s="567" t="s">
        <v>978</v>
      </c>
      <c r="F301" s="518" t="s">
        <v>2102</v>
      </c>
      <c r="G301" s="726"/>
      <c r="H301" s="908"/>
      <c r="I301" s="899" t="s">
        <v>2103</v>
      </c>
      <c r="J301" s="908">
        <v>20</v>
      </c>
      <c r="K301" s="908"/>
      <c r="L301" s="908"/>
      <c r="M301" s="900"/>
      <c r="N301" s="913" t="s">
        <v>2068</v>
      </c>
      <c r="O301" s="913">
        <v>3.430138888888889</v>
      </c>
      <c r="P301" s="899" t="s">
        <v>1980</v>
      </c>
      <c r="Q301" s="914"/>
      <c r="R301" s="110"/>
      <c r="S301" s="110"/>
      <c r="T301" s="110"/>
      <c r="U301" s="110"/>
      <c r="V301" s="110"/>
      <c r="W301" s="110"/>
    </row>
    <row x14ac:dyDescent="0.25" r="302" customHeight="1" ht="15.75">
      <c r="A302" s="566" t="s">
        <v>2100</v>
      </c>
      <c r="B302" s="726"/>
      <c r="C302" s="726" t="s">
        <v>2101</v>
      </c>
      <c r="D302" s="567" t="s">
        <v>937</v>
      </c>
      <c r="E302" s="567" t="s">
        <v>1071</v>
      </c>
      <c r="F302" s="518" t="s">
        <v>2104</v>
      </c>
      <c r="G302" s="726"/>
      <c r="H302" s="908"/>
      <c r="I302" s="899" t="s">
        <v>2103</v>
      </c>
      <c r="J302" s="908">
        <v>20</v>
      </c>
      <c r="K302" s="908"/>
      <c r="L302" s="908"/>
      <c r="M302" s="900"/>
      <c r="N302" s="913" t="s">
        <v>2105</v>
      </c>
      <c r="O302" s="913">
        <v>3.242638888888889</v>
      </c>
      <c r="P302" s="899" t="s">
        <v>1980</v>
      </c>
      <c r="Q302" s="916"/>
      <c r="R302" s="110"/>
      <c r="S302" s="110"/>
      <c r="T302" s="110"/>
      <c r="U302" s="110"/>
      <c r="V302" s="110"/>
      <c r="W302" s="110"/>
    </row>
    <row x14ac:dyDescent="0.25" r="303" customHeight="1" ht="15.75">
      <c r="A303" s="566" t="s">
        <v>1253</v>
      </c>
      <c r="B303" s="726"/>
      <c r="C303" s="726" t="s">
        <v>1254</v>
      </c>
      <c r="D303" s="567" t="s">
        <v>1182</v>
      </c>
      <c r="E303" s="567" t="s">
        <v>978</v>
      </c>
      <c r="F303" s="518" t="s">
        <v>1841</v>
      </c>
      <c r="G303" s="567" t="s">
        <v>910</v>
      </c>
      <c r="H303" s="908">
        <v>3</v>
      </c>
      <c r="I303" s="899" t="s">
        <v>2106</v>
      </c>
      <c r="J303" s="908">
        <v>35</v>
      </c>
      <c r="K303" s="908"/>
      <c r="L303" s="908"/>
      <c r="M303" s="900"/>
      <c r="N303" s="913" t="s">
        <v>2068</v>
      </c>
      <c r="O303" s="913">
        <v>3.430138888888889</v>
      </c>
      <c r="P303" s="899" t="s">
        <v>1939</v>
      </c>
      <c r="Q303" s="912"/>
      <c r="R303" s="35"/>
      <c r="S303" s="35"/>
      <c r="T303" s="35"/>
      <c r="U303" s="35"/>
      <c r="V303" s="35"/>
      <c r="W303" s="35"/>
    </row>
    <row x14ac:dyDescent="0.25" r="304" customHeight="1" ht="15.75">
      <c r="A304" s="566" t="s">
        <v>1253</v>
      </c>
      <c r="B304" s="726"/>
      <c r="C304" s="726" t="s">
        <v>1254</v>
      </c>
      <c r="D304" s="567" t="s">
        <v>1182</v>
      </c>
      <c r="E304" s="726">
        <v>601</v>
      </c>
      <c r="F304" s="518" t="s">
        <v>1841</v>
      </c>
      <c r="G304" s="567" t="s">
        <v>910</v>
      </c>
      <c r="H304" s="908">
        <v>3</v>
      </c>
      <c r="I304" s="899" t="s">
        <v>2106</v>
      </c>
      <c r="J304" s="567" t="s">
        <v>1555</v>
      </c>
      <c r="K304" s="726"/>
      <c r="L304" s="726"/>
      <c r="M304" s="900"/>
      <c r="N304" s="913" t="s">
        <v>2076</v>
      </c>
      <c r="O304" s="913">
        <v>3.492638888888889</v>
      </c>
      <c r="P304" s="899" t="s">
        <v>2009</v>
      </c>
      <c r="Q304" s="905"/>
      <c r="R304" s="35"/>
      <c r="S304" s="35"/>
      <c r="T304" s="35"/>
      <c r="U304" s="35"/>
      <c r="V304" s="35"/>
      <c r="W304" s="35"/>
    </row>
    <row x14ac:dyDescent="0.25" r="305" customHeight="1" ht="15.75">
      <c r="A305" s="566" t="s">
        <v>1253</v>
      </c>
      <c r="B305" s="726"/>
      <c r="C305" s="726" t="s">
        <v>1254</v>
      </c>
      <c r="D305" s="567" t="s">
        <v>1182</v>
      </c>
      <c r="E305" s="726">
        <v>602</v>
      </c>
      <c r="F305" s="518" t="s">
        <v>1841</v>
      </c>
      <c r="G305" s="567" t="s">
        <v>910</v>
      </c>
      <c r="H305" s="908">
        <v>3</v>
      </c>
      <c r="I305" s="899" t="s">
        <v>2107</v>
      </c>
      <c r="J305" s="567" t="s">
        <v>1555</v>
      </c>
      <c r="K305" s="726"/>
      <c r="L305" s="726"/>
      <c r="M305" s="900"/>
      <c r="N305" s="913" t="s">
        <v>2076</v>
      </c>
      <c r="O305" s="913">
        <v>3.492638888888889</v>
      </c>
      <c r="P305" s="899" t="s">
        <v>2009</v>
      </c>
      <c r="Q305" s="905"/>
      <c r="R305" s="35"/>
      <c r="S305" s="35"/>
      <c r="T305" s="35"/>
      <c r="U305" s="35"/>
      <c r="V305" s="35"/>
      <c r="W305" s="35"/>
    </row>
    <row x14ac:dyDescent="0.25" r="306" customHeight="1" ht="15.75">
      <c r="A306" s="566" t="s">
        <v>1253</v>
      </c>
      <c r="B306" s="726"/>
      <c r="C306" s="726" t="s">
        <v>1254</v>
      </c>
      <c r="D306" s="567" t="s">
        <v>1182</v>
      </c>
      <c r="E306" s="726">
        <v>603</v>
      </c>
      <c r="F306" s="518" t="s">
        <v>1841</v>
      </c>
      <c r="G306" s="567" t="s">
        <v>910</v>
      </c>
      <c r="H306" s="908">
        <v>3</v>
      </c>
      <c r="I306" s="899" t="s">
        <v>2107</v>
      </c>
      <c r="J306" s="567" t="s">
        <v>1555</v>
      </c>
      <c r="K306" s="726"/>
      <c r="L306" s="726"/>
      <c r="M306" s="900"/>
      <c r="N306" s="913" t="s">
        <v>2076</v>
      </c>
      <c r="O306" s="913">
        <v>3.492638888888889</v>
      </c>
      <c r="P306" s="899" t="s">
        <v>2009</v>
      </c>
      <c r="Q306" s="905"/>
      <c r="R306" s="35"/>
      <c r="S306" s="35"/>
      <c r="T306" s="35"/>
      <c r="U306" s="35"/>
      <c r="V306" s="35"/>
      <c r="W306" s="35"/>
    </row>
    <row x14ac:dyDescent="0.25" r="307" customHeight="1" ht="15.75">
      <c r="A307" s="566" t="s">
        <v>2108</v>
      </c>
      <c r="B307" s="726"/>
      <c r="C307" s="726" t="s">
        <v>1254</v>
      </c>
      <c r="D307" s="567" t="s">
        <v>1847</v>
      </c>
      <c r="E307" s="726">
        <v>600</v>
      </c>
      <c r="F307" s="518" t="s">
        <v>1848</v>
      </c>
      <c r="G307" s="567" t="s">
        <v>910</v>
      </c>
      <c r="H307" s="908">
        <v>3</v>
      </c>
      <c r="I307" s="899" t="s">
        <v>2106</v>
      </c>
      <c r="J307" s="567" t="s">
        <v>940</v>
      </c>
      <c r="K307" s="908"/>
      <c r="L307" s="908"/>
      <c r="M307" s="900"/>
      <c r="N307" s="913" t="s">
        <v>2109</v>
      </c>
      <c r="O307" s="913">
        <v>3.4579166666666667</v>
      </c>
      <c r="P307" s="899" t="s">
        <v>2009</v>
      </c>
      <c r="Q307" s="905"/>
      <c r="R307" s="35"/>
      <c r="S307" s="35"/>
      <c r="T307" s="35"/>
      <c r="U307" s="35"/>
      <c r="V307" s="35"/>
      <c r="W307" s="35"/>
    </row>
    <row x14ac:dyDescent="0.25" r="308" customHeight="1" ht="15.75">
      <c r="A308" s="566" t="s">
        <v>1271</v>
      </c>
      <c r="B308" s="726"/>
      <c r="C308" s="726" t="s">
        <v>1254</v>
      </c>
      <c r="D308" s="567" t="s">
        <v>1033</v>
      </c>
      <c r="E308" s="726">
        <v>600</v>
      </c>
      <c r="F308" s="518" t="s">
        <v>1851</v>
      </c>
      <c r="G308" s="567" t="s">
        <v>910</v>
      </c>
      <c r="H308" s="908">
        <v>3</v>
      </c>
      <c r="I308" s="899" t="s">
        <v>2106</v>
      </c>
      <c r="J308" s="567" t="s">
        <v>940</v>
      </c>
      <c r="K308" s="908"/>
      <c r="L308" s="908"/>
      <c r="M308" s="900"/>
      <c r="N308" s="913" t="s">
        <v>2068</v>
      </c>
      <c r="O308" s="913">
        <v>3.412777777777778</v>
      </c>
      <c r="P308" s="899" t="s">
        <v>2069</v>
      </c>
      <c r="Q308" s="905"/>
      <c r="R308" s="35"/>
      <c r="S308" s="35"/>
      <c r="T308" s="35"/>
      <c r="U308" s="35"/>
      <c r="V308" s="35"/>
      <c r="W308" s="35"/>
    </row>
    <row x14ac:dyDescent="0.25" r="309" customHeight="1" ht="15.75">
      <c r="A309" s="835"/>
      <c r="B309" s="726"/>
      <c r="C309" s="726" t="s">
        <v>1280</v>
      </c>
      <c r="D309" s="567" t="s">
        <v>1281</v>
      </c>
      <c r="E309" s="567" t="s">
        <v>978</v>
      </c>
      <c r="F309" s="518" t="s">
        <v>1282</v>
      </c>
      <c r="G309" s="567" t="s">
        <v>910</v>
      </c>
      <c r="H309" s="567" t="s">
        <v>910</v>
      </c>
      <c r="I309" s="899" t="s">
        <v>2110</v>
      </c>
      <c r="J309" s="726">
        <v>15</v>
      </c>
      <c r="K309" s="908"/>
      <c r="L309" s="908"/>
      <c r="M309" s="900"/>
      <c r="N309" s="913" t="s">
        <v>2068</v>
      </c>
      <c r="O309" s="913" t="s">
        <v>2111</v>
      </c>
      <c r="P309" s="899" t="s">
        <v>2083</v>
      </c>
      <c r="Q309" s="964"/>
      <c r="R309" s="35"/>
      <c r="S309" s="35"/>
      <c r="T309" s="35"/>
      <c r="U309" s="35"/>
      <c r="V309" s="35"/>
      <c r="W309" s="35"/>
    </row>
    <row x14ac:dyDescent="0.25" r="310" customHeight="1" ht="15.75">
      <c r="A310" s="835"/>
      <c r="B310" s="726"/>
      <c r="C310" s="726" t="s">
        <v>1280</v>
      </c>
      <c r="D310" s="567" t="s">
        <v>1281</v>
      </c>
      <c r="E310" s="567" t="s">
        <v>1071</v>
      </c>
      <c r="F310" s="518" t="s">
        <v>1282</v>
      </c>
      <c r="G310" s="567" t="s">
        <v>910</v>
      </c>
      <c r="H310" s="567" t="s">
        <v>910</v>
      </c>
      <c r="I310" s="899" t="s">
        <v>2110</v>
      </c>
      <c r="J310" s="726">
        <v>15</v>
      </c>
      <c r="K310" s="726"/>
      <c r="L310" s="726"/>
      <c r="M310" s="900"/>
      <c r="N310" s="913" t="s">
        <v>2112</v>
      </c>
      <c r="O310" s="913">
        <v>3.0829166666666667</v>
      </c>
      <c r="P310" s="899" t="s">
        <v>2083</v>
      </c>
      <c r="Q310" s="964"/>
      <c r="R310" s="35"/>
      <c r="S310" s="35"/>
      <c r="T310" s="35"/>
      <c r="U310" s="35"/>
      <c r="V310" s="35"/>
      <c r="W310" s="35"/>
    </row>
    <row x14ac:dyDescent="0.25" r="311" customHeight="1" ht="15.75">
      <c r="A311" s="835"/>
      <c r="B311" s="726"/>
      <c r="C311" s="726" t="s">
        <v>1280</v>
      </c>
      <c r="D311" s="567" t="s">
        <v>1281</v>
      </c>
      <c r="E311" s="726">
        <v>602</v>
      </c>
      <c r="F311" s="518" t="s">
        <v>1282</v>
      </c>
      <c r="G311" s="567" t="s">
        <v>910</v>
      </c>
      <c r="H311" s="567" t="s">
        <v>910</v>
      </c>
      <c r="I311" s="899" t="s">
        <v>2110</v>
      </c>
      <c r="J311" s="726">
        <v>15</v>
      </c>
      <c r="K311" s="726"/>
      <c r="L311" s="726"/>
      <c r="M311" s="900"/>
      <c r="N311" s="913">
        <v>3.4370833333333333</v>
      </c>
      <c r="O311" s="913">
        <v>3.492638888888889</v>
      </c>
      <c r="P311" s="899" t="s">
        <v>2083</v>
      </c>
      <c r="Q311" s="905"/>
      <c r="R311" s="35"/>
      <c r="S311" s="35"/>
      <c r="T311" s="35"/>
      <c r="U311" s="35"/>
      <c r="V311" s="35"/>
      <c r="W311" s="35"/>
    </row>
    <row x14ac:dyDescent="0.25" r="312" customHeight="1" ht="15.75">
      <c r="A312" s="835"/>
      <c r="B312" s="726"/>
      <c r="C312" s="726" t="s">
        <v>1280</v>
      </c>
      <c r="D312" s="567" t="s">
        <v>1281</v>
      </c>
      <c r="E312" s="726">
        <v>603</v>
      </c>
      <c r="F312" s="518" t="s">
        <v>1282</v>
      </c>
      <c r="G312" s="567" t="s">
        <v>910</v>
      </c>
      <c r="H312" s="567" t="s">
        <v>910</v>
      </c>
      <c r="I312" s="899" t="s">
        <v>2110</v>
      </c>
      <c r="J312" s="726">
        <v>15</v>
      </c>
      <c r="K312" s="726"/>
      <c r="L312" s="726"/>
      <c r="M312" s="900"/>
      <c r="N312" s="913">
        <v>3.0620833333333333</v>
      </c>
      <c r="O312" s="913">
        <v>3.117638888888889</v>
      </c>
      <c r="P312" s="899" t="s">
        <v>2083</v>
      </c>
      <c r="Q312" s="955"/>
      <c r="R312" s="35"/>
      <c r="S312" s="35"/>
      <c r="T312" s="35"/>
      <c r="U312" s="35"/>
      <c r="V312" s="35"/>
      <c r="W312" s="35"/>
    </row>
    <row x14ac:dyDescent="0.25" r="313" customHeight="1" ht="15.75">
      <c r="A313" s="835"/>
      <c r="B313" s="726"/>
      <c r="C313" s="726" t="s">
        <v>1280</v>
      </c>
      <c r="D313" s="567" t="s">
        <v>1281</v>
      </c>
      <c r="E313" s="726">
        <v>604</v>
      </c>
      <c r="F313" s="518" t="s">
        <v>2113</v>
      </c>
      <c r="G313" s="567" t="s">
        <v>910</v>
      </c>
      <c r="H313" s="567" t="s">
        <v>910</v>
      </c>
      <c r="I313" s="899" t="s">
        <v>2110</v>
      </c>
      <c r="J313" s="726">
        <v>15</v>
      </c>
      <c r="K313" s="726"/>
      <c r="L313" s="726"/>
      <c r="M313" s="900"/>
      <c r="N313" s="904">
        <v>3.544722222222222</v>
      </c>
      <c r="O313" s="904">
        <v>3.5829166666666667</v>
      </c>
      <c r="P313" s="899" t="s">
        <v>1962</v>
      </c>
      <c r="Q313" s="983"/>
      <c r="R313" s="35"/>
      <c r="S313" s="35"/>
      <c r="T313" s="35"/>
      <c r="U313" s="35"/>
      <c r="V313" s="35"/>
      <c r="W313" s="35"/>
    </row>
    <row x14ac:dyDescent="0.25" r="314" customHeight="1" ht="15.75">
      <c r="A314" s="835"/>
      <c r="B314" s="726"/>
      <c r="C314" s="726" t="s">
        <v>1280</v>
      </c>
      <c r="D314" s="567" t="s">
        <v>1281</v>
      </c>
      <c r="E314" s="726">
        <v>605</v>
      </c>
      <c r="F314" s="518" t="s">
        <v>2113</v>
      </c>
      <c r="G314" s="567" t="s">
        <v>910</v>
      </c>
      <c r="H314" s="567" t="s">
        <v>910</v>
      </c>
      <c r="I314" s="899" t="s">
        <v>1933</v>
      </c>
      <c r="J314" s="726">
        <v>15</v>
      </c>
      <c r="K314" s="984" t="s">
        <v>2080</v>
      </c>
      <c r="L314" s="726"/>
      <c r="M314" s="900"/>
      <c r="N314" s="913" t="s">
        <v>2075</v>
      </c>
      <c r="O314" s="913">
        <v>3.1731944444444444</v>
      </c>
      <c r="P314" s="899" t="s">
        <v>972</v>
      </c>
      <c r="Q314" s="466"/>
      <c r="R314" s="35"/>
      <c r="S314" s="35"/>
      <c r="T314" s="35"/>
      <c r="U314" s="35"/>
      <c r="V314" s="35"/>
      <c r="W314" s="35"/>
    </row>
    <row x14ac:dyDescent="0.25" r="315" customHeight="1" ht="15.75">
      <c r="A315" s="835"/>
      <c r="B315" s="726"/>
      <c r="C315" s="726" t="s">
        <v>1280</v>
      </c>
      <c r="D315" s="567" t="s">
        <v>1281</v>
      </c>
      <c r="E315" s="726">
        <v>606</v>
      </c>
      <c r="F315" s="518" t="s">
        <v>2114</v>
      </c>
      <c r="G315" s="567" t="s">
        <v>910</v>
      </c>
      <c r="H315" s="567" t="s">
        <v>910</v>
      </c>
      <c r="I315" s="899" t="s">
        <v>1933</v>
      </c>
      <c r="J315" s="726">
        <v>15</v>
      </c>
      <c r="K315" s="984" t="s">
        <v>2080</v>
      </c>
      <c r="L315" s="726"/>
      <c r="M315" s="900"/>
      <c r="N315" s="913">
        <v>3.2218055555555556</v>
      </c>
      <c r="O315" s="913">
        <v>3.26</v>
      </c>
      <c r="P315" s="899" t="s">
        <v>972</v>
      </c>
      <c r="Q315" s="466"/>
      <c r="R315" s="35"/>
      <c r="S315" s="35"/>
      <c r="T315" s="35"/>
      <c r="U315" s="35"/>
      <c r="V315" s="35"/>
      <c r="W315" s="35"/>
    </row>
    <row x14ac:dyDescent="0.25" r="316" customHeight="1" ht="15.75">
      <c r="A316" s="835"/>
      <c r="B316" s="726"/>
      <c r="C316" s="726" t="s">
        <v>1280</v>
      </c>
      <c r="D316" s="567" t="s">
        <v>1281</v>
      </c>
      <c r="E316" s="726">
        <v>607</v>
      </c>
      <c r="F316" s="518" t="s">
        <v>2114</v>
      </c>
      <c r="G316" s="567" t="s">
        <v>910</v>
      </c>
      <c r="H316" s="567" t="s">
        <v>910</v>
      </c>
      <c r="I316" s="899" t="s">
        <v>2115</v>
      </c>
      <c r="J316" s="726">
        <v>15</v>
      </c>
      <c r="K316" s="984" t="s">
        <v>2080</v>
      </c>
      <c r="L316" s="726"/>
      <c r="M316" s="900"/>
      <c r="N316" s="913">
        <v>3.180138888888889</v>
      </c>
      <c r="O316" s="913">
        <v>3.2183333333333333</v>
      </c>
      <c r="P316" s="899" t="s">
        <v>1947</v>
      </c>
      <c r="Q316" s="466"/>
      <c r="R316" s="35"/>
      <c r="S316" s="35"/>
      <c r="T316" s="35"/>
      <c r="U316" s="35"/>
      <c r="V316" s="35"/>
      <c r="W316" s="35"/>
    </row>
    <row x14ac:dyDescent="0.25" r="317" customHeight="1" ht="15.75">
      <c r="A317" s="835"/>
      <c r="B317" s="726"/>
      <c r="C317" s="726" t="s">
        <v>1280</v>
      </c>
      <c r="D317" s="567" t="s">
        <v>1281</v>
      </c>
      <c r="E317" s="726">
        <v>608</v>
      </c>
      <c r="F317" s="518" t="s">
        <v>2114</v>
      </c>
      <c r="G317" s="567" t="s">
        <v>910</v>
      </c>
      <c r="H317" s="567" t="s">
        <v>910</v>
      </c>
      <c r="I317" s="899" t="s">
        <v>2115</v>
      </c>
      <c r="J317" s="726">
        <v>15</v>
      </c>
      <c r="K317" s="984" t="s">
        <v>2080</v>
      </c>
      <c r="L317" s="726"/>
      <c r="M317" s="900"/>
      <c r="N317" s="913">
        <v>3.180138888888889</v>
      </c>
      <c r="O317" s="913">
        <v>3.2183333333333333</v>
      </c>
      <c r="P317" s="899" t="s">
        <v>1947</v>
      </c>
      <c r="Q317" s="466"/>
      <c r="R317" s="35"/>
      <c r="S317" s="35"/>
      <c r="T317" s="35"/>
      <c r="U317" s="35"/>
      <c r="V317" s="35"/>
      <c r="W317" s="35"/>
    </row>
    <row x14ac:dyDescent="0.25" r="318" customHeight="1" ht="15.75">
      <c r="A318" s="566" t="s">
        <v>1287</v>
      </c>
      <c r="B318" s="726"/>
      <c r="C318" s="726" t="s">
        <v>1280</v>
      </c>
      <c r="D318" s="726">
        <v>150</v>
      </c>
      <c r="E318" s="726">
        <v>600</v>
      </c>
      <c r="F318" s="518" t="s">
        <v>1289</v>
      </c>
      <c r="G318" s="567" t="s">
        <v>910</v>
      </c>
      <c r="H318" s="567" t="s">
        <v>910</v>
      </c>
      <c r="I318" s="899" t="s">
        <v>2086</v>
      </c>
      <c r="J318" s="726">
        <v>20</v>
      </c>
      <c r="K318" s="908"/>
      <c r="L318" s="908"/>
      <c r="M318" s="900"/>
      <c r="N318" s="913">
        <v>3.4370833333333333</v>
      </c>
      <c r="O318" s="913">
        <v>3.492638888888889</v>
      </c>
      <c r="P318" s="899" t="s">
        <v>1944</v>
      </c>
      <c r="Q318" s="910"/>
      <c r="R318" s="35"/>
      <c r="S318" s="35"/>
      <c r="T318" s="35"/>
      <c r="U318" s="35"/>
      <c r="V318" s="35"/>
      <c r="W318" s="35"/>
    </row>
    <row x14ac:dyDescent="0.25" r="319" customHeight="1" ht="15.75">
      <c r="A319" s="835"/>
      <c r="B319" s="726"/>
      <c r="C319" s="726" t="s">
        <v>1280</v>
      </c>
      <c r="D319" s="726">
        <v>150</v>
      </c>
      <c r="E319" s="726">
        <v>601</v>
      </c>
      <c r="F319" s="518" t="s">
        <v>1289</v>
      </c>
      <c r="G319" s="567" t="s">
        <v>910</v>
      </c>
      <c r="H319" s="567" t="s">
        <v>910</v>
      </c>
      <c r="I319" s="899" t="s">
        <v>2086</v>
      </c>
      <c r="J319" s="726">
        <v>20</v>
      </c>
      <c r="K319" s="726"/>
      <c r="L319" s="726"/>
      <c r="M319" s="900"/>
      <c r="N319" s="913"/>
      <c r="O319" s="913"/>
      <c r="P319" s="899" t="s">
        <v>2116</v>
      </c>
      <c r="Q319" s="905"/>
      <c r="R319" s="35"/>
      <c r="S319" s="35"/>
      <c r="T319" s="35"/>
      <c r="U319" s="35"/>
      <c r="V319" s="35"/>
      <c r="W319" s="35"/>
    </row>
    <row x14ac:dyDescent="0.25" r="320" customHeight="1" ht="15.75">
      <c r="A320" s="566" t="s">
        <v>1287</v>
      </c>
      <c r="B320" s="726"/>
      <c r="C320" s="726" t="s">
        <v>1280</v>
      </c>
      <c r="D320" s="726">
        <v>150</v>
      </c>
      <c r="E320" s="726">
        <v>602</v>
      </c>
      <c r="F320" s="518" t="s">
        <v>1289</v>
      </c>
      <c r="G320" s="567" t="s">
        <v>910</v>
      </c>
      <c r="H320" s="567" t="s">
        <v>910</v>
      </c>
      <c r="I320" s="899" t="s">
        <v>2086</v>
      </c>
      <c r="J320" s="726">
        <v>20</v>
      </c>
      <c r="K320" s="726"/>
      <c r="L320" s="726"/>
      <c r="M320" s="900"/>
      <c r="N320" s="913" t="s">
        <v>2117</v>
      </c>
      <c r="O320" s="913">
        <v>3.117638888888889</v>
      </c>
      <c r="P320" s="899" t="s">
        <v>1961</v>
      </c>
      <c r="Q320" s="905"/>
      <c r="R320" s="35"/>
      <c r="S320" s="35"/>
      <c r="T320" s="35"/>
      <c r="U320" s="35"/>
      <c r="V320" s="35"/>
      <c r="W320" s="35"/>
    </row>
    <row x14ac:dyDescent="0.25" r="321" customHeight="1" ht="15.75">
      <c r="A321" s="835"/>
      <c r="B321" s="726"/>
      <c r="C321" s="726" t="s">
        <v>1280</v>
      </c>
      <c r="D321" s="726">
        <v>150</v>
      </c>
      <c r="E321" s="726">
        <v>603</v>
      </c>
      <c r="F321" s="518" t="s">
        <v>1289</v>
      </c>
      <c r="G321" s="567" t="s">
        <v>910</v>
      </c>
      <c r="H321" s="567" t="s">
        <v>910</v>
      </c>
      <c r="I321" s="899" t="s">
        <v>2086</v>
      </c>
      <c r="J321" s="726">
        <v>20</v>
      </c>
      <c r="K321" s="726"/>
      <c r="L321" s="726"/>
      <c r="M321" s="900"/>
      <c r="N321" s="915"/>
      <c r="O321" s="913"/>
      <c r="P321" s="899"/>
      <c r="Q321" s="905"/>
      <c r="R321" s="35"/>
      <c r="S321" s="35"/>
      <c r="T321" s="35"/>
      <c r="U321" s="35"/>
      <c r="V321" s="35"/>
      <c r="W321" s="35"/>
    </row>
    <row x14ac:dyDescent="0.25" r="322" customHeight="1" ht="15.75">
      <c r="A322" s="566" t="s">
        <v>1287</v>
      </c>
      <c r="B322" s="726"/>
      <c r="C322" s="726" t="s">
        <v>1280</v>
      </c>
      <c r="D322" s="726">
        <v>150</v>
      </c>
      <c r="E322" s="726">
        <v>604</v>
      </c>
      <c r="F322" s="518" t="s">
        <v>1289</v>
      </c>
      <c r="G322" s="567" t="s">
        <v>910</v>
      </c>
      <c r="H322" s="567" t="s">
        <v>910</v>
      </c>
      <c r="I322" s="899" t="s">
        <v>2118</v>
      </c>
      <c r="J322" s="726">
        <v>20</v>
      </c>
      <c r="K322" s="726"/>
      <c r="L322" s="726"/>
      <c r="M322" s="900"/>
      <c r="N322" s="904">
        <v>3.3745833333333333</v>
      </c>
      <c r="O322" s="904">
        <v>3.412777777777778</v>
      </c>
      <c r="P322" s="899" t="s">
        <v>1961</v>
      </c>
      <c r="Q322" s="923"/>
      <c r="R322" s="35"/>
      <c r="S322" s="35"/>
      <c r="T322" s="35"/>
      <c r="U322" s="35"/>
      <c r="V322" s="35"/>
      <c r="W322" s="35"/>
    </row>
    <row x14ac:dyDescent="0.25" r="323" customHeight="1" ht="15.75">
      <c r="A323" s="835"/>
      <c r="B323" s="726"/>
      <c r="C323" s="726" t="s">
        <v>1280</v>
      </c>
      <c r="D323" s="726">
        <v>150</v>
      </c>
      <c r="E323" s="726">
        <v>605</v>
      </c>
      <c r="F323" s="518" t="s">
        <v>1289</v>
      </c>
      <c r="G323" s="567" t="s">
        <v>910</v>
      </c>
      <c r="H323" s="567" t="s">
        <v>910</v>
      </c>
      <c r="I323" s="899" t="s">
        <v>2118</v>
      </c>
      <c r="J323" s="726">
        <v>20</v>
      </c>
      <c r="K323" s="726"/>
      <c r="L323" s="726"/>
      <c r="M323" s="900"/>
      <c r="N323" s="904">
        <v>3.3745833333333333</v>
      </c>
      <c r="O323" s="904">
        <v>3.430138888888889</v>
      </c>
      <c r="P323" s="899" t="s">
        <v>1944</v>
      </c>
      <c r="Q323" s="905"/>
      <c r="R323" s="35"/>
      <c r="S323" s="35"/>
      <c r="T323" s="35"/>
      <c r="U323" s="35"/>
      <c r="V323" s="35"/>
      <c r="W323" s="35"/>
    </row>
    <row x14ac:dyDescent="0.25" r="324" customHeight="1" ht="15.75">
      <c r="A324" s="566" t="s">
        <v>1287</v>
      </c>
      <c r="B324" s="726"/>
      <c r="C324" s="726" t="s">
        <v>1280</v>
      </c>
      <c r="D324" s="726">
        <v>150</v>
      </c>
      <c r="E324" s="726">
        <v>606</v>
      </c>
      <c r="F324" s="518" t="s">
        <v>1289</v>
      </c>
      <c r="G324" s="567" t="s">
        <v>910</v>
      </c>
      <c r="H324" s="567" t="s">
        <v>910</v>
      </c>
      <c r="I324" s="899" t="s">
        <v>2118</v>
      </c>
      <c r="J324" s="726">
        <v>20</v>
      </c>
      <c r="K324" s="726"/>
      <c r="L324" s="726"/>
      <c r="M324" s="900"/>
      <c r="N324" s="904">
        <v>3.464861111111111</v>
      </c>
      <c r="O324" s="904">
        <v>3.5030555555555556</v>
      </c>
      <c r="P324" s="899" t="s">
        <v>1962</v>
      </c>
      <c r="Q324" s="905"/>
      <c r="R324" s="35"/>
      <c r="S324" s="35"/>
      <c r="T324" s="35"/>
      <c r="U324" s="35"/>
      <c r="V324" s="35"/>
      <c r="W324" s="35"/>
    </row>
    <row x14ac:dyDescent="0.25" r="325" customHeight="1" ht="15.75">
      <c r="A325" s="566" t="s">
        <v>1287</v>
      </c>
      <c r="B325" s="726"/>
      <c r="C325" s="726" t="s">
        <v>1280</v>
      </c>
      <c r="D325" s="726">
        <v>150</v>
      </c>
      <c r="E325" s="726">
        <v>607</v>
      </c>
      <c r="F325" s="518" t="s">
        <v>1289</v>
      </c>
      <c r="G325" s="567" t="s">
        <v>910</v>
      </c>
      <c r="H325" s="567" t="s">
        <v>910</v>
      </c>
      <c r="I325" s="899" t="s">
        <v>2118</v>
      </c>
      <c r="J325" s="726">
        <v>20</v>
      </c>
      <c r="K325" s="726"/>
      <c r="L325" s="726"/>
      <c r="M325" s="900"/>
      <c r="N325" s="904">
        <v>3.680138888888889</v>
      </c>
      <c r="O325" s="904">
        <v>3.7183333333333333</v>
      </c>
      <c r="P325" s="899" t="s">
        <v>1961</v>
      </c>
      <c r="Q325" s="914"/>
      <c r="R325" s="35"/>
      <c r="S325" s="35"/>
      <c r="T325" s="35"/>
      <c r="U325" s="35"/>
      <c r="V325" s="35"/>
      <c r="W325" s="35"/>
    </row>
    <row x14ac:dyDescent="0.25" r="326" customHeight="1" ht="15.75">
      <c r="A326" s="566" t="s">
        <v>1287</v>
      </c>
      <c r="B326" s="726"/>
      <c r="C326" s="726" t="s">
        <v>1280</v>
      </c>
      <c r="D326" s="726">
        <v>150</v>
      </c>
      <c r="E326" s="726">
        <v>608</v>
      </c>
      <c r="F326" s="518" t="s">
        <v>1289</v>
      </c>
      <c r="G326" s="567" t="s">
        <v>910</v>
      </c>
      <c r="H326" s="567" t="s">
        <v>910</v>
      </c>
      <c r="I326" s="899" t="s">
        <v>2118</v>
      </c>
      <c r="J326" s="726">
        <v>20</v>
      </c>
      <c r="K326" s="726"/>
      <c r="L326" s="726"/>
      <c r="M326" s="900"/>
      <c r="N326" s="904">
        <v>3.6245833333333333</v>
      </c>
      <c r="O326" s="904">
        <v>3.680138888888889</v>
      </c>
      <c r="P326" s="899" t="s">
        <v>1980</v>
      </c>
      <c r="Q326" s="989"/>
      <c r="R326" s="35"/>
      <c r="S326" s="35"/>
      <c r="T326" s="35"/>
      <c r="U326" s="35"/>
      <c r="V326" s="35"/>
      <c r="W326" s="35"/>
    </row>
    <row x14ac:dyDescent="0.25" r="327" customHeight="1" ht="15.75">
      <c r="A327" s="835"/>
      <c r="B327" s="726"/>
      <c r="C327" s="726" t="s">
        <v>1280</v>
      </c>
      <c r="D327" s="726">
        <v>150</v>
      </c>
      <c r="E327" s="726">
        <v>609</v>
      </c>
      <c r="F327" s="518" t="s">
        <v>2119</v>
      </c>
      <c r="G327" s="567" t="s">
        <v>910</v>
      </c>
      <c r="H327" s="567" t="s">
        <v>910</v>
      </c>
      <c r="I327" s="899" t="s">
        <v>2120</v>
      </c>
      <c r="J327" s="726">
        <v>20</v>
      </c>
      <c r="K327" s="984" t="s">
        <v>2080</v>
      </c>
      <c r="L327" s="726"/>
      <c r="M327" s="900"/>
      <c r="N327" s="904">
        <v>3.544722222222222</v>
      </c>
      <c r="O327" s="904">
        <v>3.5829166666666667</v>
      </c>
      <c r="P327" s="899" t="s">
        <v>2041</v>
      </c>
      <c r="Q327" s="905"/>
      <c r="R327" s="35"/>
      <c r="S327" s="35"/>
      <c r="T327" s="35"/>
      <c r="U327" s="35"/>
      <c r="V327" s="35"/>
      <c r="W327" s="35"/>
    </row>
    <row x14ac:dyDescent="0.25" r="328" customHeight="1" ht="15.75">
      <c r="A328" s="835"/>
      <c r="B328" s="726"/>
      <c r="C328" s="726" t="s">
        <v>1280</v>
      </c>
      <c r="D328" s="726">
        <v>150</v>
      </c>
      <c r="E328" s="726">
        <v>610</v>
      </c>
      <c r="F328" s="518" t="s">
        <v>2119</v>
      </c>
      <c r="G328" s="567" t="s">
        <v>910</v>
      </c>
      <c r="H328" s="567" t="s">
        <v>910</v>
      </c>
      <c r="I328" s="899" t="s">
        <v>2120</v>
      </c>
      <c r="J328" s="726">
        <v>20</v>
      </c>
      <c r="K328" s="984" t="s">
        <v>2080</v>
      </c>
      <c r="L328" s="726"/>
      <c r="M328" s="900"/>
      <c r="N328" s="904">
        <v>3.419722222222222</v>
      </c>
      <c r="O328" s="904">
        <v>3.4579166666666667</v>
      </c>
      <c r="P328" s="899" t="s">
        <v>1961</v>
      </c>
      <c r="Q328" s="905"/>
      <c r="R328" s="35"/>
      <c r="S328" s="35"/>
      <c r="T328" s="35"/>
      <c r="U328" s="35"/>
      <c r="V328" s="35"/>
      <c r="W328" s="35"/>
    </row>
    <row x14ac:dyDescent="0.25" r="329" customHeight="1" ht="15.75">
      <c r="A329" s="835"/>
      <c r="B329" s="726"/>
      <c r="C329" s="726" t="s">
        <v>1280</v>
      </c>
      <c r="D329" s="726">
        <v>150</v>
      </c>
      <c r="E329" s="726">
        <v>611</v>
      </c>
      <c r="F329" s="518" t="s">
        <v>2121</v>
      </c>
      <c r="G329" s="567" t="s">
        <v>910</v>
      </c>
      <c r="H329" s="567" t="s">
        <v>910</v>
      </c>
      <c r="I329" s="899" t="s">
        <v>2120</v>
      </c>
      <c r="J329" s="726">
        <v>20</v>
      </c>
      <c r="K329" s="984" t="s">
        <v>2080</v>
      </c>
      <c r="L329" s="726"/>
      <c r="M329" s="900"/>
      <c r="N329" s="904">
        <v>3.4370833333333333</v>
      </c>
      <c r="O329" s="904">
        <v>3.492638888888889</v>
      </c>
      <c r="P329" s="899" t="s">
        <v>2041</v>
      </c>
      <c r="Q329" s="466"/>
      <c r="R329" s="35"/>
      <c r="S329" s="35"/>
      <c r="T329" s="35"/>
      <c r="U329" s="35"/>
      <c r="V329" s="35"/>
      <c r="W329" s="35"/>
    </row>
    <row x14ac:dyDescent="0.25" r="330" customHeight="1" ht="15.75">
      <c r="A330" s="835"/>
      <c r="B330" s="726"/>
      <c r="C330" s="726" t="s">
        <v>1280</v>
      </c>
      <c r="D330" s="726">
        <v>150</v>
      </c>
      <c r="E330" s="726">
        <v>612</v>
      </c>
      <c r="F330" s="518" t="s">
        <v>2121</v>
      </c>
      <c r="G330" s="567" t="s">
        <v>910</v>
      </c>
      <c r="H330" s="567" t="s">
        <v>910</v>
      </c>
      <c r="I330" s="899" t="s">
        <v>2120</v>
      </c>
      <c r="J330" s="726">
        <v>20</v>
      </c>
      <c r="K330" s="984" t="s">
        <v>2080</v>
      </c>
      <c r="L330" s="726"/>
      <c r="M330" s="900"/>
      <c r="N330" s="904">
        <v>3.4995833333333333</v>
      </c>
      <c r="O330" s="904">
        <v>3.055138888888889</v>
      </c>
      <c r="P330" s="899" t="s">
        <v>1943</v>
      </c>
      <c r="Q330" s="910"/>
      <c r="R330" s="35"/>
      <c r="S330" s="35"/>
      <c r="T330" s="35"/>
      <c r="U330" s="35"/>
      <c r="V330" s="35"/>
      <c r="W330" s="35"/>
    </row>
    <row x14ac:dyDescent="0.25" r="331" customHeight="1" ht="15.75">
      <c r="A331" s="835"/>
      <c r="B331" s="726"/>
      <c r="C331" s="726" t="s">
        <v>1280</v>
      </c>
      <c r="D331" s="726">
        <v>150</v>
      </c>
      <c r="E331" s="726">
        <v>613</v>
      </c>
      <c r="F331" s="518" t="s">
        <v>2121</v>
      </c>
      <c r="G331" s="567" t="s">
        <v>910</v>
      </c>
      <c r="H331" s="567" t="s">
        <v>910</v>
      </c>
      <c r="I331" s="899" t="s">
        <v>2120</v>
      </c>
      <c r="J331" s="726">
        <v>20</v>
      </c>
      <c r="K331" s="984" t="s">
        <v>2080</v>
      </c>
      <c r="L331" s="726"/>
      <c r="M331" s="900"/>
      <c r="N331" s="904">
        <v>3.635</v>
      </c>
      <c r="O331" s="904">
        <v>3.6731944444444444</v>
      </c>
      <c r="P331" s="899" t="s">
        <v>1939</v>
      </c>
      <c r="Q331" s="916"/>
      <c r="R331" s="35"/>
      <c r="S331" s="35"/>
      <c r="T331" s="35"/>
      <c r="U331" s="35"/>
      <c r="V331" s="35"/>
      <c r="W331" s="35"/>
    </row>
    <row x14ac:dyDescent="0.25" r="332" customHeight="1" ht="15.75">
      <c r="A332" s="894"/>
      <c r="B332" s="895"/>
      <c r="C332" s="895"/>
      <c r="D332" s="895"/>
      <c r="E332" s="895"/>
      <c r="F332" s="487" t="s">
        <v>8</v>
      </c>
      <c r="G332" s="895"/>
      <c r="H332" s="922"/>
      <c r="I332" s="921"/>
      <c r="J332" s="895"/>
      <c r="K332" s="895"/>
      <c r="L332" s="895"/>
      <c r="M332" s="896"/>
      <c r="N332" s="897"/>
      <c r="O332" s="897"/>
      <c r="P332" s="896"/>
      <c r="Q332" s="990"/>
      <c r="R332" s="35"/>
      <c r="S332" s="35"/>
      <c r="T332" s="35"/>
      <c r="U332" s="35"/>
      <c r="V332" s="35"/>
      <c r="W332" s="35"/>
    </row>
    <row x14ac:dyDescent="0.25" r="333" customHeight="1" ht="15.75">
      <c r="A333" s="682"/>
      <c r="B333" s="459"/>
      <c r="C333" s="459" t="s">
        <v>9</v>
      </c>
      <c r="D333" s="457" t="s">
        <v>1513</v>
      </c>
      <c r="E333" s="457" t="s">
        <v>978</v>
      </c>
      <c r="F333" s="461" t="s">
        <v>1514</v>
      </c>
      <c r="G333" s="457" t="s">
        <v>888</v>
      </c>
      <c r="H333" s="493">
        <v>3</v>
      </c>
      <c r="I333" s="727" t="s">
        <v>1471</v>
      </c>
      <c r="J333" s="457" t="s">
        <v>940</v>
      </c>
      <c r="K333" s="457" t="s">
        <v>2087</v>
      </c>
      <c r="L333" s="70"/>
      <c r="M333" s="461" t="s">
        <v>21</v>
      </c>
      <c r="N333" s="991">
        <v>3.5620833333333333</v>
      </c>
      <c r="O333" s="941">
        <v>3.617638888888889</v>
      </c>
      <c r="P333" s="917" t="s">
        <v>1955</v>
      </c>
      <c r="Q333" s="905"/>
      <c r="R333" s="35"/>
      <c r="S333" s="35"/>
      <c r="T333" s="35"/>
      <c r="U333" s="35"/>
      <c r="V333" s="35"/>
      <c r="W333" s="35"/>
    </row>
    <row x14ac:dyDescent="0.25" r="334" customHeight="1" ht="15.75">
      <c r="A334" s="836"/>
      <c r="B334" s="458"/>
      <c r="C334" s="458" t="s">
        <v>1304</v>
      </c>
      <c r="D334" s="534" t="s">
        <v>1073</v>
      </c>
      <c r="E334" s="534" t="s">
        <v>978</v>
      </c>
      <c r="F334" s="461" t="s">
        <v>1305</v>
      </c>
      <c r="G334" s="534" t="s">
        <v>910</v>
      </c>
      <c r="H334" s="992">
        <v>2</v>
      </c>
      <c r="I334" s="727" t="s">
        <v>1328</v>
      </c>
      <c r="J334" s="993" t="s">
        <v>917</v>
      </c>
      <c r="K334" s="836"/>
      <c r="L334" s="834"/>
      <c r="M334" s="461" t="s">
        <v>26</v>
      </c>
      <c r="N334" s="994" t="s">
        <v>1576</v>
      </c>
      <c r="O334" s="994">
        <v>3.5030555555555556</v>
      </c>
      <c r="P334" s="899"/>
      <c r="Q334" s="995"/>
      <c r="R334" s="35"/>
      <c r="S334" s="35"/>
      <c r="T334" s="35"/>
      <c r="U334" s="35"/>
      <c r="V334" s="35"/>
      <c r="W334" s="35"/>
    </row>
    <row x14ac:dyDescent="0.25" r="335" customHeight="1" ht="15.75">
      <c r="A335" s="836"/>
      <c r="B335" s="458"/>
      <c r="C335" s="459" t="s">
        <v>903</v>
      </c>
      <c r="D335" s="459" t="s">
        <v>903</v>
      </c>
      <c r="E335" s="458" t="s">
        <v>904</v>
      </c>
      <c r="F335" s="461" t="s">
        <v>1310</v>
      </c>
      <c r="G335" s="534" t="s">
        <v>888</v>
      </c>
      <c r="H335" s="992">
        <v>3</v>
      </c>
      <c r="I335" s="727" t="s">
        <v>2122</v>
      </c>
      <c r="J335" s="550" t="s">
        <v>917</v>
      </c>
      <c r="K335" s="836"/>
      <c r="L335" s="834"/>
      <c r="M335" s="499" t="s">
        <v>151</v>
      </c>
      <c r="N335" s="996" t="s">
        <v>1885</v>
      </c>
      <c r="O335" s="996">
        <v>3.662777777777778</v>
      </c>
      <c r="P335" s="899"/>
      <c r="Q335" s="995"/>
      <c r="R335" s="35"/>
      <c r="S335" s="35"/>
      <c r="T335" s="35"/>
      <c r="U335" s="35"/>
      <c r="V335" s="35"/>
      <c r="W335" s="35"/>
    </row>
    <row x14ac:dyDescent="0.25" r="336" customHeight="1" ht="15.75">
      <c r="A336" s="534" t="s">
        <v>1867</v>
      </c>
      <c r="B336" s="726"/>
      <c r="C336" s="726" t="s">
        <v>1320</v>
      </c>
      <c r="D336" s="567" t="s">
        <v>1182</v>
      </c>
      <c r="E336" s="567" t="s">
        <v>978</v>
      </c>
      <c r="F336" s="518" t="s">
        <v>1868</v>
      </c>
      <c r="G336" s="567" t="s">
        <v>910</v>
      </c>
      <c r="H336" s="908">
        <v>3</v>
      </c>
      <c r="I336" s="899" t="s">
        <v>2123</v>
      </c>
      <c r="J336" s="567" t="s">
        <v>940</v>
      </c>
      <c r="K336" s="834"/>
      <c r="L336" s="834"/>
      <c r="M336" s="461" t="s">
        <v>26</v>
      </c>
      <c r="N336" s="994" t="s">
        <v>1888</v>
      </c>
      <c r="O336" s="994">
        <v>3.4579166666666667</v>
      </c>
      <c r="P336" s="899" t="s">
        <v>2069</v>
      </c>
      <c r="Q336" s="995"/>
      <c r="R336" s="35"/>
      <c r="S336" s="35"/>
      <c r="T336" s="35"/>
      <c r="U336" s="35"/>
      <c r="V336" s="35"/>
      <c r="W336" s="35"/>
    </row>
    <row x14ac:dyDescent="0.25" r="337" customHeight="1" ht="15.75">
      <c r="A337" s="566" t="s">
        <v>1867</v>
      </c>
      <c r="B337" s="726"/>
      <c r="C337" s="726" t="s">
        <v>1320</v>
      </c>
      <c r="D337" s="567" t="s">
        <v>1182</v>
      </c>
      <c r="E337" s="726">
        <v>601</v>
      </c>
      <c r="F337" s="518" t="s">
        <v>1868</v>
      </c>
      <c r="G337" s="567" t="s">
        <v>910</v>
      </c>
      <c r="H337" s="908">
        <v>3</v>
      </c>
      <c r="I337" s="899" t="s">
        <v>2123</v>
      </c>
      <c r="J337" s="567" t="s">
        <v>940</v>
      </c>
      <c r="K337" s="567" t="s">
        <v>903</v>
      </c>
      <c r="L337" s="567" t="s">
        <v>903</v>
      </c>
      <c r="M337" s="899" t="s">
        <v>2124</v>
      </c>
      <c r="N337" s="913" t="s">
        <v>2112</v>
      </c>
      <c r="O337" s="913">
        <v>3.0829166666666667</v>
      </c>
      <c r="P337" s="899" t="s">
        <v>2069</v>
      </c>
      <c r="Q337" s="569"/>
      <c r="R337" s="110"/>
      <c r="S337" s="110"/>
      <c r="T337" s="110"/>
      <c r="U337" s="110"/>
      <c r="V337" s="110"/>
      <c r="W337" s="110"/>
    </row>
    <row x14ac:dyDescent="0.25" r="338" customHeight="1" ht="15.75">
      <c r="A338" s="835"/>
      <c r="B338" s="726"/>
      <c r="C338" s="726" t="s">
        <v>1320</v>
      </c>
      <c r="D338" s="567" t="s">
        <v>1110</v>
      </c>
      <c r="E338" s="726">
        <v>600</v>
      </c>
      <c r="F338" s="564" t="s">
        <v>1327</v>
      </c>
      <c r="G338" s="534" t="s">
        <v>910</v>
      </c>
      <c r="H338" s="908">
        <v>3</v>
      </c>
      <c r="I338" s="997" t="s">
        <v>921</v>
      </c>
      <c r="J338" s="457" t="s">
        <v>940</v>
      </c>
      <c r="K338" s="726"/>
      <c r="L338" s="726"/>
      <c r="M338" s="461" t="s">
        <v>21</v>
      </c>
      <c r="N338" s="994" t="s">
        <v>893</v>
      </c>
      <c r="O338" s="994">
        <v>3.430138888888889</v>
      </c>
      <c r="P338" s="899"/>
      <c r="Q338" s="569"/>
      <c r="R338" s="35"/>
      <c r="S338" s="35"/>
      <c r="T338" s="35"/>
      <c r="U338" s="35"/>
      <c r="V338" s="35"/>
      <c r="W338" s="35"/>
    </row>
    <row x14ac:dyDescent="0.25" r="339" customHeight="1" ht="15.75">
      <c r="A339" s="566" t="s">
        <v>1348</v>
      </c>
      <c r="B339" s="726"/>
      <c r="C339" s="726" t="s">
        <v>1320</v>
      </c>
      <c r="D339" s="567" t="s">
        <v>1870</v>
      </c>
      <c r="E339" s="726">
        <v>600</v>
      </c>
      <c r="F339" s="518" t="s">
        <v>1871</v>
      </c>
      <c r="G339" s="567" t="s">
        <v>889</v>
      </c>
      <c r="H339" s="908">
        <v>3</v>
      </c>
      <c r="I339" s="899" t="s">
        <v>2123</v>
      </c>
      <c r="J339" s="574" t="s">
        <v>917</v>
      </c>
      <c r="K339" s="834"/>
      <c r="L339" s="834"/>
      <c r="M339" s="461" t="s">
        <v>150</v>
      </c>
      <c r="N339" s="994" t="s">
        <v>1885</v>
      </c>
      <c r="O339" s="994">
        <v>3.662777777777778</v>
      </c>
      <c r="P339" s="899" t="s">
        <v>2125</v>
      </c>
      <c r="Q339" s="998"/>
      <c r="R339" s="35"/>
      <c r="S339" s="35"/>
      <c r="T339" s="35"/>
      <c r="U339" s="35"/>
      <c r="V339" s="35"/>
      <c r="W339" s="35"/>
    </row>
    <row x14ac:dyDescent="0.25" r="340" customHeight="1" ht="15.75">
      <c r="A340" s="566" t="s">
        <v>1336</v>
      </c>
      <c r="B340" s="726"/>
      <c r="C340" s="726" t="s">
        <v>1338</v>
      </c>
      <c r="D340" s="567" t="s">
        <v>1339</v>
      </c>
      <c r="E340" s="726">
        <v>600</v>
      </c>
      <c r="F340" s="518" t="s">
        <v>1340</v>
      </c>
      <c r="G340" s="567" t="s">
        <v>910</v>
      </c>
      <c r="H340" s="908">
        <v>3</v>
      </c>
      <c r="I340" s="731" t="s">
        <v>1328</v>
      </c>
      <c r="J340" s="567" t="s">
        <v>940</v>
      </c>
      <c r="K340" s="834"/>
      <c r="L340" s="834"/>
      <c r="M340" s="461" t="s">
        <v>21</v>
      </c>
      <c r="N340" s="994">
        <v>3.4370833333333333</v>
      </c>
      <c r="O340" s="994">
        <v>3.492638888888889</v>
      </c>
      <c r="P340" s="899" t="s">
        <v>1962</v>
      </c>
      <c r="Q340" s="569"/>
      <c r="R340" s="35"/>
      <c r="S340" s="35"/>
      <c r="T340" s="35"/>
      <c r="U340" s="35"/>
      <c r="V340" s="35"/>
      <c r="W340" s="35"/>
    </row>
    <row x14ac:dyDescent="0.25" r="341" customHeight="1" ht="15.75">
      <c r="A341" s="835"/>
      <c r="B341" s="726"/>
      <c r="C341" s="726" t="s">
        <v>1338</v>
      </c>
      <c r="D341" s="567" t="s">
        <v>1339</v>
      </c>
      <c r="E341" s="726" t="s">
        <v>955</v>
      </c>
      <c r="F341" s="518" t="s">
        <v>2126</v>
      </c>
      <c r="G341" s="567" t="s">
        <v>888</v>
      </c>
      <c r="H341" s="908"/>
      <c r="I341" s="999" t="s">
        <v>1328</v>
      </c>
      <c r="J341" s="567" t="s">
        <v>940</v>
      </c>
      <c r="K341" s="567" t="s">
        <v>903</v>
      </c>
      <c r="L341" s="567" t="s">
        <v>903</v>
      </c>
      <c r="M341" s="499" t="s">
        <v>150</v>
      </c>
      <c r="N341" s="1000">
        <v>3.544722222222222</v>
      </c>
      <c r="O341" s="1001">
        <v>3.600277777777778</v>
      </c>
      <c r="P341" s="899" t="s">
        <v>1947</v>
      </c>
      <c r="Q341" s="569"/>
      <c r="R341" s="110"/>
      <c r="S341" s="110"/>
      <c r="T341" s="110"/>
      <c r="U341" s="110"/>
      <c r="V341" s="110"/>
      <c r="W341" s="110"/>
    </row>
    <row x14ac:dyDescent="0.25" r="342" customHeight="1" ht="15.75">
      <c r="A342" s="566" t="s">
        <v>1336</v>
      </c>
      <c r="B342" s="726"/>
      <c r="C342" s="726" t="s">
        <v>1338</v>
      </c>
      <c r="D342" s="567" t="s">
        <v>1339</v>
      </c>
      <c r="E342" s="726">
        <v>601</v>
      </c>
      <c r="F342" s="518" t="s">
        <v>1340</v>
      </c>
      <c r="G342" s="567" t="s">
        <v>910</v>
      </c>
      <c r="H342" s="908">
        <v>3</v>
      </c>
      <c r="I342" s="999" t="s">
        <v>2127</v>
      </c>
      <c r="J342" s="567" t="s">
        <v>940</v>
      </c>
      <c r="K342" s="834"/>
      <c r="L342" s="834"/>
      <c r="M342" s="461" t="s">
        <v>21</v>
      </c>
      <c r="N342" s="994">
        <v>3.4995833333333333</v>
      </c>
      <c r="O342" s="994">
        <v>3.555138888888889</v>
      </c>
      <c r="P342" s="899" t="s">
        <v>1962</v>
      </c>
      <c r="Q342" s="569"/>
      <c r="R342" s="35"/>
      <c r="S342" s="35"/>
      <c r="T342" s="35"/>
      <c r="U342" s="35"/>
      <c r="V342" s="35"/>
      <c r="W342" s="35"/>
    </row>
    <row x14ac:dyDescent="0.25" r="343" customHeight="1" ht="15.75">
      <c r="A343" s="835"/>
      <c r="B343" s="726"/>
      <c r="C343" s="726" t="s">
        <v>1338</v>
      </c>
      <c r="D343" s="567" t="s">
        <v>1339</v>
      </c>
      <c r="E343" s="726" t="s">
        <v>1376</v>
      </c>
      <c r="F343" s="518" t="s">
        <v>2126</v>
      </c>
      <c r="G343" s="567" t="s">
        <v>888</v>
      </c>
      <c r="H343" s="908"/>
      <c r="I343" s="999" t="s">
        <v>2127</v>
      </c>
      <c r="J343" s="567" t="s">
        <v>940</v>
      </c>
      <c r="K343" s="567" t="s">
        <v>903</v>
      </c>
      <c r="L343" s="567" t="s">
        <v>903</v>
      </c>
      <c r="M343" s="499" t="s">
        <v>155</v>
      </c>
      <c r="N343" s="996">
        <v>3.5620833333333333</v>
      </c>
      <c r="O343" s="996">
        <v>3.617638888888889</v>
      </c>
      <c r="P343" s="899" t="s">
        <v>1947</v>
      </c>
      <c r="Q343" s="569"/>
      <c r="R343" s="110"/>
      <c r="S343" s="110"/>
      <c r="T343" s="110"/>
      <c r="U343" s="110"/>
      <c r="V343" s="110"/>
      <c r="W343" s="110"/>
    </row>
    <row x14ac:dyDescent="0.25" r="344" customHeight="1" ht="15.75">
      <c r="A344" s="566" t="s">
        <v>1318</v>
      </c>
      <c r="B344" s="726"/>
      <c r="C344" s="726" t="s">
        <v>1338</v>
      </c>
      <c r="D344" s="567" t="s">
        <v>1171</v>
      </c>
      <c r="E344" s="726">
        <v>600</v>
      </c>
      <c r="F344" s="518" t="s">
        <v>1347</v>
      </c>
      <c r="G344" s="567" t="s">
        <v>910</v>
      </c>
      <c r="H344" s="908"/>
      <c r="I344" s="999" t="s">
        <v>1328</v>
      </c>
      <c r="J344" s="567" t="s">
        <v>940</v>
      </c>
      <c r="K344" s="726"/>
      <c r="L344" s="726"/>
      <c r="M344" s="461" t="s">
        <v>21</v>
      </c>
      <c r="N344" s="994">
        <v>3.4995833333333333</v>
      </c>
      <c r="O344" s="994">
        <v>3.555138888888889</v>
      </c>
      <c r="P344" s="899"/>
      <c r="Q344" s="569"/>
      <c r="R344" s="35"/>
      <c r="S344" s="35"/>
      <c r="T344" s="35"/>
      <c r="U344" s="35"/>
      <c r="V344" s="35"/>
      <c r="W344" s="35"/>
    </row>
    <row x14ac:dyDescent="0.25" r="345" customHeight="1" ht="15.75">
      <c r="A345" s="835"/>
      <c r="B345" s="70"/>
      <c r="C345" s="726" t="s">
        <v>1338</v>
      </c>
      <c r="D345" s="567" t="s">
        <v>1490</v>
      </c>
      <c r="E345" s="567" t="s">
        <v>978</v>
      </c>
      <c r="F345" s="518" t="s">
        <v>1875</v>
      </c>
      <c r="G345" s="567" t="s">
        <v>889</v>
      </c>
      <c r="H345" s="567" t="s">
        <v>910</v>
      </c>
      <c r="I345" s="1002"/>
      <c r="J345" s="1003" t="s">
        <v>940</v>
      </c>
      <c r="K345" s="726"/>
      <c r="L345" s="726"/>
      <c r="M345" s="461" t="s">
        <v>926</v>
      </c>
      <c r="N345" s="994">
        <v>3.5620833333333333</v>
      </c>
      <c r="O345" s="994">
        <v>3.680138888888889</v>
      </c>
      <c r="P345" s="899"/>
      <c r="Q345" s="569"/>
      <c r="R345" s="35"/>
      <c r="S345" s="35"/>
      <c r="T345" s="35"/>
      <c r="U345" s="35"/>
      <c r="V345" s="35"/>
      <c r="W345" s="35"/>
    </row>
    <row x14ac:dyDescent="0.25" r="346" customHeight="1" ht="15.75">
      <c r="A346" s="566" t="s">
        <v>888</v>
      </c>
      <c r="B346" s="726"/>
      <c r="C346" s="726" t="s">
        <v>1353</v>
      </c>
      <c r="D346" s="567" t="s">
        <v>1354</v>
      </c>
      <c r="E346" s="567" t="s">
        <v>978</v>
      </c>
      <c r="F346" s="518" t="s">
        <v>1355</v>
      </c>
      <c r="G346" s="567" t="s">
        <v>888</v>
      </c>
      <c r="H346" s="908">
        <v>3</v>
      </c>
      <c r="I346" s="899" t="s">
        <v>1878</v>
      </c>
      <c r="J346" s="567" t="s">
        <v>940</v>
      </c>
      <c r="K346" s="529" t="s">
        <v>2087</v>
      </c>
      <c r="L346" s="834"/>
      <c r="M346" s="997" t="s">
        <v>1229</v>
      </c>
      <c r="N346" s="1004" t="s">
        <v>1229</v>
      </c>
      <c r="O346" s="1004" t="s">
        <v>1229</v>
      </c>
      <c r="P346" s="899" t="s">
        <v>1137</v>
      </c>
      <c r="Q346" s="1005"/>
      <c r="R346" s="35"/>
      <c r="S346" s="35"/>
      <c r="T346" s="35"/>
      <c r="U346" s="35"/>
      <c r="V346" s="35"/>
      <c r="W346" s="35"/>
    </row>
    <row x14ac:dyDescent="0.25" r="347" customHeight="1" ht="15.75">
      <c r="A347" s="566" t="s">
        <v>889</v>
      </c>
      <c r="B347" s="726"/>
      <c r="C347" s="726" t="s">
        <v>1353</v>
      </c>
      <c r="D347" s="567" t="s">
        <v>1182</v>
      </c>
      <c r="E347" s="726">
        <v>600</v>
      </c>
      <c r="F347" s="518" t="s">
        <v>2128</v>
      </c>
      <c r="G347" s="567" t="s">
        <v>910</v>
      </c>
      <c r="H347" s="567" t="s">
        <v>910</v>
      </c>
      <c r="I347" s="899" t="s">
        <v>1878</v>
      </c>
      <c r="J347" s="567" t="s">
        <v>940</v>
      </c>
      <c r="K347" s="529" t="s">
        <v>2087</v>
      </c>
      <c r="L347" s="834"/>
      <c r="M347" s="461" t="s">
        <v>21</v>
      </c>
      <c r="N347" s="1000">
        <v>3.4995833333333333</v>
      </c>
      <c r="O347" s="1001">
        <v>3.555138888888889</v>
      </c>
      <c r="P347" s="899" t="s">
        <v>2018</v>
      </c>
      <c r="Q347" s="923"/>
      <c r="R347" s="35"/>
      <c r="S347" s="35"/>
      <c r="T347" s="35"/>
      <c r="U347" s="35"/>
      <c r="V347" s="35"/>
      <c r="W347" s="35"/>
    </row>
    <row x14ac:dyDescent="0.25" r="348" customHeight="1" ht="15.75">
      <c r="A348" s="566" t="s">
        <v>889</v>
      </c>
      <c r="B348" s="726"/>
      <c r="C348" s="726" t="s">
        <v>1353</v>
      </c>
      <c r="D348" s="567" t="s">
        <v>1182</v>
      </c>
      <c r="E348" s="726">
        <v>601</v>
      </c>
      <c r="F348" s="518" t="s">
        <v>2128</v>
      </c>
      <c r="G348" s="567" t="s">
        <v>910</v>
      </c>
      <c r="H348" s="567" t="s">
        <v>910</v>
      </c>
      <c r="I348" s="899" t="s">
        <v>1878</v>
      </c>
      <c r="J348" s="567" t="s">
        <v>940</v>
      </c>
      <c r="K348" s="567" t="s">
        <v>903</v>
      </c>
      <c r="L348" s="567" t="s">
        <v>903</v>
      </c>
      <c r="M348" s="499" t="s">
        <v>21</v>
      </c>
      <c r="N348" s="1001">
        <v>3.5620833333333333</v>
      </c>
      <c r="O348" s="1001">
        <v>3.617638888888889</v>
      </c>
      <c r="P348" s="899" t="s">
        <v>2018</v>
      </c>
      <c r="Q348" s="1006"/>
      <c r="R348" s="35"/>
      <c r="S348" s="35"/>
      <c r="T348" s="35"/>
      <c r="U348" s="35"/>
      <c r="V348" s="35"/>
      <c r="W348" s="35"/>
    </row>
    <row x14ac:dyDescent="0.25" r="349" customHeight="1" ht="15.75">
      <c r="A349" s="566" t="s">
        <v>1881</v>
      </c>
      <c r="B349" s="726"/>
      <c r="C349" s="726" t="s">
        <v>1353</v>
      </c>
      <c r="D349" s="567" t="s">
        <v>1368</v>
      </c>
      <c r="E349" s="726">
        <v>600</v>
      </c>
      <c r="F349" s="518" t="s">
        <v>1369</v>
      </c>
      <c r="G349" s="567" t="s">
        <v>910</v>
      </c>
      <c r="H349" s="908"/>
      <c r="I349" s="899" t="s">
        <v>1887</v>
      </c>
      <c r="J349" s="567" t="s">
        <v>940</v>
      </c>
      <c r="K349" s="529" t="s">
        <v>2087</v>
      </c>
      <c r="L349" s="834"/>
      <c r="M349" s="461" t="s">
        <v>21</v>
      </c>
      <c r="N349" s="994" t="s">
        <v>893</v>
      </c>
      <c r="O349" s="994">
        <v>3.430138888888889</v>
      </c>
      <c r="P349" s="899" t="s">
        <v>2009</v>
      </c>
      <c r="Q349" s="923"/>
      <c r="R349" s="35"/>
      <c r="S349" s="35"/>
      <c r="T349" s="35"/>
      <c r="U349" s="35"/>
      <c r="V349" s="35"/>
      <c r="W349" s="35"/>
    </row>
    <row x14ac:dyDescent="0.25" r="350" customHeight="1" ht="15.75">
      <c r="A350" s="835"/>
      <c r="B350" s="726"/>
      <c r="C350" s="726" t="s">
        <v>903</v>
      </c>
      <c r="D350" s="726" t="s">
        <v>903</v>
      </c>
      <c r="E350" s="726" t="s">
        <v>955</v>
      </c>
      <c r="F350" s="518" t="s">
        <v>1372</v>
      </c>
      <c r="G350" s="726"/>
      <c r="H350" s="908"/>
      <c r="I350" s="899" t="s">
        <v>1887</v>
      </c>
      <c r="J350" s="834"/>
      <c r="K350" s="567" t="s">
        <v>903</v>
      </c>
      <c r="L350" s="567" t="s">
        <v>903</v>
      </c>
      <c r="M350" s="499" t="s">
        <v>155</v>
      </c>
      <c r="N350" s="996"/>
      <c r="O350" s="996">
        <v>3.555138888888889</v>
      </c>
      <c r="P350" s="899" t="s">
        <v>254</v>
      </c>
      <c r="Q350" s="923"/>
      <c r="R350" s="35"/>
      <c r="S350" s="35"/>
      <c r="T350" s="35"/>
      <c r="U350" s="35"/>
      <c r="V350" s="35"/>
      <c r="W350" s="35"/>
    </row>
    <row x14ac:dyDescent="0.25" r="351" customHeight="1" ht="15.75">
      <c r="A351" s="566" t="s">
        <v>1881</v>
      </c>
      <c r="B351" s="726"/>
      <c r="C351" s="726" t="s">
        <v>1353</v>
      </c>
      <c r="D351" s="567" t="s">
        <v>1368</v>
      </c>
      <c r="E351" s="726">
        <v>601</v>
      </c>
      <c r="F351" s="518" t="s">
        <v>1369</v>
      </c>
      <c r="G351" s="567" t="s">
        <v>910</v>
      </c>
      <c r="H351" s="908"/>
      <c r="I351" s="899" t="s">
        <v>1887</v>
      </c>
      <c r="J351" s="567" t="s">
        <v>940</v>
      </c>
      <c r="K351" s="567" t="s">
        <v>903</v>
      </c>
      <c r="L351" s="567" t="s">
        <v>903</v>
      </c>
      <c r="M351" s="461" t="s">
        <v>21</v>
      </c>
      <c r="N351" s="994" t="s">
        <v>2129</v>
      </c>
      <c r="O351" s="994">
        <v>3.492638888888889</v>
      </c>
      <c r="P351" s="899" t="s">
        <v>2009</v>
      </c>
      <c r="Q351" s="923"/>
      <c r="R351" s="35"/>
      <c r="S351" s="35"/>
      <c r="T351" s="35"/>
      <c r="U351" s="35"/>
      <c r="V351" s="35"/>
      <c r="W351" s="35"/>
    </row>
    <row x14ac:dyDescent="0.25" r="352" customHeight="1" ht="15.75">
      <c r="A352" s="835"/>
      <c r="B352" s="726"/>
      <c r="C352" s="726" t="s">
        <v>903</v>
      </c>
      <c r="D352" s="726" t="s">
        <v>903</v>
      </c>
      <c r="E352" s="726" t="s">
        <v>1376</v>
      </c>
      <c r="F352" s="518" t="s">
        <v>1372</v>
      </c>
      <c r="G352" s="567" t="s">
        <v>910</v>
      </c>
      <c r="H352" s="908"/>
      <c r="I352" s="899" t="s">
        <v>1887</v>
      </c>
      <c r="J352" s="834"/>
      <c r="K352" s="567" t="s">
        <v>903</v>
      </c>
      <c r="L352" s="567" t="s">
        <v>903</v>
      </c>
      <c r="M352" s="499" t="s">
        <v>926</v>
      </c>
      <c r="N352" s="996" t="s">
        <v>2130</v>
      </c>
      <c r="O352" s="996">
        <v>3.555138888888889</v>
      </c>
      <c r="P352" s="899" t="s">
        <v>1984</v>
      </c>
      <c r="Q352" s="947"/>
      <c r="R352" s="35"/>
      <c r="S352" s="35"/>
      <c r="T352" s="35"/>
      <c r="U352" s="35"/>
      <c r="V352" s="35"/>
      <c r="W352" s="35"/>
    </row>
    <row x14ac:dyDescent="0.25" r="353" customHeight="1" ht="15.75">
      <c r="A353" s="835"/>
      <c r="B353" s="726"/>
      <c r="C353" s="726" t="s">
        <v>1353</v>
      </c>
      <c r="D353" s="567" t="s">
        <v>1368</v>
      </c>
      <c r="E353" s="726">
        <v>602</v>
      </c>
      <c r="F353" s="518" t="s">
        <v>1369</v>
      </c>
      <c r="G353" s="726"/>
      <c r="H353" s="908"/>
      <c r="I353" s="899" t="s">
        <v>2131</v>
      </c>
      <c r="J353" s="567" t="s">
        <v>940</v>
      </c>
      <c r="K353" s="567" t="s">
        <v>903</v>
      </c>
      <c r="L353" s="567" t="s">
        <v>903</v>
      </c>
      <c r="M353" s="1007" t="s">
        <v>26</v>
      </c>
      <c r="N353" s="994">
        <v>3.607222222222222</v>
      </c>
      <c r="O353" s="994">
        <v>3.662777777777778</v>
      </c>
      <c r="P353" s="899" t="s">
        <v>1979</v>
      </c>
      <c r="Q353" s="1008"/>
      <c r="R353" s="35"/>
      <c r="S353" s="35"/>
      <c r="T353" s="35"/>
      <c r="U353" s="35"/>
      <c r="V353" s="35"/>
      <c r="W353" s="35"/>
    </row>
    <row x14ac:dyDescent="0.25" r="354" customHeight="1" ht="15.75">
      <c r="A354" s="835"/>
      <c r="B354" s="726"/>
      <c r="C354" s="726" t="s">
        <v>903</v>
      </c>
      <c r="D354" s="726" t="s">
        <v>903</v>
      </c>
      <c r="E354" s="726" t="s">
        <v>1429</v>
      </c>
      <c r="F354" s="518" t="s">
        <v>1372</v>
      </c>
      <c r="G354" s="726"/>
      <c r="H354" s="908"/>
      <c r="I354" s="899" t="s">
        <v>2131</v>
      </c>
      <c r="J354" s="834"/>
      <c r="K354" s="726"/>
      <c r="L354" s="726"/>
      <c r="M354" s="1009" t="s">
        <v>151</v>
      </c>
      <c r="N354" s="996">
        <v>3.419722222222222</v>
      </c>
      <c r="O354" s="996">
        <v>3.9579166666666667</v>
      </c>
      <c r="P354" s="899"/>
      <c r="Q354" s="1010"/>
      <c r="R354" s="35"/>
      <c r="S354" s="35"/>
      <c r="T354" s="35"/>
      <c r="U354" s="35"/>
      <c r="V354" s="35"/>
      <c r="W354" s="35"/>
    </row>
    <row x14ac:dyDescent="0.25" r="355" customHeight="1" ht="15.75">
      <c r="A355" s="566" t="s">
        <v>1882</v>
      </c>
      <c r="B355" s="726"/>
      <c r="C355" s="726" t="s">
        <v>1353</v>
      </c>
      <c r="D355" s="567" t="s">
        <v>1387</v>
      </c>
      <c r="E355" s="726">
        <v>600</v>
      </c>
      <c r="F355" s="518" t="s">
        <v>1388</v>
      </c>
      <c r="G355" s="567" t="s">
        <v>988</v>
      </c>
      <c r="H355" s="908">
        <v>4</v>
      </c>
      <c r="I355" s="899" t="s">
        <v>1878</v>
      </c>
      <c r="J355" s="567" t="s">
        <v>940</v>
      </c>
      <c r="K355" s="567" t="s">
        <v>2132</v>
      </c>
      <c r="L355" s="567" t="s">
        <v>2133</v>
      </c>
      <c r="M355" s="1007" t="s">
        <v>26</v>
      </c>
      <c r="N355" s="994" t="s">
        <v>893</v>
      </c>
      <c r="O355" s="994">
        <v>3.4579166666666667</v>
      </c>
      <c r="P355" s="899" t="s">
        <v>1980</v>
      </c>
      <c r="Q355" s="923"/>
      <c r="R355" s="35"/>
      <c r="S355" s="35"/>
      <c r="T355" s="35"/>
      <c r="U355" s="35"/>
      <c r="V355" s="35"/>
      <c r="W355" s="35"/>
    </row>
    <row x14ac:dyDescent="0.25" r="356" customHeight="1" ht="15.75">
      <c r="A356" s="566" t="s">
        <v>1882</v>
      </c>
      <c r="B356" s="726"/>
      <c r="C356" s="726" t="s">
        <v>1353</v>
      </c>
      <c r="D356" s="567" t="s">
        <v>1387</v>
      </c>
      <c r="E356" s="726">
        <v>601</v>
      </c>
      <c r="F356" s="518" t="s">
        <v>1388</v>
      </c>
      <c r="G356" s="567" t="s">
        <v>988</v>
      </c>
      <c r="H356" s="908">
        <v>4</v>
      </c>
      <c r="I356" s="899" t="s">
        <v>1878</v>
      </c>
      <c r="J356" s="567" t="s">
        <v>940</v>
      </c>
      <c r="K356" s="567" t="s">
        <v>903</v>
      </c>
      <c r="L356" s="567" t="s">
        <v>903</v>
      </c>
      <c r="M356" s="1009" t="s">
        <v>26</v>
      </c>
      <c r="N356" s="996" t="s">
        <v>1885</v>
      </c>
      <c r="O356" s="996">
        <v>3.662777777777778</v>
      </c>
      <c r="P356" s="899" t="s">
        <v>2083</v>
      </c>
      <c r="Q356" s="923"/>
      <c r="R356" s="35"/>
      <c r="S356" s="35"/>
      <c r="T356" s="35"/>
      <c r="U356" s="35"/>
      <c r="V356" s="35"/>
      <c r="W356" s="35"/>
    </row>
    <row x14ac:dyDescent="0.25" r="357" customHeight="1" ht="15.75">
      <c r="A357" s="835"/>
      <c r="B357" s="726"/>
      <c r="C357" s="726" t="s">
        <v>1353</v>
      </c>
      <c r="D357" s="567" t="s">
        <v>1387</v>
      </c>
      <c r="E357" s="726">
        <v>602</v>
      </c>
      <c r="F357" s="518" t="s">
        <v>2134</v>
      </c>
      <c r="G357" s="567" t="s">
        <v>988</v>
      </c>
      <c r="H357" s="908">
        <v>4</v>
      </c>
      <c r="I357" s="899" t="s">
        <v>2135</v>
      </c>
      <c r="J357" s="567" t="s">
        <v>940</v>
      </c>
      <c r="K357" s="567" t="s">
        <v>903</v>
      </c>
      <c r="L357" s="567" t="s">
        <v>903</v>
      </c>
      <c r="M357" s="554" t="s">
        <v>21</v>
      </c>
      <c r="N357" s="1001">
        <v>3.4995833333333333</v>
      </c>
      <c r="O357" s="1001">
        <v>3.617638888888889</v>
      </c>
      <c r="P357" s="899" t="s">
        <v>1955</v>
      </c>
      <c r="Q357" s="569"/>
      <c r="R357" s="35"/>
      <c r="S357" s="35"/>
      <c r="T357" s="35"/>
      <c r="U357" s="35"/>
      <c r="V357" s="35"/>
      <c r="W357" s="35"/>
    </row>
    <row x14ac:dyDescent="0.25" r="358" customHeight="1" ht="15.75">
      <c r="A358" s="566" t="s">
        <v>1881</v>
      </c>
      <c r="B358" s="726"/>
      <c r="C358" s="726" t="s">
        <v>1353</v>
      </c>
      <c r="D358" s="567" t="s">
        <v>1395</v>
      </c>
      <c r="E358" s="726">
        <v>600</v>
      </c>
      <c r="F358" s="518" t="s">
        <v>1396</v>
      </c>
      <c r="G358" s="567" t="s">
        <v>988</v>
      </c>
      <c r="H358" s="908">
        <v>6</v>
      </c>
      <c r="I358" s="899" t="s">
        <v>1887</v>
      </c>
      <c r="J358" s="567" t="s">
        <v>940</v>
      </c>
      <c r="K358" s="1011" t="s">
        <v>2136</v>
      </c>
      <c r="L358" s="834"/>
      <c r="M358" s="461" t="s">
        <v>26</v>
      </c>
      <c r="N358" s="994" t="s">
        <v>1888</v>
      </c>
      <c r="O358" s="994">
        <v>3.5030555555555556</v>
      </c>
      <c r="P358" s="899" t="s">
        <v>1944</v>
      </c>
      <c r="Q358" s="1005"/>
      <c r="R358" s="35"/>
      <c r="S358" s="35"/>
      <c r="T358" s="35"/>
      <c r="U358" s="35"/>
      <c r="V358" s="35"/>
      <c r="W358" s="35"/>
    </row>
    <row x14ac:dyDescent="0.25" r="359" customHeight="1" ht="15.75">
      <c r="A359" s="835"/>
      <c r="B359" s="726"/>
      <c r="C359" s="726" t="s">
        <v>903</v>
      </c>
      <c r="D359" s="726" t="s">
        <v>903</v>
      </c>
      <c r="E359" s="726" t="s">
        <v>903</v>
      </c>
      <c r="F359" s="518" t="s">
        <v>1399</v>
      </c>
      <c r="G359" s="726"/>
      <c r="H359" s="908"/>
      <c r="I359" s="907"/>
      <c r="J359" s="834"/>
      <c r="K359" s="726"/>
      <c r="L359" s="726"/>
      <c r="M359" s="499" t="s">
        <v>26</v>
      </c>
      <c r="N359" s="996" t="s">
        <v>893</v>
      </c>
      <c r="O359" s="996">
        <v>3.412777777777778</v>
      </c>
      <c r="P359" s="899"/>
      <c r="Q359" s="995"/>
      <c r="R359" s="35"/>
      <c r="S359" s="35"/>
      <c r="T359" s="35"/>
      <c r="U359" s="35"/>
      <c r="V359" s="35"/>
      <c r="W359" s="35"/>
    </row>
    <row x14ac:dyDescent="0.25" r="360" customHeight="1" ht="15.75">
      <c r="A360" s="566" t="s">
        <v>1881</v>
      </c>
      <c r="B360" s="726"/>
      <c r="C360" s="726" t="s">
        <v>1353</v>
      </c>
      <c r="D360" s="567" t="s">
        <v>1395</v>
      </c>
      <c r="E360" s="726">
        <v>601</v>
      </c>
      <c r="F360" s="518" t="s">
        <v>1396</v>
      </c>
      <c r="G360" s="567" t="s">
        <v>988</v>
      </c>
      <c r="H360" s="908">
        <v>6</v>
      </c>
      <c r="I360" s="899" t="s">
        <v>2137</v>
      </c>
      <c r="J360" s="567" t="s">
        <v>940</v>
      </c>
      <c r="K360" s="567" t="s">
        <v>903</v>
      </c>
      <c r="L360" s="567" t="s">
        <v>903</v>
      </c>
      <c r="M360" s="499" t="s">
        <v>26</v>
      </c>
      <c r="N360" s="996" t="s">
        <v>1885</v>
      </c>
      <c r="O360" s="996">
        <v>3.6280555555555556</v>
      </c>
      <c r="P360" s="899" t="s">
        <v>1939</v>
      </c>
      <c r="Q360" s="995"/>
      <c r="R360" s="35"/>
      <c r="S360" s="35"/>
      <c r="T360" s="35"/>
      <c r="U360" s="35"/>
      <c r="V360" s="35"/>
      <c r="W360" s="35"/>
    </row>
    <row x14ac:dyDescent="0.25" r="361" customHeight="1" ht="15.75">
      <c r="A361" s="835"/>
      <c r="B361" s="726"/>
      <c r="C361" s="726" t="s">
        <v>903</v>
      </c>
      <c r="D361" s="726" t="s">
        <v>903</v>
      </c>
      <c r="E361" s="726" t="s">
        <v>903</v>
      </c>
      <c r="F361" s="518" t="s">
        <v>1399</v>
      </c>
      <c r="G361" s="726"/>
      <c r="H361" s="908"/>
      <c r="I361" s="907"/>
      <c r="J361" s="834"/>
      <c r="K361" s="726"/>
      <c r="L361" s="726"/>
      <c r="M361" s="499" t="s">
        <v>26</v>
      </c>
      <c r="N361" s="996">
        <v>3.419722222222222</v>
      </c>
      <c r="O361" s="996">
        <v>3.4579166666666667</v>
      </c>
      <c r="P361" s="899"/>
      <c r="Q361" s="995"/>
      <c r="R361" s="35"/>
      <c r="S361" s="35"/>
      <c r="T361" s="35"/>
      <c r="U361" s="35"/>
      <c r="V361" s="35"/>
      <c r="W361" s="35"/>
    </row>
    <row x14ac:dyDescent="0.25" r="362" customHeight="1" ht="15.75">
      <c r="A362" s="566" t="s">
        <v>1881</v>
      </c>
      <c r="B362" s="726"/>
      <c r="C362" s="726" t="s">
        <v>1353</v>
      </c>
      <c r="D362" s="567" t="s">
        <v>1395</v>
      </c>
      <c r="E362" s="567" t="s">
        <v>1083</v>
      </c>
      <c r="F362" s="518" t="s">
        <v>2138</v>
      </c>
      <c r="G362" s="567" t="s">
        <v>988</v>
      </c>
      <c r="H362" s="908">
        <v>6</v>
      </c>
      <c r="I362" s="899" t="s">
        <v>2137</v>
      </c>
      <c r="J362" s="567" t="s">
        <v>940</v>
      </c>
      <c r="K362" s="567" t="s">
        <v>903</v>
      </c>
      <c r="L362" s="567" t="s">
        <v>903</v>
      </c>
      <c r="M362" s="499" t="s">
        <v>26</v>
      </c>
      <c r="N362" s="996">
        <v>3.635</v>
      </c>
      <c r="O362" s="996">
        <v>3.7183333333333333</v>
      </c>
      <c r="P362" s="899" t="s">
        <v>1944</v>
      </c>
      <c r="Q362" s="995"/>
      <c r="R362" s="35"/>
      <c r="S362" s="35"/>
      <c r="T362" s="35"/>
      <c r="U362" s="35"/>
      <c r="V362" s="35"/>
      <c r="W362" s="35"/>
    </row>
    <row x14ac:dyDescent="0.25" r="363" customHeight="1" ht="15.75">
      <c r="A363" s="835"/>
      <c r="B363" s="726"/>
      <c r="C363" s="726" t="s">
        <v>903</v>
      </c>
      <c r="D363" s="726" t="s">
        <v>903</v>
      </c>
      <c r="E363" s="726" t="s">
        <v>903</v>
      </c>
      <c r="F363" s="518" t="s">
        <v>1399</v>
      </c>
      <c r="G363" s="726"/>
      <c r="H363" s="908"/>
      <c r="I363" s="907"/>
      <c r="J363" s="834"/>
      <c r="K363" s="726"/>
      <c r="L363" s="726"/>
      <c r="M363" s="499" t="s">
        <v>26</v>
      </c>
      <c r="N363" s="996">
        <v>3.464861111111111</v>
      </c>
      <c r="O363" s="996">
        <v>3.5030555555555556</v>
      </c>
      <c r="P363" s="899"/>
      <c r="Q363" s="995"/>
      <c r="R363" s="35"/>
      <c r="S363" s="35"/>
      <c r="T363" s="35"/>
      <c r="U363" s="35"/>
      <c r="V363" s="35"/>
      <c r="W363" s="35"/>
    </row>
    <row x14ac:dyDescent="0.25" r="364" customHeight="1" ht="15.75">
      <c r="A364" s="566" t="s">
        <v>2139</v>
      </c>
      <c r="B364" s="726"/>
      <c r="C364" s="726" t="s">
        <v>1353</v>
      </c>
      <c r="D364" s="567" t="s">
        <v>1407</v>
      </c>
      <c r="E364" s="567" t="s">
        <v>978</v>
      </c>
      <c r="F364" s="518" t="s">
        <v>2140</v>
      </c>
      <c r="G364" s="567" t="s">
        <v>988</v>
      </c>
      <c r="H364" s="908">
        <v>6</v>
      </c>
      <c r="I364" s="899" t="s">
        <v>1450</v>
      </c>
      <c r="J364" s="567" t="s">
        <v>940</v>
      </c>
      <c r="K364" s="1011" t="s">
        <v>2141</v>
      </c>
      <c r="L364" s="567" t="s">
        <v>2142</v>
      </c>
      <c r="M364" s="461" t="s">
        <v>26</v>
      </c>
      <c r="N364" s="994" t="s">
        <v>1885</v>
      </c>
      <c r="O364" s="994">
        <v>3.6280555555555556</v>
      </c>
      <c r="P364" s="899" t="s">
        <v>2021</v>
      </c>
      <c r="Q364" s="1012"/>
      <c r="R364" s="35"/>
      <c r="S364" s="35"/>
      <c r="T364" s="35"/>
      <c r="U364" s="35"/>
      <c r="V364" s="35"/>
      <c r="W364" s="35"/>
    </row>
    <row x14ac:dyDescent="0.25" r="365" customHeight="1" ht="15.75">
      <c r="A365" s="835"/>
      <c r="B365" s="726"/>
      <c r="C365" s="726" t="s">
        <v>903</v>
      </c>
      <c r="D365" s="726" t="s">
        <v>903</v>
      </c>
      <c r="E365" s="726" t="s">
        <v>903</v>
      </c>
      <c r="F365" s="518" t="s">
        <v>1399</v>
      </c>
      <c r="G365" s="726"/>
      <c r="H365" s="908"/>
      <c r="I365" s="907"/>
      <c r="J365" s="834"/>
      <c r="K365" s="834"/>
      <c r="L365" s="834"/>
      <c r="M365" s="499" t="s">
        <v>146</v>
      </c>
      <c r="N365" s="996" t="s">
        <v>1888</v>
      </c>
      <c r="O365" s="996">
        <v>3.5030555555555556</v>
      </c>
      <c r="P365" s="899"/>
      <c r="Q365" s="1006"/>
      <c r="R365" s="35"/>
      <c r="S365" s="35"/>
      <c r="T365" s="35"/>
      <c r="U365" s="35"/>
      <c r="V365" s="35"/>
      <c r="W365" s="35"/>
    </row>
    <row x14ac:dyDescent="0.25" r="366" customHeight="1" ht="15.75">
      <c r="A366" s="566" t="s">
        <v>2139</v>
      </c>
      <c r="B366" s="1013"/>
      <c r="C366" s="726" t="s">
        <v>1353</v>
      </c>
      <c r="D366" s="567" t="s">
        <v>1407</v>
      </c>
      <c r="E366" s="567" t="s">
        <v>1071</v>
      </c>
      <c r="F366" s="518" t="s">
        <v>1408</v>
      </c>
      <c r="G366" s="567" t="s">
        <v>988</v>
      </c>
      <c r="H366" s="908">
        <v>6</v>
      </c>
      <c r="I366" s="899" t="s">
        <v>1450</v>
      </c>
      <c r="J366" s="567" t="s">
        <v>940</v>
      </c>
      <c r="K366" s="567" t="s">
        <v>903</v>
      </c>
      <c r="L366" s="567" t="s">
        <v>903</v>
      </c>
      <c r="M366" s="499" t="s">
        <v>26</v>
      </c>
      <c r="N366" s="996" t="s">
        <v>2143</v>
      </c>
      <c r="O366" s="996">
        <v>3.7183333333333333</v>
      </c>
      <c r="P366" s="899" t="s">
        <v>1979</v>
      </c>
      <c r="Q366" s="1006"/>
      <c r="R366" s="35"/>
      <c r="S366" s="35"/>
      <c r="T366" s="35"/>
      <c r="U366" s="35"/>
      <c r="V366" s="35"/>
      <c r="W366" s="35"/>
    </row>
    <row x14ac:dyDescent="0.25" r="367" customHeight="1" ht="15.75">
      <c r="A367" s="835"/>
      <c r="B367" s="1013"/>
      <c r="C367" s="726" t="s">
        <v>903</v>
      </c>
      <c r="D367" s="726" t="s">
        <v>903</v>
      </c>
      <c r="E367" s="726" t="s">
        <v>903</v>
      </c>
      <c r="F367" s="518" t="s">
        <v>1399</v>
      </c>
      <c r="G367" s="726"/>
      <c r="H367" s="908"/>
      <c r="I367" s="907"/>
      <c r="J367" s="834"/>
      <c r="K367" s="726"/>
      <c r="L367" s="726"/>
      <c r="M367" s="499" t="s">
        <v>26</v>
      </c>
      <c r="N367" s="996" t="s">
        <v>1885</v>
      </c>
      <c r="O367" s="996">
        <v>3.600277777777778</v>
      </c>
      <c r="P367" s="899"/>
      <c r="Q367" s="947"/>
      <c r="R367" s="35"/>
      <c r="S367" s="35"/>
      <c r="T367" s="35"/>
      <c r="U367" s="35"/>
      <c r="V367" s="35"/>
      <c r="W367" s="35"/>
    </row>
    <row x14ac:dyDescent="0.25" r="368" customHeight="1" ht="15.75">
      <c r="A368" s="566" t="s">
        <v>1892</v>
      </c>
      <c r="B368" s="726"/>
      <c r="C368" s="726" t="s">
        <v>1353</v>
      </c>
      <c r="D368" s="567" t="s">
        <v>1420</v>
      </c>
      <c r="E368" s="726">
        <v>600</v>
      </c>
      <c r="F368" s="518" t="s">
        <v>1893</v>
      </c>
      <c r="G368" s="567" t="s">
        <v>910</v>
      </c>
      <c r="H368" s="908">
        <v>3</v>
      </c>
      <c r="I368" s="899" t="s">
        <v>2137</v>
      </c>
      <c r="J368" s="567" t="s">
        <v>940</v>
      </c>
      <c r="K368" s="834"/>
      <c r="L368" s="567" t="s">
        <v>2042</v>
      </c>
      <c r="M368" s="461" t="s">
        <v>21</v>
      </c>
      <c r="N368" s="994" t="s">
        <v>1861</v>
      </c>
      <c r="O368" s="994">
        <v>3.617638888888889</v>
      </c>
      <c r="P368" s="899" t="s">
        <v>1943</v>
      </c>
      <c r="Q368" s="995"/>
      <c r="R368" s="35"/>
      <c r="S368" s="35"/>
      <c r="T368" s="35"/>
      <c r="U368" s="35"/>
      <c r="V368" s="35"/>
      <c r="W368" s="35"/>
    </row>
    <row x14ac:dyDescent="0.25" r="369" customHeight="1" ht="15.75">
      <c r="A369" s="566" t="s">
        <v>1895</v>
      </c>
      <c r="B369" s="726"/>
      <c r="C369" s="726" t="s">
        <v>1353</v>
      </c>
      <c r="D369" s="567" t="s">
        <v>1432</v>
      </c>
      <c r="E369" s="726">
        <v>600</v>
      </c>
      <c r="F369" s="518" t="s">
        <v>1433</v>
      </c>
      <c r="G369" s="567" t="s">
        <v>910</v>
      </c>
      <c r="H369" s="908">
        <v>3</v>
      </c>
      <c r="I369" s="899" t="s">
        <v>1897</v>
      </c>
      <c r="J369" s="567" t="s">
        <v>940</v>
      </c>
      <c r="K369" s="1011" t="s">
        <v>2144</v>
      </c>
      <c r="L369" s="567" t="s">
        <v>2145</v>
      </c>
      <c r="M369" s="461" t="s">
        <v>21</v>
      </c>
      <c r="N369" s="1014" t="s">
        <v>2130</v>
      </c>
      <c r="O369" s="1001">
        <v>3.555138888888889</v>
      </c>
      <c r="P369" s="899" t="s">
        <v>1947</v>
      </c>
      <c r="Q369" s="1005"/>
      <c r="R369" s="35"/>
      <c r="S369" s="35"/>
      <c r="T369" s="35"/>
      <c r="U369" s="35"/>
      <c r="V369" s="35"/>
      <c r="W369" s="35"/>
    </row>
    <row x14ac:dyDescent="0.25" r="370" customHeight="1" ht="15.75">
      <c r="A370" s="566" t="s">
        <v>1895</v>
      </c>
      <c r="B370" s="726"/>
      <c r="C370" s="726" t="s">
        <v>1353</v>
      </c>
      <c r="D370" s="567" t="s">
        <v>1432</v>
      </c>
      <c r="E370" s="726">
        <v>601</v>
      </c>
      <c r="F370" s="518" t="s">
        <v>1433</v>
      </c>
      <c r="G370" s="567" t="s">
        <v>910</v>
      </c>
      <c r="H370" s="908">
        <v>3</v>
      </c>
      <c r="I370" s="899" t="s">
        <v>1897</v>
      </c>
      <c r="J370" s="567" t="s">
        <v>940</v>
      </c>
      <c r="K370" s="567" t="s">
        <v>903</v>
      </c>
      <c r="L370" s="567" t="s">
        <v>903</v>
      </c>
      <c r="M370" s="499" t="s">
        <v>21</v>
      </c>
      <c r="N370" s="1015" t="s">
        <v>1861</v>
      </c>
      <c r="O370" s="1001">
        <v>3.617638888888889</v>
      </c>
      <c r="P370" s="899" t="s">
        <v>2069</v>
      </c>
      <c r="Q370" s="923"/>
      <c r="R370" s="35"/>
      <c r="S370" s="35"/>
      <c r="T370" s="35"/>
      <c r="U370" s="35"/>
      <c r="V370" s="35"/>
      <c r="W370" s="35"/>
    </row>
    <row x14ac:dyDescent="0.25" r="371" customHeight="1" ht="15.75">
      <c r="A371" s="566" t="s">
        <v>2146</v>
      </c>
      <c r="B371" s="726"/>
      <c r="C371" s="726" t="s">
        <v>1353</v>
      </c>
      <c r="D371" s="567" t="s">
        <v>928</v>
      </c>
      <c r="E371" s="726">
        <v>601</v>
      </c>
      <c r="F371" s="518" t="s">
        <v>1438</v>
      </c>
      <c r="G371" s="567" t="s">
        <v>889</v>
      </c>
      <c r="H371" s="908">
        <v>1</v>
      </c>
      <c r="I371" s="899" t="s">
        <v>1897</v>
      </c>
      <c r="J371" s="567" t="s">
        <v>940</v>
      </c>
      <c r="K371" s="1011" t="s">
        <v>2147</v>
      </c>
      <c r="L371" s="567" t="s">
        <v>2148</v>
      </c>
      <c r="M371" s="1007" t="s">
        <v>150</v>
      </c>
      <c r="N371" s="994" t="s">
        <v>1576</v>
      </c>
      <c r="O371" s="994">
        <v>3.5030555555555556</v>
      </c>
      <c r="P371" s="899" t="s">
        <v>1939</v>
      </c>
      <c r="Q371" s="923"/>
      <c r="R371" s="35"/>
      <c r="S371" s="35"/>
      <c r="T371" s="35"/>
      <c r="U371" s="35"/>
      <c r="V371" s="35"/>
      <c r="W371" s="35"/>
    </row>
    <row x14ac:dyDescent="0.25" r="372" customHeight="1" ht="15.75">
      <c r="A372" s="566" t="s">
        <v>1899</v>
      </c>
      <c r="B372" s="726"/>
      <c r="C372" s="726" t="s">
        <v>1353</v>
      </c>
      <c r="D372" s="567" t="s">
        <v>1448</v>
      </c>
      <c r="E372" s="726">
        <v>600</v>
      </c>
      <c r="F372" s="518" t="s">
        <v>1449</v>
      </c>
      <c r="G372" s="1016" t="s">
        <v>910</v>
      </c>
      <c r="H372" s="908">
        <v>3</v>
      </c>
      <c r="I372" s="899" t="s">
        <v>1450</v>
      </c>
      <c r="J372" s="567" t="s">
        <v>940</v>
      </c>
      <c r="K372" s="1011" t="s">
        <v>2149</v>
      </c>
      <c r="L372" s="1011" t="s">
        <v>2150</v>
      </c>
      <c r="M372" s="461" t="s">
        <v>21</v>
      </c>
      <c r="N372" s="994" t="s">
        <v>893</v>
      </c>
      <c r="O372" s="994">
        <v>3.430138888888889</v>
      </c>
      <c r="P372" s="899" t="s">
        <v>2009</v>
      </c>
      <c r="Q372" s="1006"/>
      <c r="R372" s="35"/>
      <c r="S372" s="35"/>
      <c r="T372" s="35"/>
      <c r="U372" s="35"/>
      <c r="V372" s="35"/>
      <c r="W372" s="35"/>
    </row>
    <row x14ac:dyDescent="0.25" r="373" customHeight="1" ht="15.75">
      <c r="A373" s="566" t="s">
        <v>1902</v>
      </c>
      <c r="B373" s="726"/>
      <c r="C373" s="726" t="s">
        <v>1353</v>
      </c>
      <c r="D373" s="567" t="s">
        <v>1033</v>
      </c>
      <c r="E373" s="726">
        <v>600</v>
      </c>
      <c r="F373" s="518" t="s">
        <v>1460</v>
      </c>
      <c r="G373" s="567" t="s">
        <v>910</v>
      </c>
      <c r="H373" s="908">
        <v>3</v>
      </c>
      <c r="I373" s="899" t="s">
        <v>1887</v>
      </c>
      <c r="J373" s="567" t="s">
        <v>940</v>
      </c>
      <c r="K373" s="567" t="s">
        <v>2151</v>
      </c>
      <c r="L373" s="567" t="s">
        <v>2152</v>
      </c>
      <c r="M373" s="461" t="s">
        <v>21</v>
      </c>
      <c r="N373" s="994" t="s">
        <v>893</v>
      </c>
      <c r="O373" s="994">
        <v>3.430138888888889</v>
      </c>
      <c r="P373" s="899" t="s">
        <v>1962</v>
      </c>
      <c r="Q373" s="923"/>
      <c r="R373" s="35"/>
      <c r="S373" s="35"/>
      <c r="T373" s="35"/>
      <c r="U373" s="35"/>
      <c r="V373" s="35"/>
      <c r="W373" s="35"/>
    </row>
    <row x14ac:dyDescent="0.25" r="374" customHeight="1" ht="15.75">
      <c r="A374" s="566" t="s">
        <v>1902</v>
      </c>
      <c r="B374" s="726"/>
      <c r="C374" s="726" t="s">
        <v>1353</v>
      </c>
      <c r="D374" s="567" t="s">
        <v>1033</v>
      </c>
      <c r="E374" s="726">
        <v>601</v>
      </c>
      <c r="F374" s="518" t="s">
        <v>1460</v>
      </c>
      <c r="G374" s="567" t="s">
        <v>910</v>
      </c>
      <c r="H374" s="908">
        <v>3</v>
      </c>
      <c r="I374" s="899" t="s">
        <v>1887</v>
      </c>
      <c r="J374" s="567" t="s">
        <v>940</v>
      </c>
      <c r="K374" s="567" t="s">
        <v>903</v>
      </c>
      <c r="L374" s="567" t="s">
        <v>903</v>
      </c>
      <c r="M374" s="499" t="s">
        <v>21</v>
      </c>
      <c r="N374" s="996" t="s">
        <v>2129</v>
      </c>
      <c r="O374" s="996">
        <v>3.492638888888889</v>
      </c>
      <c r="P374" s="899" t="s">
        <v>2009</v>
      </c>
      <c r="Q374" s="923"/>
      <c r="R374" s="35"/>
      <c r="S374" s="35"/>
      <c r="T374" s="35"/>
      <c r="U374" s="35"/>
      <c r="V374" s="35"/>
      <c r="W374" s="35"/>
    </row>
    <row x14ac:dyDescent="0.25" r="375" customHeight="1" ht="15.75">
      <c r="A375" s="566" t="s">
        <v>1906</v>
      </c>
      <c r="B375" s="726"/>
      <c r="C375" s="726" t="s">
        <v>1353</v>
      </c>
      <c r="D375" s="567" t="s">
        <v>1907</v>
      </c>
      <c r="E375" s="726">
        <v>600</v>
      </c>
      <c r="F375" s="518" t="s">
        <v>1908</v>
      </c>
      <c r="G375" s="567" t="s">
        <v>910</v>
      </c>
      <c r="H375" s="908">
        <v>3</v>
      </c>
      <c r="I375" s="899" t="s">
        <v>2131</v>
      </c>
      <c r="J375" s="567" t="s">
        <v>940</v>
      </c>
      <c r="K375" s="567" t="s">
        <v>2153</v>
      </c>
      <c r="L375" s="567" t="s">
        <v>2154</v>
      </c>
      <c r="M375" s="461" t="s">
        <v>21</v>
      </c>
      <c r="N375" s="1014" t="s">
        <v>1861</v>
      </c>
      <c r="O375" s="1001">
        <v>3.617638888888889</v>
      </c>
      <c r="P375" s="899" t="s">
        <v>2069</v>
      </c>
      <c r="Q375" s="1017"/>
      <c r="R375" s="35"/>
      <c r="S375" s="35"/>
      <c r="T375" s="35"/>
      <c r="U375" s="35"/>
      <c r="V375" s="35"/>
      <c r="W375" s="35"/>
    </row>
    <row x14ac:dyDescent="0.25" r="376" customHeight="1" ht="15.75">
      <c r="A376" s="566" t="s">
        <v>1906</v>
      </c>
      <c r="B376" s="726"/>
      <c r="C376" s="726" t="s">
        <v>1353</v>
      </c>
      <c r="D376" s="567" t="s">
        <v>1907</v>
      </c>
      <c r="E376" s="726">
        <v>601</v>
      </c>
      <c r="F376" s="518" t="s">
        <v>1908</v>
      </c>
      <c r="G376" s="567" t="s">
        <v>910</v>
      </c>
      <c r="H376" s="908">
        <v>3</v>
      </c>
      <c r="I376" s="899" t="s">
        <v>2131</v>
      </c>
      <c r="J376" s="567" t="s">
        <v>940</v>
      </c>
      <c r="K376" s="567" t="s">
        <v>903</v>
      </c>
      <c r="L376" s="567" t="s">
        <v>903</v>
      </c>
      <c r="M376" s="499" t="s">
        <v>21</v>
      </c>
      <c r="N376" s="1015" t="s">
        <v>2155</v>
      </c>
      <c r="O376" s="1001">
        <v>3.680138888888889</v>
      </c>
      <c r="P376" s="899" t="s">
        <v>2069</v>
      </c>
      <c r="Q376" s="955"/>
      <c r="R376" s="35"/>
      <c r="S376" s="35"/>
      <c r="T376" s="35"/>
      <c r="U376" s="35"/>
      <c r="V376" s="35"/>
      <c r="W376" s="35"/>
    </row>
    <row x14ac:dyDescent="0.25" r="377" customHeight="1" ht="15.75">
      <c r="A377" s="566" t="s">
        <v>1911</v>
      </c>
      <c r="B377" s="726"/>
      <c r="C377" s="726" t="s">
        <v>1353</v>
      </c>
      <c r="D377" s="567" t="s">
        <v>1912</v>
      </c>
      <c r="E377" s="726">
        <v>600</v>
      </c>
      <c r="F377" s="518" t="s">
        <v>2156</v>
      </c>
      <c r="G377" s="567" t="s">
        <v>910</v>
      </c>
      <c r="H377" s="908">
        <v>3</v>
      </c>
      <c r="I377" s="899" t="s">
        <v>1897</v>
      </c>
      <c r="J377" s="567" t="s">
        <v>940</v>
      </c>
      <c r="K377" s="567" t="s">
        <v>2157</v>
      </c>
      <c r="L377" s="567" t="s">
        <v>1877</v>
      </c>
      <c r="M377" s="1007" t="s">
        <v>26</v>
      </c>
      <c r="N377" s="994" t="s">
        <v>1885</v>
      </c>
      <c r="O377" s="994">
        <v>3.600277777777778</v>
      </c>
      <c r="P377" s="899" t="s">
        <v>2069</v>
      </c>
      <c r="Q377" s="923"/>
      <c r="R377" s="35"/>
      <c r="S377" s="35"/>
      <c r="T377" s="35"/>
      <c r="U377" s="35"/>
      <c r="V377" s="35"/>
      <c r="W377" s="35"/>
    </row>
    <row x14ac:dyDescent="0.25" r="378" customHeight="1" ht="15.75">
      <c r="A378" s="566" t="s">
        <v>2158</v>
      </c>
      <c r="B378" s="726"/>
      <c r="C378" s="726" t="s">
        <v>1353</v>
      </c>
      <c r="D378" s="567" t="s">
        <v>1916</v>
      </c>
      <c r="E378" s="726">
        <v>600</v>
      </c>
      <c r="F378" s="518" t="s">
        <v>1917</v>
      </c>
      <c r="G378" s="567" t="s">
        <v>910</v>
      </c>
      <c r="H378" s="908">
        <v>3</v>
      </c>
      <c r="I378" s="899" t="s">
        <v>1897</v>
      </c>
      <c r="J378" s="567" t="s">
        <v>940</v>
      </c>
      <c r="K378" s="567" t="s">
        <v>2159</v>
      </c>
      <c r="L378" s="567" t="s">
        <v>2159</v>
      </c>
      <c r="M378" s="1007" t="s">
        <v>26</v>
      </c>
      <c r="N378" s="994" t="s">
        <v>1915</v>
      </c>
      <c r="O378" s="994">
        <v>3.662777777777778</v>
      </c>
      <c r="P378" s="899" t="s">
        <v>2009</v>
      </c>
      <c r="Q378" s="923"/>
      <c r="R378" s="35"/>
      <c r="S378" s="35"/>
      <c r="T378" s="35"/>
      <c r="U378" s="35"/>
      <c r="V378" s="35"/>
      <c r="W378" s="35"/>
    </row>
    <row x14ac:dyDescent="0.25" r="379" customHeight="1" ht="15.75">
      <c r="A379" s="835"/>
      <c r="B379" s="726"/>
      <c r="C379" s="726" t="s">
        <v>1469</v>
      </c>
      <c r="D379" s="567" t="s">
        <v>2160</v>
      </c>
      <c r="E379" s="726">
        <v>600</v>
      </c>
      <c r="F379" s="518" t="s">
        <v>2161</v>
      </c>
      <c r="G379" s="567" t="s">
        <v>889</v>
      </c>
      <c r="H379" s="908"/>
      <c r="I379" s="899" t="s">
        <v>2162</v>
      </c>
      <c r="J379" s="567" t="s">
        <v>940</v>
      </c>
      <c r="K379" s="567" t="s">
        <v>1992</v>
      </c>
      <c r="L379" s="567" t="s">
        <v>1992</v>
      </c>
      <c r="M379" s="899" t="s">
        <v>921</v>
      </c>
      <c r="N379" s="913" t="s">
        <v>921</v>
      </c>
      <c r="O379" s="913" t="s">
        <v>921</v>
      </c>
      <c r="P379" s="899" t="s">
        <v>921</v>
      </c>
      <c r="Q379" s="1018"/>
      <c r="R379" s="110"/>
      <c r="S379" s="110"/>
      <c r="T379" s="110"/>
      <c r="U379" s="110"/>
      <c r="V379" s="110"/>
      <c r="W379" s="110"/>
    </row>
    <row x14ac:dyDescent="0.25" r="380" customHeight="1" ht="15.75">
      <c r="A380" s="566" t="s">
        <v>1920</v>
      </c>
      <c r="B380" s="726"/>
      <c r="C380" s="726" t="s">
        <v>1469</v>
      </c>
      <c r="D380" s="567" t="s">
        <v>1205</v>
      </c>
      <c r="E380" s="726">
        <v>600</v>
      </c>
      <c r="F380" s="518" t="s">
        <v>1477</v>
      </c>
      <c r="G380" s="567" t="s">
        <v>988</v>
      </c>
      <c r="H380" s="908">
        <v>6</v>
      </c>
      <c r="I380" s="899" t="s">
        <v>2162</v>
      </c>
      <c r="J380" s="567" t="s">
        <v>940</v>
      </c>
      <c r="K380" s="1011" t="s">
        <v>2163</v>
      </c>
      <c r="L380" s="567" t="s">
        <v>2164</v>
      </c>
      <c r="M380" s="461" t="s">
        <v>20</v>
      </c>
      <c r="N380" s="994">
        <v>3.419722222222222</v>
      </c>
      <c r="O380" s="994">
        <v>3.5030555555555556</v>
      </c>
      <c r="P380" s="899" t="s">
        <v>1955</v>
      </c>
      <c r="Q380" s="923"/>
      <c r="R380" s="35"/>
      <c r="S380" s="35"/>
      <c r="T380" s="35"/>
      <c r="U380" s="35"/>
      <c r="V380" s="35"/>
      <c r="W380" s="35"/>
    </row>
    <row x14ac:dyDescent="0.25" r="381" customHeight="1" ht="15.75">
      <c r="A381" s="566" t="s">
        <v>1921</v>
      </c>
      <c r="B381" s="726"/>
      <c r="C381" s="726" t="s">
        <v>1469</v>
      </c>
      <c r="D381" s="567" t="s">
        <v>1481</v>
      </c>
      <c r="E381" s="726">
        <v>600</v>
      </c>
      <c r="F381" s="518" t="s">
        <v>1482</v>
      </c>
      <c r="G381" s="567" t="s">
        <v>988</v>
      </c>
      <c r="H381" s="908">
        <v>6</v>
      </c>
      <c r="I381" s="899" t="s">
        <v>2162</v>
      </c>
      <c r="J381" s="567" t="s">
        <v>940</v>
      </c>
      <c r="K381" s="1011" t="s">
        <v>2165</v>
      </c>
      <c r="L381" s="1011" t="s">
        <v>2166</v>
      </c>
      <c r="M381" s="461" t="s">
        <v>26</v>
      </c>
      <c r="N381" s="994">
        <v>3.544722222222222</v>
      </c>
      <c r="O381" s="994">
        <v>3.600277777777778</v>
      </c>
      <c r="P381" s="899" t="s">
        <v>2021</v>
      </c>
      <c r="Q381" s="923"/>
      <c r="R381" s="35"/>
      <c r="S381" s="35"/>
      <c r="T381" s="35"/>
      <c r="U381" s="35"/>
      <c r="V381" s="35"/>
      <c r="W381" s="35"/>
    </row>
    <row x14ac:dyDescent="0.25" r="382" customHeight="1" ht="15.75">
      <c r="A382" s="835"/>
      <c r="B382" s="726"/>
      <c r="C382" s="834"/>
      <c r="D382" s="726"/>
      <c r="E382" s="726"/>
      <c r="F382" s="834"/>
      <c r="G382" s="726"/>
      <c r="H382" s="908"/>
      <c r="I382" s="907"/>
      <c r="J382" s="834"/>
      <c r="K382" s="834"/>
      <c r="L382" s="834"/>
      <c r="M382" s="499" t="s">
        <v>21</v>
      </c>
      <c r="N382" s="996">
        <v>3.3745833333333333</v>
      </c>
      <c r="O382" s="996">
        <v>3.430138888888889</v>
      </c>
      <c r="P382" s="899"/>
      <c r="Q382" s="923"/>
      <c r="R382" s="35"/>
      <c r="S382" s="35"/>
      <c r="T382" s="35"/>
      <c r="U382" s="35"/>
      <c r="V382" s="35"/>
      <c r="W382" s="35"/>
    </row>
    <row x14ac:dyDescent="0.25" r="383" customHeight="1" ht="15.75">
      <c r="A383" s="566" t="s">
        <v>1882</v>
      </c>
      <c r="B383" s="726"/>
      <c r="C383" s="726" t="s">
        <v>1489</v>
      </c>
      <c r="D383" s="567" t="s">
        <v>1490</v>
      </c>
      <c r="E383" s="726">
        <v>600</v>
      </c>
      <c r="F383" s="518" t="s">
        <v>1924</v>
      </c>
      <c r="G383" s="567" t="s">
        <v>910</v>
      </c>
      <c r="H383" s="908">
        <v>3</v>
      </c>
      <c r="I383" s="899" t="s">
        <v>2135</v>
      </c>
      <c r="J383" s="567" t="s">
        <v>940</v>
      </c>
      <c r="K383" s="567" t="s">
        <v>2167</v>
      </c>
      <c r="L383" s="567" t="s">
        <v>2167</v>
      </c>
      <c r="M383" s="461" t="s">
        <v>21</v>
      </c>
      <c r="N383" s="994" t="s">
        <v>2129</v>
      </c>
      <c r="O383" s="994">
        <v>3.492638888888889</v>
      </c>
      <c r="P383" s="899" t="s">
        <v>1980</v>
      </c>
      <c r="Q383" s="1019"/>
      <c r="R383" s="35"/>
      <c r="S383" s="35"/>
      <c r="T383" s="35"/>
      <c r="U383" s="35"/>
      <c r="V383" s="35"/>
      <c r="W383" s="35"/>
    </row>
    <row x14ac:dyDescent="0.25" r="384" customHeight="1" ht="15.75">
      <c r="A384" s="566" t="s">
        <v>1882</v>
      </c>
      <c r="B384" s="726"/>
      <c r="C384" s="726" t="s">
        <v>1489</v>
      </c>
      <c r="D384" s="567" t="s">
        <v>1490</v>
      </c>
      <c r="E384" s="567" t="s">
        <v>1071</v>
      </c>
      <c r="F384" s="518" t="s">
        <v>1924</v>
      </c>
      <c r="G384" s="567" t="s">
        <v>910</v>
      </c>
      <c r="H384" s="908">
        <v>3</v>
      </c>
      <c r="I384" s="899" t="s">
        <v>2135</v>
      </c>
      <c r="J384" s="567" t="s">
        <v>940</v>
      </c>
      <c r="K384" s="567" t="s">
        <v>903</v>
      </c>
      <c r="L384" s="567" t="s">
        <v>903</v>
      </c>
      <c r="M384" s="1020" t="s">
        <v>21</v>
      </c>
      <c r="N384" s="1021" t="s">
        <v>2155</v>
      </c>
      <c r="O384" s="996">
        <v>3.680138888888889</v>
      </c>
      <c r="P384" s="899" t="s">
        <v>1961</v>
      </c>
      <c r="Q384" s="923"/>
      <c r="R384" s="35"/>
      <c r="S384" s="35"/>
      <c r="T384" s="35"/>
      <c r="U384" s="35"/>
      <c r="V384" s="35"/>
      <c r="W384" s="35"/>
    </row>
    <row x14ac:dyDescent="0.25" r="385" customHeight="1" ht="15.75">
      <c r="A385" s="835"/>
      <c r="B385" s="726"/>
      <c r="C385" s="726" t="s">
        <v>1489</v>
      </c>
      <c r="D385" s="567" t="s">
        <v>1490</v>
      </c>
      <c r="E385" s="567" t="s">
        <v>1083</v>
      </c>
      <c r="F385" s="518" t="s">
        <v>1928</v>
      </c>
      <c r="G385" s="567" t="s">
        <v>910</v>
      </c>
      <c r="H385" s="908">
        <v>3</v>
      </c>
      <c r="I385" s="899" t="s">
        <v>2131</v>
      </c>
      <c r="J385" s="567" t="s">
        <v>940</v>
      </c>
      <c r="K385" s="567" t="s">
        <v>903</v>
      </c>
      <c r="L385" s="567" t="s">
        <v>903</v>
      </c>
      <c r="M385" s="1020" t="s">
        <v>26</v>
      </c>
      <c r="N385" s="1021" t="s">
        <v>1885</v>
      </c>
      <c r="O385" s="996">
        <v>3.600277777777778</v>
      </c>
      <c r="P385" s="899" t="s">
        <v>1985</v>
      </c>
      <c r="Q385" s="569"/>
      <c r="R385" s="35"/>
      <c r="S385" s="35"/>
      <c r="T385" s="35"/>
      <c r="U385" s="35"/>
      <c r="V385" s="35"/>
      <c r="W385" s="35"/>
    </row>
    <row x14ac:dyDescent="0.25" r="386" customHeight="1" ht="15.75">
      <c r="A386" s="1022"/>
      <c r="B386" s="895"/>
      <c r="C386" s="1023"/>
      <c r="D386" s="895"/>
      <c r="E386" s="895"/>
      <c r="F386" s="487" t="s">
        <v>1516</v>
      </c>
      <c r="G386" s="895"/>
      <c r="H386" s="895"/>
      <c r="I386" s="896"/>
      <c r="J386" s="895"/>
      <c r="K386" s="895"/>
      <c r="L386" s="895"/>
      <c r="M386" s="896"/>
      <c r="N386" s="897"/>
      <c r="O386" s="897"/>
      <c r="P386" s="896"/>
      <c r="Q386" s="990"/>
      <c r="R386" s="35"/>
      <c r="S386" s="35"/>
      <c r="T386" s="35"/>
      <c r="U386" s="35"/>
      <c r="V386" s="35"/>
      <c r="W386" s="35"/>
    </row>
    <row x14ac:dyDescent="0.25" r="387" customHeight="1" ht="15.75">
      <c r="A387" s="585" t="s">
        <v>889</v>
      </c>
      <c r="B387" s="568"/>
      <c r="C387" s="841" t="s">
        <v>1515</v>
      </c>
      <c r="D387" s="726">
        <v>10</v>
      </c>
      <c r="E387" s="726">
        <v>600</v>
      </c>
      <c r="F387" s="518" t="s">
        <v>1516</v>
      </c>
      <c r="G387" s="726">
        <v>0</v>
      </c>
      <c r="H387" s="726">
        <v>1</v>
      </c>
      <c r="I387" s="899" t="s">
        <v>1557</v>
      </c>
      <c r="J387" s="726">
        <v>30</v>
      </c>
      <c r="K387" s="567" t="s">
        <v>1960</v>
      </c>
      <c r="L387" s="726"/>
      <c r="M387" s="900"/>
      <c r="N387" s="913">
        <v>3.4544444444444444</v>
      </c>
      <c r="O387" s="913">
        <v>3.492638888888889</v>
      </c>
      <c r="P387" s="899" t="s">
        <v>1962</v>
      </c>
      <c r="Q387" s="947"/>
      <c r="R387" s="35"/>
      <c r="S387" s="35"/>
      <c r="T387" s="35"/>
      <c r="U387" s="35"/>
      <c r="V387" s="35"/>
      <c r="W387" s="35"/>
    </row>
    <row x14ac:dyDescent="0.25" r="388" customHeight="1" ht="15.75">
      <c r="A388" s="585" t="s">
        <v>889</v>
      </c>
      <c r="B388" s="556"/>
      <c r="C388" s="726" t="s">
        <v>1515</v>
      </c>
      <c r="D388" s="726">
        <v>10</v>
      </c>
      <c r="E388" s="726">
        <v>601</v>
      </c>
      <c r="F388" s="518" t="s">
        <v>1516</v>
      </c>
      <c r="G388" s="726">
        <v>0</v>
      </c>
      <c r="H388" s="726">
        <v>1</v>
      </c>
      <c r="I388" s="899" t="s">
        <v>1557</v>
      </c>
      <c r="J388" s="726">
        <v>30</v>
      </c>
      <c r="K388" s="567" t="s">
        <v>903</v>
      </c>
      <c r="L388" s="567" t="s">
        <v>903</v>
      </c>
      <c r="M388" s="900"/>
      <c r="N388" s="913">
        <v>3.0620833333333333</v>
      </c>
      <c r="O388" s="913">
        <v>3.100277777777778</v>
      </c>
      <c r="P388" s="899" t="s">
        <v>2018</v>
      </c>
      <c r="Q388" s="947"/>
      <c r="R388" s="35"/>
      <c r="S388" s="35"/>
      <c r="T388" s="35"/>
      <c r="U388" s="35"/>
      <c r="V388" s="35"/>
      <c r="W388" s="35"/>
    </row>
    <row x14ac:dyDescent="0.25" r="389" customHeight="1" ht="15.75">
      <c r="A389" s="624">
        <v>1</v>
      </c>
      <c r="B389" s="726"/>
      <c r="C389" s="726" t="s">
        <v>1515</v>
      </c>
      <c r="D389" s="726">
        <v>10</v>
      </c>
      <c r="E389" s="726">
        <v>602</v>
      </c>
      <c r="F389" s="518" t="s">
        <v>1516</v>
      </c>
      <c r="G389" s="726">
        <v>0</v>
      </c>
      <c r="H389" s="726">
        <v>1</v>
      </c>
      <c r="I389" s="899" t="s">
        <v>1557</v>
      </c>
      <c r="J389" s="726">
        <v>30</v>
      </c>
      <c r="K389" s="567" t="s">
        <v>903</v>
      </c>
      <c r="L389" s="567" t="s">
        <v>903</v>
      </c>
      <c r="M389" s="900"/>
      <c r="N389" s="913">
        <v>3.044722222222222</v>
      </c>
      <c r="O389" s="913">
        <v>3.0829166666666667</v>
      </c>
      <c r="P389" s="899" t="s">
        <v>2018</v>
      </c>
      <c r="Q389" s="947"/>
      <c r="R389" s="35"/>
      <c r="S389" s="35"/>
      <c r="T389" s="35"/>
      <c r="U389" s="35"/>
      <c r="V389" s="35"/>
      <c r="W389" s="35"/>
    </row>
    <row x14ac:dyDescent="0.25" r="390" customHeight="1" ht="15.75">
      <c r="A390" s="585" t="s">
        <v>889</v>
      </c>
      <c r="B390" s="726"/>
      <c r="C390" s="726" t="s">
        <v>1515</v>
      </c>
      <c r="D390" s="726">
        <v>10</v>
      </c>
      <c r="E390" s="726">
        <v>603</v>
      </c>
      <c r="F390" s="518" t="s">
        <v>1516</v>
      </c>
      <c r="G390" s="726">
        <v>0</v>
      </c>
      <c r="H390" s="726">
        <v>1</v>
      </c>
      <c r="I390" s="899" t="s">
        <v>1557</v>
      </c>
      <c r="J390" s="726">
        <v>30</v>
      </c>
      <c r="K390" s="567" t="s">
        <v>903</v>
      </c>
      <c r="L390" s="567" t="s">
        <v>903</v>
      </c>
      <c r="M390" s="900"/>
      <c r="N390" s="913">
        <v>3.089861111111111</v>
      </c>
      <c r="O390" s="913">
        <v>3.1280555555555556</v>
      </c>
      <c r="P390" s="899" t="s">
        <v>1943</v>
      </c>
      <c r="Q390" s="947"/>
      <c r="R390" s="35"/>
      <c r="S390" s="35"/>
      <c r="T390" s="35"/>
      <c r="U390" s="35"/>
      <c r="V390" s="35"/>
      <c r="W390" s="35"/>
    </row>
    <row x14ac:dyDescent="0.25" r="391" customHeight="1" ht="15.75">
      <c r="A391" s="624">
        <v>1</v>
      </c>
      <c r="B391" s="726"/>
      <c r="C391" s="726" t="s">
        <v>1515</v>
      </c>
      <c r="D391" s="726">
        <v>10</v>
      </c>
      <c r="E391" s="726">
        <v>604</v>
      </c>
      <c r="F391" s="518" t="s">
        <v>1516</v>
      </c>
      <c r="G391" s="726">
        <v>0</v>
      </c>
      <c r="H391" s="726">
        <v>1</v>
      </c>
      <c r="I391" s="899" t="s">
        <v>2168</v>
      </c>
      <c r="J391" s="726">
        <v>30</v>
      </c>
      <c r="K391" s="567" t="s">
        <v>903</v>
      </c>
      <c r="L391" s="567" t="s">
        <v>903</v>
      </c>
      <c r="M391" s="900"/>
      <c r="N391" s="913">
        <v>3.419722222222222</v>
      </c>
      <c r="O391" s="913">
        <v>3.4579166666666667</v>
      </c>
      <c r="P391" s="899" t="s">
        <v>1943</v>
      </c>
      <c r="Q391" s="947"/>
      <c r="R391" s="35"/>
      <c r="S391" s="35"/>
      <c r="T391" s="35"/>
      <c r="U391" s="35"/>
      <c r="V391" s="35"/>
      <c r="W391" s="35"/>
    </row>
    <row x14ac:dyDescent="0.25" r="392" customHeight="1" ht="15.75">
      <c r="A392" s="585" t="s">
        <v>889</v>
      </c>
      <c r="B392" s="726"/>
      <c r="C392" s="726" t="s">
        <v>1515</v>
      </c>
      <c r="D392" s="726">
        <v>10</v>
      </c>
      <c r="E392" s="726">
        <v>605</v>
      </c>
      <c r="F392" s="518" t="s">
        <v>1516</v>
      </c>
      <c r="G392" s="726">
        <v>0</v>
      </c>
      <c r="H392" s="726">
        <v>1</v>
      </c>
      <c r="I392" s="899" t="s">
        <v>1557</v>
      </c>
      <c r="J392" s="726">
        <v>30</v>
      </c>
      <c r="K392" s="567" t="s">
        <v>903</v>
      </c>
      <c r="L392" s="567" t="s">
        <v>903</v>
      </c>
      <c r="M392" s="900"/>
      <c r="N392" s="913">
        <v>3.180138888888889</v>
      </c>
      <c r="O392" s="913">
        <v>3.2183333333333333</v>
      </c>
      <c r="P392" s="899" t="s">
        <v>1962</v>
      </c>
      <c r="Q392" s="947"/>
      <c r="R392" s="35"/>
      <c r="S392" s="35"/>
      <c r="T392" s="35"/>
      <c r="U392" s="35"/>
      <c r="V392" s="35"/>
      <c r="W392" s="35"/>
    </row>
    <row x14ac:dyDescent="0.25" r="393" customHeight="1" ht="15.75">
      <c r="A393" s="585" t="s">
        <v>889</v>
      </c>
      <c r="B393" s="726"/>
      <c r="C393" s="726" t="s">
        <v>1515</v>
      </c>
      <c r="D393" s="726">
        <v>10</v>
      </c>
      <c r="E393" s="726">
        <v>606</v>
      </c>
      <c r="F393" s="518" t="s">
        <v>1516</v>
      </c>
      <c r="G393" s="726">
        <v>0</v>
      </c>
      <c r="H393" s="726">
        <v>1</v>
      </c>
      <c r="I393" s="899" t="s">
        <v>2168</v>
      </c>
      <c r="J393" s="726">
        <v>30</v>
      </c>
      <c r="K393" s="567" t="s">
        <v>903</v>
      </c>
      <c r="L393" s="567" t="s">
        <v>903</v>
      </c>
      <c r="M393" s="900"/>
      <c r="N393" s="913">
        <v>3.4995833333333333</v>
      </c>
      <c r="O393" s="913">
        <v>3.5343055555555556</v>
      </c>
      <c r="P393" s="899" t="s">
        <v>1979</v>
      </c>
      <c r="Q393" s="947"/>
      <c r="R393" s="35"/>
      <c r="S393" s="35"/>
      <c r="T393" s="35"/>
      <c r="U393" s="35"/>
      <c r="V393" s="35"/>
      <c r="W393" s="35"/>
    </row>
    <row x14ac:dyDescent="0.25" r="394" customHeight="1" ht="15.75">
      <c r="A394" s="624"/>
      <c r="B394" s="726"/>
      <c r="C394" s="726" t="s">
        <v>1515</v>
      </c>
      <c r="D394" s="726">
        <v>10</v>
      </c>
      <c r="E394" s="726">
        <v>607</v>
      </c>
      <c r="F394" s="518" t="s">
        <v>1932</v>
      </c>
      <c r="G394" s="726">
        <v>0</v>
      </c>
      <c r="H394" s="726">
        <v>1</v>
      </c>
      <c r="I394" s="899" t="s">
        <v>1933</v>
      </c>
      <c r="J394" s="726">
        <v>30</v>
      </c>
      <c r="K394" s="567" t="s">
        <v>903</v>
      </c>
      <c r="L394" s="567" t="s">
        <v>903</v>
      </c>
      <c r="M394" s="900"/>
      <c r="N394" s="913">
        <v>3.183611111111111</v>
      </c>
      <c r="O394" s="913">
        <v>3.2218055555555556</v>
      </c>
      <c r="P394" s="899" t="s">
        <v>1939</v>
      </c>
      <c r="Q394" s="947"/>
      <c r="R394" s="35"/>
      <c r="S394" s="35"/>
      <c r="T394" s="35"/>
      <c r="U394" s="35"/>
      <c r="V394" s="35"/>
      <c r="W394" s="35"/>
    </row>
    <row x14ac:dyDescent="0.25" r="395" customHeight="1" ht="15.75">
      <c r="A395" s="624"/>
      <c r="B395" s="726"/>
      <c r="C395" s="726" t="s">
        <v>1515</v>
      </c>
      <c r="D395" s="726">
        <v>10</v>
      </c>
      <c r="E395" s="726">
        <v>608</v>
      </c>
      <c r="F395" s="518" t="s">
        <v>1932</v>
      </c>
      <c r="G395" s="726">
        <v>0</v>
      </c>
      <c r="H395" s="726">
        <v>1</v>
      </c>
      <c r="I395" s="899" t="s">
        <v>1933</v>
      </c>
      <c r="J395" s="726">
        <v>30</v>
      </c>
      <c r="K395" s="567" t="s">
        <v>903</v>
      </c>
      <c r="L395" s="567" t="s">
        <v>903</v>
      </c>
      <c r="M395" s="900"/>
      <c r="N395" s="913">
        <v>3.22875</v>
      </c>
      <c r="O395" s="913">
        <v>3.2669444444444444</v>
      </c>
      <c r="P395" s="899" t="s">
        <v>1961</v>
      </c>
      <c r="Q395" s="995"/>
      <c r="R395" s="35"/>
      <c r="S395" s="35"/>
      <c r="T395" s="35"/>
      <c r="U395" s="35"/>
      <c r="V395" s="35"/>
      <c r="W395" s="35"/>
    </row>
    <row x14ac:dyDescent="0.25" r="396" customHeight="1" ht="15.75">
      <c r="A396" s="465"/>
      <c r="B396" s="568"/>
      <c r="C396" s="568"/>
      <c r="D396" s="568"/>
      <c r="E396" s="568"/>
      <c r="F396" s="569"/>
      <c r="G396" s="568"/>
      <c r="H396" s="568"/>
      <c r="I396" s="1024"/>
      <c r="J396" s="568"/>
      <c r="K396" s="568"/>
      <c r="L396" s="568"/>
      <c r="M396" s="1024"/>
      <c r="N396" s="1025"/>
      <c r="O396" s="1025"/>
      <c r="P396" s="1024"/>
      <c r="Q396" s="569"/>
      <c r="R396" s="35"/>
      <c r="S396" s="35"/>
      <c r="T396" s="35"/>
      <c r="U396" s="35"/>
      <c r="V396" s="35"/>
      <c r="W396" s="35"/>
    </row>
    <row x14ac:dyDescent="0.25" r="397" customHeight="1" ht="15.75">
      <c r="A397" s="465"/>
      <c r="B397" s="568"/>
      <c r="C397" s="568"/>
      <c r="D397" s="568"/>
      <c r="E397" s="568"/>
      <c r="F397" s="569"/>
      <c r="G397" s="568"/>
      <c r="H397" s="568"/>
      <c r="I397" s="1024"/>
      <c r="J397" s="568"/>
      <c r="K397" s="568"/>
      <c r="L397" s="568"/>
      <c r="M397" s="1024"/>
      <c r="N397" s="1025"/>
      <c r="O397" s="1025"/>
      <c r="P397" s="1024"/>
      <c r="Q397" s="569"/>
      <c r="R397" s="35"/>
      <c r="S397" s="35"/>
      <c r="T397" s="35"/>
      <c r="U397" s="35"/>
      <c r="V397" s="35"/>
      <c r="W397" s="35"/>
    </row>
    <row x14ac:dyDescent="0.25" r="398" customHeight="1" ht="15.75">
      <c r="A398" s="465"/>
      <c r="B398" s="568"/>
      <c r="C398" s="568"/>
      <c r="D398" s="568"/>
      <c r="E398" s="568"/>
      <c r="F398" s="569"/>
      <c r="G398" s="568"/>
      <c r="H398" s="568"/>
      <c r="I398" s="1024"/>
      <c r="J398" s="568"/>
      <c r="K398" s="568"/>
      <c r="L398" s="568"/>
      <c r="M398" s="1024"/>
      <c r="N398" s="1025"/>
      <c r="O398" s="1025"/>
      <c r="P398" s="1024"/>
      <c r="Q398" s="569"/>
      <c r="R398" s="35"/>
      <c r="S398" s="35"/>
      <c r="T398" s="35"/>
      <c r="U398" s="35"/>
      <c r="V398" s="35"/>
      <c r="W398" s="35"/>
    </row>
    <row x14ac:dyDescent="0.25" r="399" customHeight="1" ht="15.75">
      <c r="A399" s="465"/>
      <c r="B399" s="568"/>
      <c r="C399" s="568"/>
      <c r="D399" s="568"/>
      <c r="E399" s="568"/>
      <c r="F399" s="569"/>
      <c r="G399" s="568"/>
      <c r="H399" s="568"/>
      <c r="I399" s="1024"/>
      <c r="J399" s="568"/>
      <c r="K399" s="568"/>
      <c r="L399" s="568"/>
      <c r="M399" s="1024"/>
      <c r="N399" s="1025"/>
      <c r="O399" s="1025"/>
      <c r="P399" s="1024"/>
      <c r="Q399" s="569"/>
      <c r="R399" s="35"/>
      <c r="S399" s="35"/>
      <c r="T399" s="35"/>
      <c r="U399" s="35"/>
      <c r="V399" s="35"/>
      <c r="W399" s="35"/>
    </row>
    <row x14ac:dyDescent="0.25" r="400" customHeight="1" ht="15.75">
      <c r="A400" s="465"/>
      <c r="B400" s="568"/>
      <c r="C400" s="568"/>
      <c r="D400" s="568"/>
      <c r="E400" s="568"/>
      <c r="F400" s="569"/>
      <c r="G400" s="568"/>
      <c r="H400" s="568"/>
      <c r="I400" s="1024"/>
      <c r="J400" s="568"/>
      <c r="K400" s="568"/>
      <c r="L400" s="568"/>
      <c r="M400" s="1024"/>
      <c r="N400" s="1025"/>
      <c r="O400" s="1025"/>
      <c r="P400" s="1024"/>
      <c r="Q400" s="569"/>
      <c r="R400" s="35"/>
      <c r="S400" s="35"/>
      <c r="T400" s="35"/>
      <c r="U400" s="35"/>
      <c r="V400" s="35"/>
      <c r="W400" s="35"/>
    </row>
    <row x14ac:dyDescent="0.25" r="401" customHeight="1" ht="15.75">
      <c r="A401" s="465"/>
      <c r="B401" s="465"/>
      <c r="C401" s="465"/>
      <c r="D401" s="465"/>
      <c r="E401" s="465"/>
      <c r="F401" s="466"/>
      <c r="G401" s="465"/>
      <c r="H401" s="465"/>
      <c r="I401" s="879"/>
      <c r="J401" s="465"/>
      <c r="K401" s="465"/>
      <c r="L401" s="465"/>
      <c r="M401" s="879"/>
      <c r="N401" s="880"/>
      <c r="O401" s="880"/>
      <c r="P401" s="879"/>
      <c r="Q401" s="466"/>
      <c r="R401" s="35"/>
      <c r="S401" s="35"/>
      <c r="T401" s="35"/>
      <c r="U401" s="35"/>
      <c r="V401" s="35"/>
      <c r="W401" s="35"/>
    </row>
    <row x14ac:dyDescent="0.25" r="402" customHeight="1" ht="15.75">
      <c r="A402" s="465"/>
      <c r="B402" s="465"/>
      <c r="C402" s="465"/>
      <c r="D402" s="465"/>
      <c r="E402" s="465"/>
      <c r="F402" s="466"/>
      <c r="G402" s="465"/>
      <c r="H402" s="465"/>
      <c r="I402" s="879"/>
      <c r="J402" s="465"/>
      <c r="K402" s="465"/>
      <c r="L402" s="465"/>
      <c r="M402" s="879"/>
      <c r="N402" s="880"/>
      <c r="O402" s="880"/>
      <c r="P402" s="879"/>
      <c r="Q402" s="466"/>
      <c r="R402" s="35"/>
      <c r="S402" s="35"/>
      <c r="T402" s="35"/>
      <c r="U402" s="35"/>
      <c r="V402" s="35"/>
      <c r="W402" s="35"/>
    </row>
    <row x14ac:dyDescent="0.25" r="403" customHeight="1" ht="15.75">
      <c r="A403" s="465"/>
      <c r="B403" s="465"/>
      <c r="C403" s="465"/>
      <c r="D403" s="465"/>
      <c r="E403" s="465"/>
      <c r="F403" s="466"/>
      <c r="G403" s="465"/>
      <c r="H403" s="465"/>
      <c r="I403" s="879"/>
      <c r="J403" s="465"/>
      <c r="K403" s="465"/>
      <c r="L403" s="465"/>
      <c r="M403" s="879"/>
      <c r="N403" s="880"/>
      <c r="O403" s="880"/>
      <c r="P403" s="879"/>
      <c r="Q403" s="466"/>
      <c r="R403" s="35"/>
      <c r="S403" s="35"/>
      <c r="T403" s="35"/>
      <c r="U403" s="35"/>
      <c r="V403" s="35"/>
      <c r="W403" s="35"/>
    </row>
    <row x14ac:dyDescent="0.25" r="404" customHeight="1" ht="15.75">
      <c r="A404" s="465"/>
      <c r="B404" s="465"/>
      <c r="C404" s="465"/>
      <c r="D404" s="465"/>
      <c r="E404" s="465"/>
      <c r="F404" s="466"/>
      <c r="G404" s="465"/>
      <c r="H404" s="465"/>
      <c r="I404" s="879"/>
      <c r="J404" s="465"/>
      <c r="K404" s="465"/>
      <c r="L404" s="465"/>
      <c r="M404" s="879"/>
      <c r="N404" s="880"/>
      <c r="O404" s="880"/>
      <c r="P404" s="879"/>
      <c r="Q404" s="466"/>
      <c r="R404" s="35"/>
      <c r="S404" s="35"/>
      <c r="T404" s="35"/>
      <c r="U404" s="35"/>
      <c r="V404" s="35"/>
      <c r="W404" s="35"/>
    </row>
    <row x14ac:dyDescent="0.25" r="405" customHeight="1" ht="15.75">
      <c r="A405" s="465"/>
      <c r="B405" s="465"/>
      <c r="C405" s="465"/>
      <c r="D405" s="465"/>
      <c r="E405" s="465"/>
      <c r="F405" s="466"/>
      <c r="G405" s="465"/>
      <c r="H405" s="465"/>
      <c r="I405" s="879"/>
      <c r="J405" s="465"/>
      <c r="K405" s="465"/>
      <c r="L405" s="465"/>
      <c r="M405" s="879"/>
      <c r="N405" s="880"/>
      <c r="O405" s="880"/>
      <c r="P405" s="879"/>
      <c r="Q405" s="466"/>
      <c r="R405" s="35"/>
      <c r="S405" s="35"/>
      <c r="T405" s="35"/>
      <c r="U405" s="35"/>
      <c r="V405" s="35"/>
      <c r="W405" s="35"/>
    </row>
    <row x14ac:dyDescent="0.25" r="406" customHeight="1" ht="15.75">
      <c r="A406" s="465"/>
      <c r="B406" s="465"/>
      <c r="C406" s="465"/>
      <c r="D406" s="465"/>
      <c r="E406" s="465"/>
      <c r="F406" s="466"/>
      <c r="G406" s="465"/>
      <c r="H406" s="465"/>
      <c r="I406" s="879"/>
      <c r="J406" s="465"/>
      <c r="K406" s="465"/>
      <c r="L406" s="465"/>
      <c r="M406" s="879"/>
      <c r="N406" s="880"/>
      <c r="O406" s="880"/>
      <c r="P406" s="879"/>
      <c r="Q406" s="466"/>
      <c r="R406" s="35"/>
      <c r="S406" s="35"/>
      <c r="T406" s="35"/>
      <c r="U406" s="35"/>
      <c r="V406" s="35"/>
      <c r="W406" s="35"/>
    </row>
    <row x14ac:dyDescent="0.25" r="407" customHeight="1" ht="15.75">
      <c r="A407" s="465"/>
      <c r="B407" s="465"/>
      <c r="C407" s="465"/>
      <c r="D407" s="465"/>
      <c r="E407" s="465"/>
      <c r="F407" s="466"/>
      <c r="G407" s="465"/>
      <c r="H407" s="465"/>
      <c r="I407" s="879"/>
      <c r="J407" s="465"/>
      <c r="K407" s="465"/>
      <c r="L407" s="465"/>
      <c r="M407" s="879"/>
      <c r="N407" s="880"/>
      <c r="O407" s="880"/>
      <c r="P407" s="879"/>
      <c r="Q407" s="466"/>
      <c r="R407" s="35"/>
      <c r="S407" s="35"/>
      <c r="T407" s="35"/>
      <c r="U407" s="35"/>
      <c r="V407" s="35"/>
      <c r="W407" s="35"/>
    </row>
    <row x14ac:dyDescent="0.25" r="408" customHeight="1" ht="15.75">
      <c r="A408" s="465"/>
      <c r="B408" s="465"/>
      <c r="C408" s="465"/>
      <c r="D408" s="465"/>
      <c r="E408" s="465"/>
      <c r="F408" s="466"/>
      <c r="G408" s="465"/>
      <c r="H408" s="465"/>
      <c r="I408" s="879"/>
      <c r="J408" s="465"/>
      <c r="K408" s="465"/>
      <c r="L408" s="465"/>
      <c r="M408" s="879"/>
      <c r="N408" s="880"/>
      <c r="O408" s="880"/>
      <c r="P408" s="879"/>
      <c r="Q408" s="466"/>
      <c r="R408" s="35"/>
      <c r="S408" s="35"/>
      <c r="T408" s="35"/>
      <c r="U408" s="35"/>
      <c r="V408" s="35"/>
      <c r="W408" s="35"/>
    </row>
    <row x14ac:dyDescent="0.25" r="409" customHeight="1" ht="15.75">
      <c r="A409" s="465"/>
      <c r="B409" s="465"/>
      <c r="C409" s="465"/>
      <c r="D409" s="465"/>
      <c r="E409" s="465"/>
      <c r="F409" s="466"/>
      <c r="G409" s="465"/>
      <c r="H409" s="465"/>
      <c r="I409" s="879"/>
      <c r="J409" s="465"/>
      <c r="K409" s="465"/>
      <c r="L409" s="465"/>
      <c r="M409" s="879"/>
      <c r="N409" s="880"/>
      <c r="O409" s="880"/>
      <c r="P409" s="879"/>
      <c r="Q409" s="466"/>
      <c r="R409" s="35"/>
      <c r="S409" s="35"/>
      <c r="T409" s="35"/>
      <c r="U409" s="35"/>
      <c r="V409" s="35"/>
      <c r="W409" s="35"/>
    </row>
    <row x14ac:dyDescent="0.25" r="410" customHeight="1" ht="15.75">
      <c r="A410" s="465"/>
      <c r="B410" s="465"/>
      <c r="C410" s="465"/>
      <c r="D410" s="465"/>
      <c r="E410" s="465"/>
      <c r="F410" s="466"/>
      <c r="G410" s="465"/>
      <c r="H410" s="465"/>
      <c r="I410" s="879"/>
      <c r="J410" s="465"/>
      <c r="K410" s="465"/>
      <c r="L410" s="465"/>
      <c r="M410" s="879"/>
      <c r="N410" s="880"/>
      <c r="O410" s="880"/>
      <c r="P410" s="879"/>
      <c r="Q410" s="466"/>
      <c r="R410" s="35"/>
      <c r="S410" s="35"/>
      <c r="T410" s="35"/>
      <c r="U410" s="35"/>
      <c r="V410" s="35"/>
      <c r="W410" s="35"/>
    </row>
    <row x14ac:dyDescent="0.25" r="411" customHeight="1" ht="15.75">
      <c r="A411" s="465"/>
      <c r="B411" s="465"/>
      <c r="C411" s="465"/>
      <c r="D411" s="465"/>
      <c r="E411" s="465"/>
      <c r="F411" s="466"/>
      <c r="G411" s="465"/>
      <c r="H411" s="465"/>
      <c r="I411" s="879"/>
      <c r="J411" s="465"/>
      <c r="K411" s="465"/>
      <c r="L411" s="465"/>
      <c r="M411" s="879"/>
      <c r="N411" s="880"/>
      <c r="O411" s="880"/>
      <c r="P411" s="879"/>
      <c r="Q411" s="466"/>
      <c r="R411" s="35"/>
      <c r="S411" s="35"/>
      <c r="T411" s="35"/>
      <c r="U411" s="35"/>
      <c r="V411" s="35"/>
      <c r="W411" s="35"/>
    </row>
    <row x14ac:dyDescent="0.25" r="412" customHeight="1" ht="15.75">
      <c r="A412" s="465"/>
      <c r="B412" s="465"/>
      <c r="C412" s="465"/>
      <c r="D412" s="465"/>
      <c r="E412" s="465"/>
      <c r="F412" s="466"/>
      <c r="G412" s="465"/>
      <c r="H412" s="465"/>
      <c r="I412" s="879"/>
      <c r="J412" s="465"/>
      <c r="K412" s="465"/>
      <c r="L412" s="465"/>
      <c r="M412" s="879"/>
      <c r="N412" s="880"/>
      <c r="O412" s="880"/>
      <c r="P412" s="879"/>
      <c r="Q412" s="466"/>
      <c r="R412" s="35"/>
      <c r="S412" s="35"/>
      <c r="T412" s="35"/>
      <c r="U412" s="35"/>
      <c r="V412" s="35"/>
      <c r="W412" s="35"/>
    </row>
    <row x14ac:dyDescent="0.25" r="413" customHeight="1" ht="15.75">
      <c r="A413" s="465"/>
      <c r="B413" s="465"/>
      <c r="C413" s="465"/>
      <c r="D413" s="465"/>
      <c r="E413" s="465"/>
      <c r="F413" s="466"/>
      <c r="G413" s="465"/>
      <c r="H413" s="465"/>
      <c r="I413" s="879"/>
      <c r="J413" s="465"/>
      <c r="K413" s="465"/>
      <c r="L413" s="465"/>
      <c r="M413" s="879"/>
      <c r="N413" s="880"/>
      <c r="O413" s="880"/>
      <c r="P413" s="879"/>
      <c r="Q413" s="466"/>
      <c r="R413" s="35"/>
      <c r="S413" s="35"/>
      <c r="T413" s="35"/>
      <c r="U413" s="35"/>
      <c r="V413" s="35"/>
      <c r="W413" s="35"/>
    </row>
    <row x14ac:dyDescent="0.25" r="414" customHeight="1" ht="15.75">
      <c r="A414" s="465"/>
      <c r="B414" s="465"/>
      <c r="C414" s="465"/>
      <c r="D414" s="465"/>
      <c r="E414" s="465"/>
      <c r="F414" s="466"/>
      <c r="G414" s="465"/>
      <c r="H414" s="465"/>
      <c r="I414" s="879"/>
      <c r="J414" s="465"/>
      <c r="K414" s="465"/>
      <c r="L414" s="465"/>
      <c r="M414" s="879"/>
      <c r="N414" s="880"/>
      <c r="O414" s="880"/>
      <c r="P414" s="879"/>
      <c r="Q414" s="466"/>
      <c r="R414" s="35"/>
      <c r="S414" s="35"/>
      <c r="T414" s="35"/>
      <c r="U414" s="35"/>
      <c r="V414" s="35"/>
      <c r="W414" s="35"/>
    </row>
    <row x14ac:dyDescent="0.25" r="415" customHeight="1" ht="15.75">
      <c r="A415" s="465"/>
      <c r="B415" s="465"/>
      <c r="C415" s="465"/>
      <c r="D415" s="465"/>
      <c r="E415" s="465"/>
      <c r="F415" s="466"/>
      <c r="G415" s="465"/>
      <c r="H415" s="465"/>
      <c r="I415" s="879"/>
      <c r="J415" s="465"/>
      <c r="K415" s="465"/>
      <c r="L415" s="465"/>
      <c r="M415" s="879"/>
      <c r="N415" s="880"/>
      <c r="O415" s="880"/>
      <c r="P415" s="879"/>
      <c r="Q415" s="466"/>
      <c r="R415" s="35"/>
      <c r="S415" s="35"/>
      <c r="T415" s="35"/>
      <c r="U415" s="35"/>
      <c r="V415" s="35"/>
      <c r="W415" s="35"/>
    </row>
    <row x14ac:dyDescent="0.25" r="416" customHeight="1" ht="15.75">
      <c r="A416" s="465"/>
      <c r="B416" s="465"/>
      <c r="C416" s="465"/>
      <c r="D416" s="465"/>
      <c r="E416" s="465"/>
      <c r="F416" s="466"/>
      <c r="G416" s="465"/>
      <c r="H416" s="465"/>
      <c r="I416" s="879"/>
      <c r="J416" s="465"/>
      <c r="K416" s="465"/>
      <c r="L416" s="465"/>
      <c r="M416" s="879"/>
      <c r="N416" s="880"/>
      <c r="O416" s="880"/>
      <c r="P416" s="879"/>
      <c r="Q416" s="466"/>
      <c r="R416" s="35"/>
      <c r="S416" s="35"/>
      <c r="T416" s="35"/>
      <c r="U416" s="35"/>
      <c r="V416" s="35"/>
      <c r="W416" s="35"/>
    </row>
    <row x14ac:dyDescent="0.25" r="417" customHeight="1" ht="15.75">
      <c r="A417" s="465"/>
      <c r="B417" s="465"/>
      <c r="C417" s="465"/>
      <c r="D417" s="465"/>
      <c r="E417" s="465"/>
      <c r="F417" s="466"/>
      <c r="G417" s="465"/>
      <c r="H417" s="465"/>
      <c r="I417" s="879"/>
      <c r="J417" s="465"/>
      <c r="K417" s="465"/>
      <c r="L417" s="465"/>
      <c r="M417" s="879"/>
      <c r="N417" s="880"/>
      <c r="O417" s="880"/>
      <c r="P417" s="879"/>
      <c r="Q417" s="466"/>
      <c r="R417" s="35"/>
      <c r="S417" s="35"/>
      <c r="T417" s="35"/>
      <c r="U417" s="35"/>
      <c r="V417" s="35"/>
      <c r="W417" s="35"/>
    </row>
    <row x14ac:dyDescent="0.25" r="418" customHeight="1" ht="15.75">
      <c r="A418" s="465"/>
      <c r="B418" s="465"/>
      <c r="C418" s="465"/>
      <c r="D418" s="465"/>
      <c r="E418" s="465"/>
      <c r="F418" s="466"/>
      <c r="G418" s="465"/>
      <c r="H418" s="465"/>
      <c r="I418" s="879"/>
      <c r="J418" s="465"/>
      <c r="K418" s="465"/>
      <c r="L418" s="465"/>
      <c r="M418" s="879"/>
      <c r="N418" s="880"/>
      <c r="O418" s="880"/>
      <c r="P418" s="879"/>
      <c r="Q418" s="466"/>
      <c r="R418" s="35"/>
      <c r="S418" s="35"/>
      <c r="T418" s="35"/>
      <c r="U418" s="35"/>
      <c r="V418" s="35"/>
      <c r="W418" s="35"/>
    </row>
    <row x14ac:dyDescent="0.25" r="419" customHeight="1" ht="15.75">
      <c r="A419" s="465"/>
      <c r="B419" s="465"/>
      <c r="C419" s="465"/>
      <c r="D419" s="465"/>
      <c r="E419" s="465"/>
      <c r="F419" s="466"/>
      <c r="G419" s="465"/>
      <c r="H419" s="465"/>
      <c r="I419" s="879"/>
      <c r="J419" s="465"/>
      <c r="K419" s="465"/>
      <c r="L419" s="465"/>
      <c r="M419" s="879"/>
      <c r="N419" s="880"/>
      <c r="O419" s="880"/>
      <c r="P419" s="879"/>
      <c r="Q419" s="466"/>
      <c r="R419" s="35"/>
      <c r="S419" s="35"/>
      <c r="T419" s="35"/>
      <c r="U419" s="35"/>
      <c r="V419" s="35"/>
      <c r="W419" s="35"/>
    </row>
    <row x14ac:dyDescent="0.25" r="420" customHeight="1" ht="15.75">
      <c r="A420" s="465"/>
      <c r="B420" s="465"/>
      <c r="C420" s="465"/>
      <c r="D420" s="465"/>
      <c r="E420" s="465"/>
      <c r="F420" s="466"/>
      <c r="G420" s="465"/>
      <c r="H420" s="465"/>
      <c r="I420" s="879"/>
      <c r="J420" s="465"/>
      <c r="K420" s="465"/>
      <c r="L420" s="465"/>
      <c r="M420" s="879"/>
      <c r="N420" s="880"/>
      <c r="O420" s="880"/>
      <c r="P420" s="879"/>
      <c r="Q420" s="466"/>
      <c r="R420" s="35"/>
      <c r="S420" s="35"/>
      <c r="T420" s="35"/>
      <c r="U420" s="35"/>
      <c r="V420" s="35"/>
      <c r="W420" s="35"/>
    </row>
    <row x14ac:dyDescent="0.25" r="421" customHeight="1" ht="15.75">
      <c r="A421" s="465"/>
      <c r="B421" s="465"/>
      <c r="C421" s="465"/>
      <c r="D421" s="465"/>
      <c r="E421" s="465"/>
      <c r="F421" s="466"/>
      <c r="G421" s="465"/>
      <c r="H421" s="465"/>
      <c r="I421" s="879"/>
      <c r="J421" s="465"/>
      <c r="K421" s="465"/>
      <c r="L421" s="465"/>
      <c r="M421" s="879"/>
      <c r="N421" s="880"/>
      <c r="O421" s="880"/>
      <c r="P421" s="879"/>
      <c r="Q421" s="466"/>
      <c r="R421" s="35"/>
      <c r="S421" s="35"/>
      <c r="T421" s="35"/>
      <c r="U421" s="35"/>
      <c r="V421" s="35"/>
      <c r="W421" s="35"/>
    </row>
    <row x14ac:dyDescent="0.25" r="422" customHeight="1" ht="15.75">
      <c r="A422" s="465"/>
      <c r="B422" s="465"/>
      <c r="C422" s="465"/>
      <c r="D422" s="465"/>
      <c r="E422" s="465"/>
      <c r="F422" s="466"/>
      <c r="G422" s="465"/>
      <c r="H422" s="465"/>
      <c r="I422" s="879"/>
      <c r="J422" s="465"/>
      <c r="K422" s="465"/>
      <c r="L422" s="465"/>
      <c r="M422" s="879"/>
      <c r="N422" s="880"/>
      <c r="O422" s="880"/>
      <c r="P422" s="879"/>
      <c r="Q422" s="466"/>
      <c r="R422" s="35"/>
      <c r="S422" s="35"/>
      <c r="T422" s="35"/>
      <c r="U422" s="35"/>
      <c r="V422" s="35"/>
      <c r="W422" s="35"/>
    </row>
    <row x14ac:dyDescent="0.25" r="423" customHeight="1" ht="15.75">
      <c r="A423" s="465"/>
      <c r="B423" s="465"/>
      <c r="C423" s="465"/>
      <c r="D423" s="465"/>
      <c r="E423" s="465"/>
      <c r="F423" s="466"/>
      <c r="G423" s="465"/>
      <c r="H423" s="465"/>
      <c r="I423" s="879"/>
      <c r="J423" s="465"/>
      <c r="K423" s="465"/>
      <c r="L423" s="465"/>
      <c r="M423" s="879"/>
      <c r="N423" s="880"/>
      <c r="O423" s="880"/>
      <c r="P423" s="879"/>
      <c r="Q423" s="466"/>
      <c r="R423" s="35"/>
      <c r="S423" s="35"/>
      <c r="T423" s="35"/>
      <c r="U423" s="35"/>
      <c r="V423" s="35"/>
      <c r="W423" s="35"/>
    </row>
    <row x14ac:dyDescent="0.25" r="424" customHeight="1" ht="15.75">
      <c r="A424" s="465"/>
      <c r="B424" s="465"/>
      <c r="C424" s="465"/>
      <c r="D424" s="465"/>
      <c r="E424" s="465"/>
      <c r="F424" s="466"/>
      <c r="G424" s="465"/>
      <c r="H424" s="465"/>
      <c r="I424" s="879"/>
      <c r="J424" s="465"/>
      <c r="K424" s="465"/>
      <c r="L424" s="465"/>
      <c r="M424" s="879"/>
      <c r="N424" s="880"/>
      <c r="O424" s="880"/>
      <c r="P424" s="879"/>
      <c r="Q424" s="466"/>
      <c r="R424" s="35"/>
      <c r="S424" s="35"/>
      <c r="T424" s="35"/>
      <c r="U424" s="35"/>
      <c r="V424" s="35"/>
      <c r="W424" s="35"/>
    </row>
    <row x14ac:dyDescent="0.25" r="425" customHeight="1" ht="15.75">
      <c r="A425" s="465"/>
      <c r="B425" s="465"/>
      <c r="C425" s="465"/>
      <c r="D425" s="465"/>
      <c r="E425" s="465"/>
      <c r="F425" s="466"/>
      <c r="G425" s="465"/>
      <c r="H425" s="465"/>
      <c r="I425" s="879"/>
      <c r="J425" s="465"/>
      <c r="K425" s="465"/>
      <c r="L425" s="465"/>
      <c r="M425" s="879"/>
      <c r="N425" s="880"/>
      <c r="O425" s="880"/>
      <c r="P425" s="879"/>
      <c r="Q425" s="466"/>
      <c r="R425" s="35"/>
      <c r="S425" s="35"/>
      <c r="T425" s="35"/>
      <c r="U425" s="35"/>
      <c r="V425" s="35"/>
      <c r="W425" s="35"/>
    </row>
    <row x14ac:dyDescent="0.25" r="426" customHeight="1" ht="15.75">
      <c r="A426" s="465"/>
      <c r="B426" s="465"/>
      <c r="C426" s="465"/>
      <c r="D426" s="465"/>
      <c r="E426" s="465"/>
      <c r="F426" s="466"/>
      <c r="G426" s="465"/>
      <c r="H426" s="465"/>
      <c r="I426" s="879"/>
      <c r="J426" s="465"/>
      <c r="K426" s="465"/>
      <c r="L426" s="465"/>
      <c r="M426" s="879"/>
      <c r="N426" s="880"/>
      <c r="O426" s="880"/>
      <c r="P426" s="879"/>
      <c r="Q426" s="466"/>
      <c r="R426" s="35"/>
      <c r="S426" s="35"/>
      <c r="T426" s="35"/>
      <c r="U426" s="35"/>
      <c r="V426" s="35"/>
      <c r="W426" s="35"/>
    </row>
    <row x14ac:dyDescent="0.25" r="427" customHeight="1" ht="15.75">
      <c r="A427" s="465"/>
      <c r="B427" s="465"/>
      <c r="C427" s="465"/>
      <c r="D427" s="465"/>
      <c r="E427" s="465"/>
      <c r="F427" s="466"/>
      <c r="G427" s="465"/>
      <c r="H427" s="465"/>
      <c r="I427" s="879"/>
      <c r="J427" s="465"/>
      <c r="K427" s="465"/>
      <c r="L427" s="465"/>
      <c r="M427" s="879"/>
      <c r="N427" s="880"/>
      <c r="O427" s="880"/>
      <c r="P427" s="879"/>
      <c r="Q427" s="466"/>
      <c r="R427" s="35"/>
      <c r="S427" s="35"/>
      <c r="T427" s="35"/>
      <c r="U427" s="35"/>
      <c r="V427" s="35"/>
      <c r="W427" s="35"/>
    </row>
    <row x14ac:dyDescent="0.25" r="428" customHeight="1" ht="15.75">
      <c r="A428" s="465"/>
      <c r="B428" s="465"/>
      <c r="C428" s="465"/>
      <c r="D428" s="465"/>
      <c r="E428" s="465"/>
      <c r="F428" s="466"/>
      <c r="G428" s="465"/>
      <c r="H428" s="465"/>
      <c r="I428" s="879"/>
      <c r="J428" s="465"/>
      <c r="K428" s="465"/>
      <c r="L428" s="465"/>
      <c r="M428" s="879"/>
      <c r="N428" s="880"/>
      <c r="O428" s="880"/>
      <c r="P428" s="879"/>
      <c r="Q428" s="466"/>
      <c r="R428" s="35"/>
      <c r="S428" s="35"/>
      <c r="T428" s="35"/>
      <c r="U428" s="35"/>
      <c r="V428" s="35"/>
      <c r="W428" s="35"/>
    </row>
    <row x14ac:dyDescent="0.25" r="429" customHeight="1" ht="15.75">
      <c r="A429" s="465"/>
      <c r="B429" s="465"/>
      <c r="C429" s="465"/>
      <c r="D429" s="465"/>
      <c r="E429" s="465"/>
      <c r="F429" s="466"/>
      <c r="G429" s="465"/>
      <c r="H429" s="465"/>
      <c r="I429" s="879"/>
      <c r="J429" s="465"/>
      <c r="K429" s="465"/>
      <c r="L429" s="465"/>
      <c r="M429" s="879"/>
      <c r="N429" s="880"/>
      <c r="O429" s="880"/>
      <c r="P429" s="879"/>
      <c r="Q429" s="466"/>
      <c r="R429" s="35"/>
      <c r="S429" s="35"/>
      <c r="T429" s="35"/>
      <c r="U429" s="35"/>
      <c r="V429" s="35"/>
      <c r="W429" s="35"/>
    </row>
    <row x14ac:dyDescent="0.25" r="430" customHeight="1" ht="15.75">
      <c r="A430" s="465"/>
      <c r="B430" s="465"/>
      <c r="C430" s="465"/>
      <c r="D430" s="465"/>
      <c r="E430" s="465"/>
      <c r="F430" s="466"/>
      <c r="G430" s="465"/>
      <c r="H430" s="465"/>
      <c r="I430" s="879"/>
      <c r="J430" s="465"/>
      <c r="K430" s="465"/>
      <c r="L430" s="465"/>
      <c r="M430" s="879"/>
      <c r="N430" s="880"/>
      <c r="O430" s="880"/>
      <c r="P430" s="879"/>
      <c r="Q430" s="466"/>
      <c r="R430" s="35"/>
      <c r="S430" s="35"/>
      <c r="T430" s="35"/>
      <c r="U430" s="35"/>
      <c r="V430" s="35"/>
      <c r="W430" s="35"/>
    </row>
    <row x14ac:dyDescent="0.25" r="431" customHeight="1" ht="15.75">
      <c r="A431" s="465"/>
      <c r="B431" s="465"/>
      <c r="C431" s="465"/>
      <c r="D431" s="465"/>
      <c r="E431" s="465"/>
      <c r="F431" s="466"/>
      <c r="G431" s="465"/>
      <c r="H431" s="465"/>
      <c r="I431" s="879"/>
      <c r="J431" s="465"/>
      <c r="K431" s="465"/>
      <c r="L431" s="465"/>
      <c r="M431" s="879"/>
      <c r="N431" s="880"/>
      <c r="O431" s="880"/>
      <c r="P431" s="879"/>
      <c r="Q431" s="466"/>
      <c r="R431" s="35"/>
      <c r="S431" s="35"/>
      <c r="T431" s="35"/>
      <c r="U431" s="35"/>
      <c r="V431" s="35"/>
      <c r="W431" s="35"/>
    </row>
    <row x14ac:dyDescent="0.25" r="432" customHeight="1" ht="15.75">
      <c r="A432" s="465"/>
      <c r="B432" s="465"/>
      <c r="C432" s="465"/>
      <c r="D432" s="465"/>
      <c r="E432" s="465"/>
      <c r="F432" s="466"/>
      <c r="G432" s="465"/>
      <c r="H432" s="465"/>
      <c r="I432" s="879"/>
      <c r="J432" s="465"/>
      <c r="K432" s="465"/>
      <c r="L432" s="465"/>
      <c r="M432" s="879"/>
      <c r="N432" s="880"/>
      <c r="O432" s="880"/>
      <c r="P432" s="879"/>
      <c r="Q432" s="466"/>
      <c r="R432" s="35"/>
      <c r="S432" s="35"/>
      <c r="T432" s="35"/>
      <c r="U432" s="35"/>
      <c r="V432" s="35"/>
      <c r="W432" s="35"/>
    </row>
    <row x14ac:dyDescent="0.25" r="433" customHeight="1" ht="15.75">
      <c r="A433" s="465"/>
      <c r="B433" s="465"/>
      <c r="C433" s="465"/>
      <c r="D433" s="465"/>
      <c r="E433" s="465"/>
      <c r="F433" s="466"/>
      <c r="G433" s="465"/>
      <c r="H433" s="465"/>
      <c r="I433" s="879"/>
      <c r="J433" s="465"/>
      <c r="K433" s="465"/>
      <c r="L433" s="465"/>
      <c r="M433" s="879"/>
      <c r="N433" s="880"/>
      <c r="O433" s="880"/>
      <c r="P433" s="879"/>
      <c r="Q433" s="466"/>
      <c r="R433" s="35"/>
      <c r="S433" s="35"/>
      <c r="T433" s="35"/>
      <c r="U433" s="35"/>
      <c r="V433" s="35"/>
      <c r="W433" s="35"/>
    </row>
    <row x14ac:dyDescent="0.25" r="434" customHeight="1" ht="15.75">
      <c r="A434" s="465"/>
      <c r="B434" s="465"/>
      <c r="C434" s="465"/>
      <c r="D434" s="465"/>
      <c r="E434" s="465"/>
      <c r="F434" s="466"/>
      <c r="G434" s="465"/>
      <c r="H434" s="465"/>
      <c r="I434" s="879"/>
      <c r="J434" s="465"/>
      <c r="K434" s="465"/>
      <c r="L434" s="465"/>
      <c r="M434" s="879"/>
      <c r="N434" s="880"/>
      <c r="O434" s="880"/>
      <c r="P434" s="879"/>
      <c r="Q434" s="466"/>
      <c r="R434" s="35"/>
      <c r="S434" s="35"/>
      <c r="T434" s="35"/>
      <c r="U434" s="35"/>
      <c r="V434" s="35"/>
      <c r="W434" s="35"/>
    </row>
    <row x14ac:dyDescent="0.25" r="435" customHeight="1" ht="15.75">
      <c r="A435" s="465"/>
      <c r="B435" s="465"/>
      <c r="C435" s="465"/>
      <c r="D435" s="465"/>
      <c r="E435" s="465"/>
      <c r="F435" s="466"/>
      <c r="G435" s="465"/>
      <c r="H435" s="465"/>
      <c r="I435" s="879"/>
      <c r="J435" s="465"/>
      <c r="K435" s="465"/>
      <c r="L435" s="465"/>
      <c r="M435" s="879"/>
      <c r="N435" s="880"/>
      <c r="O435" s="880"/>
      <c r="P435" s="879"/>
      <c r="Q435" s="466"/>
      <c r="R435" s="35"/>
      <c r="S435" s="35"/>
      <c r="T435" s="35"/>
      <c r="U435" s="35"/>
      <c r="V435" s="35"/>
      <c r="W435" s="35"/>
    </row>
    <row x14ac:dyDescent="0.25" r="436" customHeight="1" ht="15.75">
      <c r="A436" s="465"/>
      <c r="B436" s="465"/>
      <c r="C436" s="465"/>
      <c r="D436" s="465"/>
      <c r="E436" s="465"/>
      <c r="F436" s="466"/>
      <c r="G436" s="465"/>
      <c r="H436" s="465"/>
      <c r="I436" s="879"/>
      <c r="J436" s="465"/>
      <c r="K436" s="465"/>
      <c r="L436" s="465"/>
      <c r="M436" s="879"/>
      <c r="N436" s="880"/>
      <c r="O436" s="880"/>
      <c r="P436" s="879"/>
      <c r="Q436" s="466"/>
      <c r="R436" s="35"/>
      <c r="S436" s="35"/>
      <c r="T436" s="35"/>
      <c r="U436" s="35"/>
      <c r="V436" s="35"/>
      <c r="W436" s="35"/>
    </row>
    <row x14ac:dyDescent="0.25" r="437" customHeight="1" ht="15.75">
      <c r="A437" s="465"/>
      <c r="B437" s="465"/>
      <c r="C437" s="465"/>
      <c r="D437" s="465"/>
      <c r="E437" s="465"/>
      <c r="F437" s="466"/>
      <c r="G437" s="465"/>
      <c r="H437" s="465"/>
      <c r="I437" s="879"/>
      <c r="J437" s="465"/>
      <c r="K437" s="465"/>
      <c r="L437" s="465"/>
      <c r="M437" s="879"/>
      <c r="N437" s="880"/>
      <c r="O437" s="880"/>
      <c r="P437" s="879"/>
      <c r="Q437" s="466"/>
      <c r="R437" s="35"/>
      <c r="S437" s="35"/>
      <c r="T437" s="35"/>
      <c r="U437" s="35"/>
      <c r="V437" s="35"/>
      <c r="W437" s="35"/>
    </row>
    <row x14ac:dyDescent="0.25" r="438" customHeight="1" ht="15.75">
      <c r="A438" s="465"/>
      <c r="B438" s="465"/>
      <c r="C438" s="465"/>
      <c r="D438" s="465"/>
      <c r="E438" s="465"/>
      <c r="F438" s="466"/>
      <c r="G438" s="465"/>
      <c r="H438" s="465"/>
      <c r="I438" s="879"/>
      <c r="J438" s="465"/>
      <c r="K438" s="465"/>
      <c r="L438" s="465"/>
      <c r="M438" s="879"/>
      <c r="N438" s="880"/>
      <c r="O438" s="880"/>
      <c r="P438" s="879"/>
      <c r="Q438" s="466"/>
      <c r="R438" s="35"/>
      <c r="S438" s="35"/>
      <c r="T438" s="35"/>
      <c r="U438" s="35"/>
      <c r="V438" s="35"/>
      <c r="W438" s="35"/>
    </row>
    <row x14ac:dyDescent="0.25" r="439" customHeight="1" ht="15.75">
      <c r="A439" s="465"/>
      <c r="B439" s="465"/>
      <c r="C439" s="465"/>
      <c r="D439" s="465"/>
      <c r="E439" s="465"/>
      <c r="F439" s="466"/>
      <c r="G439" s="465"/>
      <c r="H439" s="465"/>
      <c r="I439" s="879"/>
      <c r="J439" s="465"/>
      <c r="K439" s="465"/>
      <c r="L439" s="465"/>
      <c r="M439" s="879"/>
      <c r="N439" s="880"/>
      <c r="O439" s="880"/>
      <c r="P439" s="879"/>
      <c r="Q439" s="466"/>
      <c r="R439" s="35"/>
      <c r="S439" s="35"/>
      <c r="T439" s="35"/>
      <c r="U439" s="35"/>
      <c r="V439" s="35"/>
      <c r="W439" s="35"/>
    </row>
    <row x14ac:dyDescent="0.25" r="440" customHeight="1" ht="15.75">
      <c r="A440" s="465"/>
      <c r="B440" s="465"/>
      <c r="C440" s="465"/>
      <c r="D440" s="465"/>
      <c r="E440" s="465"/>
      <c r="F440" s="466"/>
      <c r="G440" s="465"/>
      <c r="H440" s="465"/>
      <c r="I440" s="879"/>
      <c r="J440" s="465"/>
      <c r="K440" s="465"/>
      <c r="L440" s="465"/>
      <c r="M440" s="879"/>
      <c r="N440" s="880"/>
      <c r="O440" s="880"/>
      <c r="P440" s="879"/>
      <c r="Q440" s="466"/>
      <c r="R440" s="35"/>
      <c r="S440" s="35"/>
      <c r="T440" s="35"/>
      <c r="U440" s="35"/>
      <c r="V440" s="35"/>
      <c r="W440" s="35"/>
    </row>
    <row x14ac:dyDescent="0.25" r="441" customHeight="1" ht="15.75">
      <c r="A441" s="465"/>
      <c r="B441" s="465"/>
      <c r="C441" s="465"/>
      <c r="D441" s="465"/>
      <c r="E441" s="465"/>
      <c r="F441" s="466"/>
      <c r="G441" s="465"/>
      <c r="H441" s="465"/>
      <c r="I441" s="879"/>
      <c r="J441" s="465"/>
      <c r="K441" s="465"/>
      <c r="L441" s="465"/>
      <c r="M441" s="879"/>
      <c r="N441" s="880"/>
      <c r="O441" s="880"/>
      <c r="P441" s="879"/>
      <c r="Q441" s="466"/>
      <c r="R441" s="35"/>
      <c r="S441" s="35"/>
      <c r="T441" s="35"/>
      <c r="U441" s="35"/>
      <c r="V441" s="35"/>
      <c r="W441" s="35"/>
    </row>
    <row x14ac:dyDescent="0.25" r="442" customHeight="1" ht="15.75">
      <c r="A442" s="465"/>
      <c r="B442" s="465"/>
      <c r="C442" s="465"/>
      <c r="D442" s="465"/>
      <c r="E442" s="465"/>
      <c r="F442" s="466"/>
      <c r="G442" s="465"/>
      <c r="H442" s="465"/>
      <c r="I442" s="879"/>
      <c r="J442" s="465"/>
      <c r="K442" s="465"/>
      <c r="L442" s="465"/>
      <c r="M442" s="879"/>
      <c r="N442" s="880"/>
      <c r="O442" s="880"/>
      <c r="P442" s="879"/>
      <c r="Q442" s="466"/>
      <c r="R442" s="35"/>
      <c r="S442" s="35"/>
      <c r="T442" s="35"/>
      <c r="U442" s="35"/>
      <c r="V442" s="35"/>
      <c r="W442" s="35"/>
    </row>
    <row x14ac:dyDescent="0.25" r="443" customHeight="1" ht="15.75">
      <c r="A443" s="465"/>
      <c r="B443" s="465"/>
      <c r="C443" s="465"/>
      <c r="D443" s="465"/>
      <c r="E443" s="465"/>
      <c r="F443" s="466"/>
      <c r="G443" s="465"/>
      <c r="H443" s="465"/>
      <c r="I443" s="879"/>
      <c r="J443" s="465"/>
      <c r="K443" s="465"/>
      <c r="L443" s="465"/>
      <c r="M443" s="879"/>
      <c r="N443" s="880"/>
      <c r="O443" s="880"/>
      <c r="P443" s="879"/>
      <c r="Q443" s="466"/>
      <c r="R443" s="35"/>
      <c r="S443" s="35"/>
      <c r="T443" s="35"/>
      <c r="U443" s="35"/>
      <c r="V443" s="35"/>
      <c r="W443" s="35"/>
    </row>
    <row x14ac:dyDescent="0.25" r="444" customHeight="1" ht="15.75">
      <c r="A444" s="465"/>
      <c r="B444" s="465"/>
      <c r="C444" s="465"/>
      <c r="D444" s="465"/>
      <c r="E444" s="465"/>
      <c r="F444" s="466"/>
      <c r="G444" s="465"/>
      <c r="H444" s="465"/>
      <c r="I444" s="879"/>
      <c r="J444" s="465"/>
      <c r="K444" s="465"/>
      <c r="L444" s="465"/>
      <c r="M444" s="879"/>
      <c r="N444" s="880"/>
      <c r="O444" s="880"/>
      <c r="P444" s="879"/>
      <c r="Q444" s="466"/>
      <c r="R444" s="35"/>
      <c r="S444" s="35"/>
      <c r="T444" s="35"/>
      <c r="U444" s="35"/>
      <c r="V444" s="35"/>
      <c r="W444" s="35"/>
    </row>
    <row x14ac:dyDescent="0.25" r="445" customHeight="1" ht="15.75">
      <c r="A445" s="465"/>
      <c r="B445" s="465"/>
      <c r="C445" s="465"/>
      <c r="D445" s="465"/>
      <c r="E445" s="465"/>
      <c r="F445" s="466"/>
      <c r="G445" s="465"/>
      <c r="H445" s="465"/>
      <c r="I445" s="879"/>
      <c r="J445" s="465"/>
      <c r="K445" s="465"/>
      <c r="L445" s="465"/>
      <c r="M445" s="879"/>
      <c r="N445" s="880"/>
      <c r="O445" s="880"/>
      <c r="P445" s="879"/>
      <c r="Q445" s="466"/>
      <c r="R445" s="35"/>
      <c r="S445" s="35"/>
      <c r="T445" s="35"/>
      <c r="U445" s="35"/>
      <c r="V445" s="35"/>
      <c r="W445" s="35"/>
    </row>
    <row x14ac:dyDescent="0.25" r="446" customHeight="1" ht="15.75">
      <c r="A446" s="465"/>
      <c r="B446" s="465"/>
      <c r="C446" s="465"/>
      <c r="D446" s="465"/>
      <c r="E446" s="465"/>
      <c r="F446" s="466"/>
      <c r="G446" s="465"/>
      <c r="H446" s="465"/>
      <c r="I446" s="879"/>
      <c r="J446" s="465"/>
      <c r="K446" s="465"/>
      <c r="L446" s="465"/>
      <c r="M446" s="879"/>
      <c r="N446" s="880"/>
      <c r="O446" s="880"/>
      <c r="P446" s="879"/>
      <c r="Q446" s="466"/>
      <c r="R446" s="35"/>
      <c r="S446" s="35"/>
      <c r="T446" s="35"/>
      <c r="U446" s="35"/>
      <c r="V446" s="35"/>
      <c r="W446" s="35"/>
    </row>
    <row x14ac:dyDescent="0.25" r="447" customHeight="1" ht="15.75">
      <c r="A447" s="465"/>
      <c r="B447" s="465"/>
      <c r="C447" s="465"/>
      <c r="D447" s="465"/>
      <c r="E447" s="465"/>
      <c r="F447" s="466"/>
      <c r="G447" s="465"/>
      <c r="H447" s="465"/>
      <c r="I447" s="879"/>
      <c r="J447" s="465"/>
      <c r="K447" s="465"/>
      <c r="L447" s="465"/>
      <c r="M447" s="879"/>
      <c r="N447" s="880"/>
      <c r="O447" s="880"/>
      <c r="P447" s="879"/>
      <c r="Q447" s="466"/>
      <c r="R447" s="35"/>
      <c r="S447" s="35"/>
      <c r="T447" s="35"/>
      <c r="U447" s="35"/>
      <c r="V447" s="35"/>
      <c r="W447" s="35"/>
    </row>
    <row x14ac:dyDescent="0.25" r="448" customHeight="1" ht="15.75">
      <c r="A448" s="465"/>
      <c r="B448" s="465"/>
      <c r="C448" s="465"/>
      <c r="D448" s="465"/>
      <c r="E448" s="465"/>
      <c r="F448" s="466"/>
      <c r="G448" s="465"/>
      <c r="H448" s="465"/>
      <c r="I448" s="879"/>
      <c r="J448" s="465"/>
      <c r="K448" s="465"/>
      <c r="L448" s="465"/>
      <c r="M448" s="879"/>
      <c r="N448" s="880"/>
      <c r="O448" s="880"/>
      <c r="P448" s="879"/>
      <c r="Q448" s="466"/>
      <c r="R448" s="35"/>
      <c r="S448" s="35"/>
      <c r="T448" s="35"/>
      <c r="U448" s="35"/>
      <c r="V448" s="35"/>
      <c r="W448" s="35"/>
    </row>
    <row x14ac:dyDescent="0.25" r="449" customHeight="1" ht="15.75">
      <c r="A449" s="465"/>
      <c r="B449" s="465"/>
      <c r="C449" s="465"/>
      <c r="D449" s="465"/>
      <c r="E449" s="465"/>
      <c r="F449" s="466"/>
      <c r="G449" s="465"/>
      <c r="H449" s="465"/>
      <c r="I449" s="879"/>
      <c r="J449" s="465"/>
      <c r="K449" s="465"/>
      <c r="L449" s="465"/>
      <c r="M449" s="879"/>
      <c r="N449" s="880"/>
      <c r="O449" s="880"/>
      <c r="P449" s="879"/>
      <c r="Q449" s="466"/>
      <c r="R449" s="35"/>
      <c r="S449" s="35"/>
      <c r="T449" s="35"/>
      <c r="U449" s="35"/>
      <c r="V449" s="35"/>
      <c r="W449" s="35"/>
    </row>
    <row x14ac:dyDescent="0.25" r="450" customHeight="1" ht="15.75">
      <c r="A450" s="465"/>
      <c r="B450" s="465"/>
      <c r="C450" s="465"/>
      <c r="D450" s="465"/>
      <c r="E450" s="465"/>
      <c r="F450" s="466"/>
      <c r="G450" s="465"/>
      <c r="H450" s="465"/>
      <c r="I450" s="879"/>
      <c r="J450" s="465"/>
      <c r="K450" s="465"/>
      <c r="L450" s="465"/>
      <c r="M450" s="879"/>
      <c r="N450" s="880"/>
      <c r="O450" s="880"/>
      <c r="P450" s="879"/>
      <c r="Q450" s="466"/>
      <c r="R450" s="35"/>
      <c r="S450" s="35"/>
      <c r="T450" s="35"/>
      <c r="U450" s="35"/>
      <c r="V450" s="35"/>
      <c r="W450" s="35"/>
    </row>
    <row x14ac:dyDescent="0.25" r="451" customHeight="1" ht="15.75">
      <c r="A451" s="465"/>
      <c r="B451" s="465"/>
      <c r="C451" s="465"/>
      <c r="D451" s="465"/>
      <c r="E451" s="465"/>
      <c r="F451" s="466"/>
      <c r="G451" s="465"/>
      <c r="H451" s="465"/>
      <c r="I451" s="879"/>
      <c r="J451" s="465"/>
      <c r="K451" s="465"/>
      <c r="L451" s="465"/>
      <c r="M451" s="879"/>
      <c r="N451" s="880"/>
      <c r="O451" s="880"/>
      <c r="P451" s="879"/>
      <c r="Q451" s="466"/>
      <c r="R451" s="35"/>
      <c r="S451" s="35"/>
      <c r="T451" s="35"/>
      <c r="U451" s="35"/>
      <c r="V451" s="35"/>
      <c r="W451" s="35"/>
    </row>
    <row x14ac:dyDescent="0.25" r="452" customHeight="1" ht="15.75">
      <c r="A452" s="465"/>
      <c r="B452" s="465"/>
      <c r="C452" s="465"/>
      <c r="D452" s="465"/>
      <c r="E452" s="465"/>
      <c r="F452" s="466"/>
      <c r="G452" s="465"/>
      <c r="H452" s="465"/>
      <c r="I452" s="879"/>
      <c r="J452" s="465"/>
      <c r="K452" s="465"/>
      <c r="L452" s="465"/>
      <c r="M452" s="879"/>
      <c r="N452" s="880"/>
      <c r="O452" s="880"/>
      <c r="P452" s="879"/>
      <c r="Q452" s="466"/>
      <c r="R452" s="35"/>
      <c r="S452" s="35"/>
      <c r="T452" s="35"/>
      <c r="U452" s="35"/>
      <c r="V452" s="35"/>
      <c r="W452" s="35"/>
    </row>
    <row x14ac:dyDescent="0.25" r="453" customHeight="1" ht="15.75">
      <c r="A453" s="465"/>
      <c r="B453" s="465"/>
      <c r="C453" s="465"/>
      <c r="D453" s="465"/>
      <c r="E453" s="465"/>
      <c r="F453" s="466"/>
      <c r="G453" s="465"/>
      <c r="H453" s="465"/>
      <c r="I453" s="879"/>
      <c r="J453" s="465"/>
      <c r="K453" s="465"/>
      <c r="L453" s="465"/>
      <c r="M453" s="879"/>
      <c r="N453" s="880"/>
      <c r="O453" s="880"/>
      <c r="P453" s="879"/>
      <c r="Q453" s="466"/>
      <c r="R453" s="35"/>
      <c r="S453" s="35"/>
      <c r="T453" s="35"/>
      <c r="U453" s="35"/>
      <c r="V453" s="35"/>
      <c r="W453" s="35"/>
    </row>
    <row x14ac:dyDescent="0.25" r="454" customHeight="1" ht="15.75">
      <c r="A454" s="465"/>
      <c r="B454" s="465"/>
      <c r="C454" s="465"/>
      <c r="D454" s="465"/>
      <c r="E454" s="465"/>
      <c r="F454" s="466"/>
      <c r="G454" s="465"/>
      <c r="H454" s="465"/>
      <c r="I454" s="879"/>
      <c r="J454" s="465"/>
      <c r="K454" s="465"/>
      <c r="L454" s="465"/>
      <c r="M454" s="879"/>
      <c r="N454" s="880"/>
      <c r="O454" s="880"/>
      <c r="P454" s="879"/>
      <c r="Q454" s="466"/>
      <c r="R454" s="35"/>
      <c r="S454" s="35"/>
      <c r="T454" s="35"/>
      <c r="U454" s="35"/>
      <c r="V454" s="35"/>
      <c r="W454" s="35"/>
    </row>
    <row x14ac:dyDescent="0.25" r="455" customHeight="1" ht="15.75">
      <c r="A455" s="465"/>
      <c r="B455" s="465"/>
      <c r="C455" s="465"/>
      <c r="D455" s="465"/>
      <c r="E455" s="465"/>
      <c r="F455" s="466"/>
      <c r="G455" s="465"/>
      <c r="H455" s="465"/>
      <c r="I455" s="879"/>
      <c r="J455" s="465"/>
      <c r="K455" s="465"/>
      <c r="L455" s="465"/>
      <c r="M455" s="879"/>
      <c r="N455" s="880"/>
      <c r="O455" s="880"/>
      <c r="P455" s="879"/>
      <c r="Q455" s="466"/>
      <c r="R455" s="35"/>
      <c r="S455" s="35"/>
      <c r="T455" s="35"/>
      <c r="U455" s="35"/>
      <c r="V455" s="35"/>
      <c r="W455" s="35"/>
    </row>
    <row x14ac:dyDescent="0.25" r="456" customHeight="1" ht="15.75">
      <c r="A456" s="465"/>
      <c r="B456" s="465"/>
      <c r="C456" s="465"/>
      <c r="D456" s="465"/>
      <c r="E456" s="465"/>
      <c r="F456" s="466"/>
      <c r="G456" s="465"/>
      <c r="H456" s="465"/>
      <c r="I456" s="879"/>
      <c r="J456" s="465"/>
      <c r="K456" s="465"/>
      <c r="L456" s="465"/>
      <c r="M456" s="879"/>
      <c r="N456" s="880"/>
      <c r="O456" s="880"/>
      <c r="P456" s="879"/>
      <c r="Q456" s="466"/>
      <c r="R456" s="35"/>
      <c r="S456" s="35"/>
      <c r="T456" s="35"/>
      <c r="U456" s="35"/>
      <c r="V456" s="35"/>
      <c r="W456" s="35"/>
    </row>
    <row x14ac:dyDescent="0.25" r="457" customHeight="1" ht="15.75">
      <c r="A457" s="465"/>
      <c r="B457" s="465"/>
      <c r="C457" s="465"/>
      <c r="D457" s="465"/>
      <c r="E457" s="465"/>
      <c r="F457" s="466"/>
      <c r="G457" s="465"/>
      <c r="H457" s="465"/>
      <c r="I457" s="879"/>
      <c r="J457" s="465"/>
      <c r="K457" s="465"/>
      <c r="L457" s="465"/>
      <c r="M457" s="879"/>
      <c r="N457" s="880"/>
      <c r="O457" s="880"/>
      <c r="P457" s="879"/>
      <c r="Q457" s="466"/>
      <c r="R457" s="35"/>
      <c r="S457" s="35"/>
      <c r="T457" s="35"/>
      <c r="U457" s="35"/>
      <c r="V457" s="35"/>
      <c r="W457" s="35"/>
    </row>
    <row x14ac:dyDescent="0.25" r="458" customHeight="1" ht="15.75">
      <c r="A458" s="465"/>
      <c r="B458" s="465"/>
      <c r="C458" s="465"/>
      <c r="D458" s="465"/>
      <c r="E458" s="465"/>
      <c r="F458" s="466"/>
      <c r="G458" s="465"/>
      <c r="H458" s="465"/>
      <c r="I458" s="879"/>
      <c r="J458" s="465"/>
      <c r="K458" s="465"/>
      <c r="L458" s="465"/>
      <c r="M458" s="879"/>
      <c r="N458" s="880"/>
      <c r="O458" s="880"/>
      <c r="P458" s="879"/>
      <c r="Q458" s="466"/>
      <c r="R458" s="35"/>
      <c r="S458" s="35"/>
      <c r="T458" s="35"/>
      <c r="U458" s="35"/>
      <c r="V458" s="35"/>
      <c r="W458" s="35"/>
    </row>
    <row x14ac:dyDescent="0.25" r="459" customHeight="1" ht="15.75">
      <c r="A459" s="465"/>
      <c r="B459" s="465"/>
      <c r="C459" s="465"/>
      <c r="D459" s="465"/>
      <c r="E459" s="465"/>
      <c r="F459" s="466"/>
      <c r="G459" s="465"/>
      <c r="H459" s="465"/>
      <c r="I459" s="879"/>
      <c r="J459" s="465"/>
      <c r="K459" s="465"/>
      <c r="L459" s="465"/>
      <c r="M459" s="879"/>
      <c r="N459" s="880"/>
      <c r="O459" s="880"/>
      <c r="P459" s="879"/>
      <c r="Q459" s="466"/>
      <c r="R459" s="35"/>
      <c r="S459" s="35"/>
      <c r="T459" s="35"/>
      <c r="U459" s="35"/>
      <c r="V459" s="35"/>
      <c r="W459" s="35"/>
    </row>
    <row x14ac:dyDescent="0.25" r="460" customHeight="1" ht="15.75">
      <c r="A460" s="465"/>
      <c r="B460" s="465"/>
      <c r="C460" s="465"/>
      <c r="D460" s="465"/>
      <c r="E460" s="465"/>
      <c r="F460" s="466"/>
      <c r="G460" s="465"/>
      <c r="H460" s="465"/>
      <c r="I460" s="879"/>
      <c r="J460" s="465"/>
      <c r="K460" s="465"/>
      <c r="L460" s="465"/>
      <c r="M460" s="879"/>
      <c r="N460" s="880"/>
      <c r="O460" s="880"/>
      <c r="P460" s="879"/>
      <c r="Q460" s="466"/>
      <c r="R460" s="35"/>
      <c r="S460" s="35"/>
      <c r="T460" s="35"/>
      <c r="U460" s="35"/>
      <c r="V460" s="35"/>
      <c r="W460" s="35"/>
    </row>
    <row x14ac:dyDescent="0.25" r="461" customHeight="1" ht="15.75">
      <c r="A461" s="465"/>
      <c r="B461" s="465"/>
      <c r="C461" s="465"/>
      <c r="D461" s="465"/>
      <c r="E461" s="465"/>
      <c r="F461" s="466"/>
      <c r="G461" s="465"/>
      <c r="H461" s="465"/>
      <c r="I461" s="879"/>
      <c r="J461" s="465"/>
      <c r="K461" s="465"/>
      <c r="L461" s="465"/>
      <c r="M461" s="879"/>
      <c r="N461" s="880"/>
      <c r="O461" s="880"/>
      <c r="P461" s="879"/>
      <c r="Q461" s="466"/>
      <c r="R461" s="35"/>
      <c r="S461" s="35"/>
      <c r="T461" s="35"/>
      <c r="U461" s="35"/>
      <c r="V461" s="35"/>
      <c r="W461" s="35"/>
    </row>
    <row x14ac:dyDescent="0.25" r="462" customHeight="1" ht="15.75">
      <c r="A462" s="465"/>
      <c r="B462" s="465"/>
      <c r="C462" s="465"/>
      <c r="D462" s="465"/>
      <c r="E462" s="465"/>
      <c r="F462" s="466"/>
      <c r="G462" s="465"/>
      <c r="H462" s="465"/>
      <c r="I462" s="879"/>
      <c r="J462" s="465"/>
      <c r="K462" s="465"/>
      <c r="L462" s="465"/>
      <c r="M462" s="879"/>
      <c r="N462" s="880"/>
      <c r="O462" s="880"/>
      <c r="P462" s="879"/>
      <c r="Q462" s="466"/>
      <c r="R462" s="35"/>
      <c r="S462" s="35"/>
      <c r="T462" s="35"/>
      <c r="U462" s="35"/>
      <c r="V462" s="35"/>
      <c r="W462" s="35"/>
    </row>
    <row x14ac:dyDescent="0.25" r="463" customHeight="1" ht="15.75">
      <c r="A463" s="465"/>
      <c r="B463" s="465"/>
      <c r="C463" s="465"/>
      <c r="D463" s="465"/>
      <c r="E463" s="465"/>
      <c r="F463" s="466"/>
      <c r="G463" s="465"/>
      <c r="H463" s="465"/>
      <c r="I463" s="879"/>
      <c r="J463" s="465"/>
      <c r="K463" s="465"/>
      <c r="L463" s="465"/>
      <c r="M463" s="879"/>
      <c r="N463" s="880"/>
      <c r="O463" s="880"/>
      <c r="P463" s="879"/>
      <c r="Q463" s="466"/>
      <c r="R463" s="35"/>
      <c r="S463" s="35"/>
      <c r="T463" s="35"/>
      <c r="U463" s="35"/>
      <c r="V463" s="35"/>
      <c r="W463" s="35"/>
    </row>
    <row x14ac:dyDescent="0.25" r="464" customHeight="1" ht="15.75">
      <c r="A464" s="465"/>
      <c r="B464" s="465"/>
      <c r="C464" s="465"/>
      <c r="D464" s="465"/>
      <c r="E464" s="465"/>
      <c r="F464" s="466"/>
      <c r="G464" s="465"/>
      <c r="H464" s="465"/>
      <c r="I464" s="879"/>
      <c r="J464" s="465"/>
      <c r="K464" s="465"/>
      <c r="L464" s="465"/>
      <c r="M464" s="879"/>
      <c r="N464" s="880"/>
      <c r="O464" s="880"/>
      <c r="P464" s="879"/>
      <c r="Q464" s="466"/>
      <c r="R464" s="35"/>
      <c r="S464" s="35"/>
      <c r="T464" s="35"/>
      <c r="U464" s="35"/>
      <c r="V464" s="35"/>
      <c r="W464" s="35"/>
    </row>
    <row x14ac:dyDescent="0.25" r="465" customHeight="1" ht="15.75">
      <c r="A465" s="465"/>
      <c r="B465" s="465"/>
      <c r="C465" s="465"/>
      <c r="D465" s="465"/>
      <c r="E465" s="465"/>
      <c r="F465" s="466"/>
      <c r="G465" s="465"/>
      <c r="H465" s="465"/>
      <c r="I465" s="879"/>
      <c r="J465" s="465"/>
      <c r="K465" s="465"/>
      <c r="L465" s="465"/>
      <c r="M465" s="879"/>
      <c r="N465" s="880"/>
      <c r="O465" s="880"/>
      <c r="P465" s="879"/>
      <c r="Q465" s="466"/>
      <c r="R465" s="35"/>
      <c r="S465" s="35"/>
      <c r="T465" s="35"/>
      <c r="U465" s="35"/>
      <c r="V465" s="35"/>
      <c r="W465" s="35"/>
    </row>
    <row x14ac:dyDescent="0.25" r="466" customHeight="1" ht="15.75">
      <c r="A466" s="465"/>
      <c r="B466" s="465"/>
      <c r="C466" s="465"/>
      <c r="D466" s="465"/>
      <c r="E466" s="465"/>
      <c r="F466" s="466"/>
      <c r="G466" s="465"/>
      <c r="H466" s="465"/>
      <c r="I466" s="879"/>
      <c r="J466" s="465"/>
      <c r="K466" s="465"/>
      <c r="L466" s="465"/>
      <c r="M466" s="879"/>
      <c r="N466" s="880"/>
      <c r="O466" s="880"/>
      <c r="P466" s="879"/>
      <c r="Q466" s="466"/>
      <c r="R466" s="35"/>
      <c r="S466" s="35"/>
      <c r="T466" s="35"/>
      <c r="U466" s="35"/>
      <c r="V466" s="35"/>
      <c r="W466" s="35"/>
    </row>
    <row x14ac:dyDescent="0.25" r="467" customHeight="1" ht="15.75">
      <c r="A467" s="465"/>
      <c r="B467" s="465"/>
      <c r="C467" s="465"/>
      <c r="D467" s="465"/>
      <c r="E467" s="465"/>
      <c r="F467" s="466"/>
      <c r="G467" s="465"/>
      <c r="H467" s="465"/>
      <c r="I467" s="879"/>
      <c r="J467" s="465"/>
      <c r="K467" s="465"/>
      <c r="L467" s="465"/>
      <c r="M467" s="879"/>
      <c r="N467" s="880"/>
      <c r="O467" s="880"/>
      <c r="P467" s="879"/>
      <c r="Q467" s="466"/>
      <c r="R467" s="35"/>
      <c r="S467" s="35"/>
      <c r="T467" s="35"/>
      <c r="U467" s="35"/>
      <c r="V467" s="35"/>
      <c r="W467" s="35"/>
    </row>
    <row x14ac:dyDescent="0.25" r="468" customHeight="1" ht="15.75">
      <c r="A468" s="465"/>
      <c r="B468" s="465"/>
      <c r="C468" s="465"/>
      <c r="D468" s="465"/>
      <c r="E468" s="465"/>
      <c r="F468" s="466"/>
      <c r="G468" s="465"/>
      <c r="H468" s="465"/>
      <c r="I468" s="879"/>
      <c r="J468" s="465"/>
      <c r="K468" s="465"/>
      <c r="L468" s="465"/>
      <c r="M468" s="879"/>
      <c r="N468" s="880"/>
      <c r="O468" s="880"/>
      <c r="P468" s="879"/>
      <c r="Q468" s="466"/>
      <c r="R468" s="35"/>
      <c r="S468" s="35"/>
      <c r="T468" s="35"/>
      <c r="U468" s="35"/>
      <c r="V468" s="35"/>
      <c r="W468" s="35"/>
    </row>
    <row x14ac:dyDescent="0.25" r="469" customHeight="1" ht="15.75">
      <c r="A469" s="465"/>
      <c r="B469" s="465"/>
      <c r="C469" s="465"/>
      <c r="D469" s="465"/>
      <c r="E469" s="465"/>
      <c r="F469" s="466"/>
      <c r="G469" s="465"/>
      <c r="H469" s="465"/>
      <c r="I469" s="879"/>
      <c r="J469" s="465"/>
      <c r="K469" s="465"/>
      <c r="L469" s="465"/>
      <c r="M469" s="879"/>
      <c r="N469" s="880"/>
      <c r="O469" s="880"/>
      <c r="P469" s="879"/>
      <c r="Q469" s="466"/>
      <c r="R469" s="35"/>
      <c r="S469" s="35"/>
      <c r="T469" s="35"/>
      <c r="U469" s="35"/>
      <c r="V469" s="35"/>
      <c r="W469" s="35"/>
    </row>
    <row x14ac:dyDescent="0.25" r="470" customHeight="1" ht="15.75">
      <c r="A470" s="465"/>
      <c r="B470" s="465"/>
      <c r="C470" s="465"/>
      <c r="D470" s="465"/>
      <c r="E470" s="465"/>
      <c r="F470" s="466"/>
      <c r="G470" s="465"/>
      <c r="H470" s="465"/>
      <c r="I470" s="879"/>
      <c r="J470" s="465"/>
      <c r="K470" s="465"/>
      <c r="L470" s="465"/>
      <c r="M470" s="879"/>
      <c r="N470" s="880"/>
      <c r="O470" s="880"/>
      <c r="P470" s="879"/>
      <c r="Q470" s="466"/>
      <c r="R470" s="35"/>
      <c r="S470" s="35"/>
      <c r="T470" s="35"/>
      <c r="U470" s="35"/>
      <c r="V470" s="35"/>
      <c r="W470" s="35"/>
    </row>
    <row x14ac:dyDescent="0.25" r="471" customHeight="1" ht="15.75">
      <c r="A471" s="465"/>
      <c r="B471" s="465"/>
      <c r="C471" s="465"/>
      <c r="D471" s="465"/>
      <c r="E471" s="465"/>
      <c r="F471" s="466"/>
      <c r="G471" s="465"/>
      <c r="H471" s="465"/>
      <c r="I471" s="879"/>
      <c r="J471" s="465"/>
      <c r="K471" s="465"/>
      <c r="L471" s="465"/>
      <c r="M471" s="879"/>
      <c r="N471" s="880"/>
      <c r="O471" s="880"/>
      <c r="P471" s="879"/>
      <c r="Q471" s="466"/>
      <c r="R471" s="35"/>
      <c r="S471" s="35"/>
      <c r="T471" s="35"/>
      <c r="U471" s="35"/>
      <c r="V471" s="35"/>
      <c r="W471" s="35"/>
    </row>
    <row x14ac:dyDescent="0.25" r="472" customHeight="1" ht="15.75">
      <c r="A472" s="465"/>
      <c r="B472" s="465"/>
      <c r="C472" s="465"/>
      <c r="D472" s="465"/>
      <c r="E472" s="465"/>
      <c r="F472" s="466"/>
      <c r="G472" s="465"/>
      <c r="H472" s="465"/>
      <c r="I472" s="879"/>
      <c r="J472" s="465"/>
      <c r="K472" s="465"/>
      <c r="L472" s="465"/>
      <c r="M472" s="879"/>
      <c r="N472" s="880"/>
      <c r="O472" s="880"/>
      <c r="P472" s="879"/>
      <c r="Q472" s="466"/>
      <c r="R472" s="35"/>
      <c r="S472" s="35"/>
      <c r="T472" s="35"/>
      <c r="U472" s="35"/>
      <c r="V472" s="35"/>
      <c r="W472" s="35"/>
    </row>
    <row x14ac:dyDescent="0.25" r="473" customHeight="1" ht="15.75">
      <c r="A473" s="465"/>
      <c r="B473" s="465"/>
      <c r="C473" s="465"/>
      <c r="D473" s="465"/>
      <c r="E473" s="465"/>
      <c r="F473" s="466"/>
      <c r="G473" s="465"/>
      <c r="H473" s="465"/>
      <c r="I473" s="879"/>
      <c r="J473" s="465"/>
      <c r="K473" s="465"/>
      <c r="L473" s="465"/>
      <c r="M473" s="879"/>
      <c r="N473" s="880"/>
      <c r="O473" s="880"/>
      <c r="P473" s="879"/>
      <c r="Q473" s="466"/>
      <c r="R473" s="35"/>
      <c r="S473" s="35"/>
      <c r="T473" s="35"/>
      <c r="U473" s="35"/>
      <c r="V473" s="35"/>
      <c r="W473" s="35"/>
    </row>
    <row x14ac:dyDescent="0.25" r="474" customHeight="1" ht="15.75">
      <c r="A474" s="465"/>
      <c r="B474" s="465"/>
      <c r="C474" s="465"/>
      <c r="D474" s="465"/>
      <c r="E474" s="465"/>
      <c r="F474" s="466"/>
      <c r="G474" s="465"/>
      <c r="H474" s="465"/>
      <c r="I474" s="879"/>
      <c r="J474" s="465"/>
      <c r="K474" s="465"/>
      <c r="L474" s="465"/>
      <c r="M474" s="879"/>
      <c r="N474" s="880"/>
      <c r="O474" s="880"/>
      <c r="P474" s="879"/>
      <c r="Q474" s="466"/>
      <c r="R474" s="35"/>
      <c r="S474" s="35"/>
      <c r="T474" s="35"/>
      <c r="U474" s="35"/>
      <c r="V474" s="35"/>
      <c r="W474" s="35"/>
    </row>
    <row x14ac:dyDescent="0.25" r="475" customHeight="1" ht="15.75">
      <c r="A475" s="465"/>
      <c r="B475" s="465"/>
      <c r="C475" s="465"/>
      <c r="D475" s="465"/>
      <c r="E475" s="465"/>
      <c r="F475" s="466"/>
      <c r="G475" s="465"/>
      <c r="H475" s="465"/>
      <c r="I475" s="879"/>
      <c r="J475" s="465"/>
      <c r="K475" s="465"/>
      <c r="L475" s="465"/>
      <c r="M475" s="879"/>
      <c r="N475" s="880"/>
      <c r="O475" s="880"/>
      <c r="P475" s="879"/>
      <c r="Q475" s="466"/>
      <c r="R475" s="35"/>
      <c r="S475" s="35"/>
      <c r="T475" s="35"/>
      <c r="U475" s="35"/>
      <c r="V475" s="35"/>
      <c r="W475" s="35"/>
    </row>
    <row x14ac:dyDescent="0.25" r="476" customHeight="1" ht="15.75">
      <c r="A476" s="465"/>
      <c r="B476" s="465"/>
      <c r="C476" s="465"/>
      <c r="D476" s="465"/>
      <c r="E476" s="465"/>
      <c r="F476" s="466"/>
      <c r="G476" s="465"/>
      <c r="H476" s="465"/>
      <c r="I476" s="879"/>
      <c r="J476" s="465"/>
      <c r="K476" s="465"/>
      <c r="L476" s="465"/>
      <c r="M476" s="879"/>
      <c r="N476" s="880"/>
      <c r="O476" s="880"/>
      <c r="P476" s="879"/>
      <c r="Q476" s="466"/>
      <c r="R476" s="35"/>
      <c r="S476" s="35"/>
      <c r="T476" s="35"/>
      <c r="U476" s="35"/>
      <c r="V476" s="35"/>
      <c r="W476" s="35"/>
    </row>
    <row x14ac:dyDescent="0.25" r="477" customHeight="1" ht="15.75">
      <c r="A477" s="465"/>
      <c r="B477" s="465"/>
      <c r="C477" s="465"/>
      <c r="D477" s="465"/>
      <c r="E477" s="465"/>
      <c r="F477" s="466"/>
      <c r="G477" s="465"/>
      <c r="H477" s="465"/>
      <c r="I477" s="879"/>
      <c r="J477" s="465"/>
      <c r="K477" s="465"/>
      <c r="L477" s="465"/>
      <c r="M477" s="879"/>
      <c r="N477" s="880"/>
      <c r="O477" s="880"/>
      <c r="P477" s="879"/>
      <c r="Q477" s="466"/>
      <c r="R477" s="35"/>
      <c r="S477" s="35"/>
      <c r="T477" s="35"/>
      <c r="U477" s="35"/>
      <c r="V477" s="35"/>
      <c r="W477" s="35"/>
    </row>
    <row x14ac:dyDescent="0.25" r="478" customHeight="1" ht="15.75">
      <c r="A478" s="465"/>
      <c r="B478" s="465"/>
      <c r="C478" s="465"/>
      <c r="D478" s="465"/>
      <c r="E478" s="465"/>
      <c r="F478" s="466"/>
      <c r="G478" s="465"/>
      <c r="H478" s="465"/>
      <c r="I478" s="879"/>
      <c r="J478" s="465"/>
      <c r="K478" s="465"/>
      <c r="L478" s="465"/>
      <c r="M478" s="879"/>
      <c r="N478" s="880"/>
      <c r="O478" s="880"/>
      <c r="P478" s="879"/>
      <c r="Q478" s="466"/>
      <c r="R478" s="35"/>
      <c r="S478" s="35"/>
      <c r="T478" s="35"/>
      <c r="U478" s="35"/>
      <c r="V478" s="35"/>
      <c r="W478" s="35"/>
    </row>
    <row x14ac:dyDescent="0.25" r="479" customHeight="1" ht="15.75">
      <c r="A479" s="465"/>
      <c r="B479" s="465"/>
      <c r="C479" s="465"/>
      <c r="D479" s="465"/>
      <c r="E479" s="465"/>
      <c r="F479" s="466"/>
      <c r="G479" s="465"/>
      <c r="H479" s="465"/>
      <c r="I479" s="879"/>
      <c r="J479" s="465"/>
      <c r="K479" s="465"/>
      <c r="L479" s="465"/>
      <c r="M479" s="879"/>
      <c r="N479" s="880"/>
      <c r="O479" s="880"/>
      <c r="P479" s="879"/>
      <c r="Q479" s="466"/>
      <c r="R479" s="35"/>
      <c r="S479" s="35"/>
      <c r="T479" s="35"/>
      <c r="U479" s="35"/>
      <c r="V479" s="35"/>
      <c r="W479" s="35"/>
    </row>
    <row x14ac:dyDescent="0.25" r="480" customHeight="1" ht="15.75">
      <c r="A480" s="465"/>
      <c r="B480" s="465"/>
      <c r="C480" s="465"/>
      <c r="D480" s="465"/>
      <c r="E480" s="465"/>
      <c r="F480" s="466"/>
      <c r="G480" s="465"/>
      <c r="H480" s="465"/>
      <c r="I480" s="879"/>
      <c r="J480" s="465"/>
      <c r="K480" s="465"/>
      <c r="L480" s="465"/>
      <c r="M480" s="879"/>
      <c r="N480" s="880"/>
      <c r="O480" s="880"/>
      <c r="P480" s="879"/>
      <c r="Q480" s="466"/>
      <c r="R480" s="35"/>
      <c r="S480" s="35"/>
      <c r="T480" s="35"/>
      <c r="U480" s="35"/>
      <c r="V480" s="35"/>
      <c r="W480" s="35"/>
    </row>
    <row x14ac:dyDescent="0.25" r="481" customHeight="1" ht="15.75">
      <c r="A481" s="465"/>
      <c r="B481" s="465"/>
      <c r="C481" s="465"/>
      <c r="D481" s="465"/>
      <c r="E481" s="465"/>
      <c r="F481" s="466"/>
      <c r="G481" s="465"/>
      <c r="H481" s="465"/>
      <c r="I481" s="879"/>
      <c r="J481" s="465"/>
      <c r="K481" s="465"/>
      <c r="L481" s="465"/>
      <c r="M481" s="879"/>
      <c r="N481" s="880"/>
      <c r="O481" s="880"/>
      <c r="P481" s="879"/>
      <c r="Q481" s="466"/>
      <c r="R481" s="35"/>
      <c r="S481" s="35"/>
      <c r="T481" s="35"/>
      <c r="U481" s="35"/>
      <c r="V481" s="35"/>
      <c r="W481" s="35"/>
    </row>
    <row x14ac:dyDescent="0.25" r="482" customHeight="1" ht="15.75">
      <c r="A482" s="465"/>
      <c r="B482" s="465"/>
      <c r="C482" s="465"/>
      <c r="D482" s="465"/>
      <c r="E482" s="465"/>
      <c r="F482" s="466"/>
      <c r="G482" s="465"/>
      <c r="H482" s="465"/>
      <c r="I482" s="879"/>
      <c r="J482" s="465"/>
      <c r="K482" s="465"/>
      <c r="L482" s="465"/>
      <c r="M482" s="879"/>
      <c r="N482" s="880"/>
      <c r="O482" s="880"/>
      <c r="P482" s="879"/>
      <c r="Q482" s="466"/>
      <c r="R482" s="35"/>
      <c r="S482" s="35"/>
      <c r="T482" s="35"/>
      <c r="U482" s="35"/>
      <c r="V482" s="35"/>
      <c r="W482" s="35"/>
    </row>
    <row x14ac:dyDescent="0.25" r="483" customHeight="1" ht="15.75">
      <c r="A483" s="465"/>
      <c r="B483" s="465"/>
      <c r="C483" s="465"/>
      <c r="D483" s="465"/>
      <c r="E483" s="465"/>
      <c r="F483" s="466"/>
      <c r="G483" s="465"/>
      <c r="H483" s="465"/>
      <c r="I483" s="879"/>
      <c r="J483" s="465"/>
      <c r="K483" s="465"/>
      <c r="L483" s="465"/>
      <c r="M483" s="879"/>
      <c r="N483" s="880"/>
      <c r="O483" s="880"/>
      <c r="P483" s="879"/>
      <c r="Q483" s="466"/>
      <c r="R483" s="35"/>
      <c r="S483" s="35"/>
      <c r="T483" s="35"/>
      <c r="U483" s="35"/>
      <c r="V483" s="35"/>
      <c r="W483" s="35"/>
    </row>
    <row x14ac:dyDescent="0.25" r="484" customHeight="1" ht="15.75">
      <c r="A484" s="465"/>
      <c r="B484" s="465"/>
      <c r="C484" s="465"/>
      <c r="D484" s="465"/>
      <c r="E484" s="465"/>
      <c r="F484" s="466"/>
      <c r="G484" s="465"/>
      <c r="H484" s="465"/>
      <c r="I484" s="879"/>
      <c r="J484" s="465"/>
      <c r="K484" s="465"/>
      <c r="L484" s="465"/>
      <c r="M484" s="879"/>
      <c r="N484" s="880"/>
      <c r="O484" s="880"/>
      <c r="P484" s="879"/>
      <c r="Q484" s="466"/>
      <c r="R484" s="35"/>
      <c r="S484" s="35"/>
      <c r="T484" s="35"/>
      <c r="U484" s="35"/>
      <c r="V484" s="35"/>
      <c r="W484" s="35"/>
    </row>
    <row x14ac:dyDescent="0.25" r="485" customHeight="1" ht="15.75">
      <c r="A485" s="465"/>
      <c r="B485" s="465"/>
      <c r="C485" s="465"/>
      <c r="D485" s="465"/>
      <c r="E485" s="465"/>
      <c r="F485" s="466"/>
      <c r="G485" s="465"/>
      <c r="H485" s="465"/>
      <c r="I485" s="879"/>
      <c r="J485" s="465"/>
      <c r="K485" s="465"/>
      <c r="L485" s="465"/>
      <c r="M485" s="879"/>
      <c r="N485" s="880"/>
      <c r="O485" s="880"/>
      <c r="P485" s="879"/>
      <c r="Q485" s="466"/>
      <c r="R485" s="35"/>
      <c r="S485" s="35"/>
      <c r="T485" s="35"/>
      <c r="U485" s="35"/>
      <c r="V485" s="35"/>
      <c r="W485" s="35"/>
    </row>
    <row x14ac:dyDescent="0.25" r="486" customHeight="1" ht="15.75">
      <c r="A486" s="465"/>
      <c r="B486" s="465"/>
      <c r="C486" s="465"/>
      <c r="D486" s="465"/>
      <c r="E486" s="465"/>
      <c r="F486" s="466"/>
      <c r="G486" s="465"/>
      <c r="H486" s="465"/>
      <c r="I486" s="879"/>
      <c r="J486" s="465"/>
      <c r="K486" s="465"/>
      <c r="L486" s="465"/>
      <c r="M486" s="879"/>
      <c r="N486" s="880"/>
      <c r="O486" s="880"/>
      <c r="P486" s="879"/>
      <c r="Q486" s="466"/>
      <c r="R486" s="35"/>
      <c r="S486" s="35"/>
      <c r="T486" s="35"/>
      <c r="U486" s="35"/>
      <c r="V486" s="35"/>
      <c r="W486" s="35"/>
    </row>
    <row x14ac:dyDescent="0.25" r="487" customHeight="1" ht="15.75">
      <c r="A487" s="465"/>
      <c r="B487" s="465"/>
      <c r="C487" s="465"/>
      <c r="D487" s="465"/>
      <c r="E487" s="465"/>
      <c r="F487" s="466"/>
      <c r="G487" s="465"/>
      <c r="H487" s="465"/>
      <c r="I487" s="879"/>
      <c r="J487" s="465"/>
      <c r="K487" s="465"/>
      <c r="L487" s="465"/>
      <c r="M487" s="879"/>
      <c r="N487" s="880"/>
      <c r="O487" s="880"/>
      <c r="P487" s="879"/>
      <c r="Q487" s="466"/>
      <c r="R487" s="35"/>
      <c r="S487" s="35"/>
      <c r="T487" s="35"/>
      <c r="U487" s="35"/>
      <c r="V487" s="35"/>
      <c r="W487" s="35"/>
    </row>
    <row x14ac:dyDescent="0.25" r="488" customHeight="1" ht="15.75">
      <c r="A488" s="465"/>
      <c r="B488" s="465"/>
      <c r="C488" s="465"/>
      <c r="D488" s="465"/>
      <c r="E488" s="465"/>
      <c r="F488" s="466"/>
      <c r="G488" s="465"/>
      <c r="H488" s="465"/>
      <c r="I488" s="879"/>
      <c r="J488" s="465"/>
      <c r="K488" s="465"/>
      <c r="L488" s="465"/>
      <c r="M488" s="879"/>
      <c r="N488" s="880"/>
      <c r="O488" s="880"/>
      <c r="P488" s="879"/>
      <c r="Q488" s="466"/>
      <c r="R488" s="35"/>
      <c r="S488" s="35"/>
      <c r="T488" s="35"/>
      <c r="U488" s="35"/>
      <c r="V488" s="35"/>
      <c r="W488" s="35"/>
    </row>
    <row x14ac:dyDescent="0.25" r="489" customHeight="1" ht="15.75">
      <c r="A489" s="465"/>
      <c r="B489" s="465"/>
      <c r="C489" s="465"/>
      <c r="D489" s="465"/>
      <c r="E489" s="465"/>
      <c r="F489" s="466"/>
      <c r="G489" s="465"/>
      <c r="H489" s="465"/>
      <c r="I489" s="879"/>
      <c r="J489" s="465"/>
      <c r="K489" s="465"/>
      <c r="L489" s="465"/>
      <c r="M489" s="879"/>
      <c r="N489" s="880"/>
      <c r="O489" s="880"/>
      <c r="P489" s="879"/>
      <c r="Q489" s="466"/>
      <c r="R489" s="35"/>
      <c r="S489" s="35"/>
      <c r="T489" s="35"/>
      <c r="U489" s="35"/>
      <c r="V489" s="35"/>
      <c r="W489" s="35"/>
    </row>
    <row x14ac:dyDescent="0.25" r="490" customHeight="1" ht="15.75">
      <c r="A490" s="465"/>
      <c r="B490" s="465"/>
      <c r="C490" s="465"/>
      <c r="D490" s="465"/>
      <c r="E490" s="465"/>
      <c r="F490" s="466"/>
      <c r="G490" s="465"/>
      <c r="H490" s="465"/>
      <c r="I490" s="879"/>
      <c r="J490" s="465"/>
      <c r="K490" s="465"/>
      <c r="L490" s="465"/>
      <c r="M490" s="879"/>
      <c r="N490" s="880"/>
      <c r="O490" s="880"/>
      <c r="P490" s="879"/>
      <c r="Q490" s="466"/>
      <c r="R490" s="35"/>
      <c r="S490" s="35"/>
      <c r="T490" s="35"/>
      <c r="U490" s="35"/>
      <c r="V490" s="35"/>
      <c r="W490" s="35"/>
    </row>
    <row x14ac:dyDescent="0.25" r="491" customHeight="1" ht="15.75">
      <c r="A491" s="465"/>
      <c r="B491" s="465"/>
      <c r="C491" s="465"/>
      <c r="D491" s="465"/>
      <c r="E491" s="465"/>
      <c r="F491" s="466"/>
      <c r="G491" s="465"/>
      <c r="H491" s="465"/>
      <c r="I491" s="879"/>
      <c r="J491" s="465"/>
      <c r="K491" s="465"/>
      <c r="L491" s="465"/>
      <c r="M491" s="879"/>
      <c r="N491" s="880"/>
      <c r="O491" s="880"/>
      <c r="P491" s="879"/>
      <c r="Q491" s="466"/>
      <c r="R491" s="35"/>
      <c r="S491" s="35"/>
      <c r="T491" s="35"/>
      <c r="U491" s="35"/>
      <c r="V491" s="35"/>
      <c r="W491" s="35"/>
    </row>
    <row x14ac:dyDescent="0.25" r="492" customHeight="1" ht="15.75">
      <c r="A492" s="465"/>
      <c r="B492" s="465"/>
      <c r="C492" s="465"/>
      <c r="D492" s="465"/>
      <c r="E492" s="465"/>
      <c r="F492" s="466"/>
      <c r="G492" s="465"/>
      <c r="H492" s="465"/>
      <c r="I492" s="879"/>
      <c r="J492" s="465"/>
      <c r="K492" s="465"/>
      <c r="L492" s="465"/>
      <c r="M492" s="879"/>
      <c r="N492" s="880"/>
      <c r="O492" s="880"/>
      <c r="P492" s="879"/>
      <c r="Q492" s="466"/>
      <c r="R492" s="35"/>
      <c r="S492" s="35"/>
      <c r="T492" s="35"/>
      <c r="U492" s="35"/>
      <c r="V492" s="35"/>
      <c r="W492" s="35"/>
    </row>
    <row x14ac:dyDescent="0.25" r="493" customHeight="1" ht="15.75">
      <c r="A493" s="465"/>
      <c r="B493" s="465"/>
      <c r="C493" s="465"/>
      <c r="D493" s="465"/>
      <c r="E493" s="465"/>
      <c r="F493" s="466"/>
      <c r="G493" s="465"/>
      <c r="H493" s="465"/>
      <c r="I493" s="879"/>
      <c r="J493" s="465"/>
      <c r="K493" s="465"/>
      <c r="L493" s="465"/>
      <c r="M493" s="879"/>
      <c r="N493" s="880"/>
      <c r="O493" s="880"/>
      <c r="P493" s="879"/>
      <c r="Q493" s="466"/>
      <c r="R493" s="35"/>
      <c r="S493" s="35"/>
      <c r="T493" s="35"/>
      <c r="U493" s="35"/>
      <c r="V493" s="35"/>
      <c r="W493" s="35"/>
    </row>
    <row x14ac:dyDescent="0.25" r="494" customHeight="1" ht="15.75">
      <c r="A494" s="465"/>
      <c r="B494" s="465"/>
      <c r="C494" s="465"/>
      <c r="D494" s="465"/>
      <c r="E494" s="465"/>
      <c r="F494" s="466"/>
      <c r="G494" s="465"/>
      <c r="H494" s="465"/>
      <c r="I494" s="879"/>
      <c r="J494" s="465"/>
      <c r="K494" s="465"/>
      <c r="L494" s="465"/>
      <c r="M494" s="879"/>
      <c r="N494" s="880"/>
      <c r="O494" s="880"/>
      <c r="P494" s="879"/>
      <c r="Q494" s="466"/>
      <c r="R494" s="35"/>
      <c r="S494" s="35"/>
      <c r="T494" s="35"/>
      <c r="U494" s="35"/>
      <c r="V494" s="35"/>
      <c r="W494" s="35"/>
    </row>
    <row x14ac:dyDescent="0.25" r="495" customHeight="1" ht="15.75">
      <c r="A495" s="465"/>
      <c r="B495" s="465"/>
      <c r="C495" s="465"/>
      <c r="D495" s="465"/>
      <c r="E495" s="465"/>
      <c r="F495" s="466"/>
      <c r="G495" s="465"/>
      <c r="H495" s="465"/>
      <c r="I495" s="879"/>
      <c r="J495" s="465"/>
      <c r="K495" s="465"/>
      <c r="L495" s="465"/>
      <c r="M495" s="879"/>
      <c r="N495" s="880"/>
      <c r="O495" s="880"/>
      <c r="P495" s="879"/>
      <c r="Q495" s="466"/>
      <c r="R495" s="35"/>
      <c r="S495" s="35"/>
      <c r="T495" s="35"/>
      <c r="U495" s="35"/>
      <c r="V495" s="35"/>
      <c r="W495" s="35"/>
    </row>
    <row x14ac:dyDescent="0.25" r="496" customHeight="1" ht="15.75">
      <c r="A496" s="465"/>
      <c r="B496" s="465"/>
      <c r="C496" s="465"/>
      <c r="D496" s="465"/>
      <c r="E496" s="465"/>
      <c r="F496" s="466"/>
      <c r="G496" s="465"/>
      <c r="H496" s="465"/>
      <c r="I496" s="879"/>
      <c r="J496" s="465"/>
      <c r="K496" s="465"/>
      <c r="L496" s="465"/>
      <c r="M496" s="879"/>
      <c r="N496" s="880"/>
      <c r="O496" s="880"/>
      <c r="P496" s="879"/>
      <c r="Q496" s="466"/>
      <c r="R496" s="35"/>
      <c r="S496" s="35"/>
      <c r="T496" s="35"/>
      <c r="U496" s="35"/>
      <c r="V496" s="35"/>
      <c r="W496" s="35"/>
    </row>
    <row x14ac:dyDescent="0.25" r="497" customHeight="1" ht="15.75">
      <c r="A497" s="465"/>
      <c r="B497" s="465"/>
      <c r="C497" s="465"/>
      <c r="D497" s="465"/>
      <c r="E497" s="465"/>
      <c r="F497" s="466"/>
      <c r="G497" s="465"/>
      <c r="H497" s="465"/>
      <c r="I497" s="879"/>
      <c r="J497" s="465"/>
      <c r="K497" s="465"/>
      <c r="L497" s="465"/>
      <c r="M497" s="879"/>
      <c r="N497" s="880"/>
      <c r="O497" s="880"/>
      <c r="P497" s="879"/>
      <c r="Q497" s="466"/>
      <c r="R497" s="35"/>
      <c r="S497" s="35"/>
      <c r="T497" s="35"/>
      <c r="U497" s="35"/>
      <c r="V497" s="35"/>
      <c r="W497" s="35"/>
    </row>
    <row x14ac:dyDescent="0.25" r="498" customHeight="1" ht="15.75">
      <c r="A498" s="465"/>
      <c r="B498" s="465"/>
      <c r="C498" s="465"/>
      <c r="D498" s="465"/>
      <c r="E498" s="465"/>
      <c r="F498" s="466"/>
      <c r="G498" s="465"/>
      <c r="H498" s="465"/>
      <c r="I498" s="879"/>
      <c r="J498" s="465"/>
      <c r="K498" s="465"/>
      <c r="L498" s="465"/>
      <c r="M498" s="879"/>
      <c r="N498" s="880"/>
      <c r="O498" s="880"/>
      <c r="P498" s="879"/>
      <c r="Q498" s="466"/>
      <c r="R498" s="35"/>
      <c r="S498" s="35"/>
      <c r="T498" s="35"/>
      <c r="U498" s="35"/>
      <c r="V498" s="35"/>
      <c r="W498" s="35"/>
    </row>
    <row x14ac:dyDescent="0.25" r="499" customHeight="1" ht="15.75">
      <c r="A499" s="465"/>
      <c r="B499" s="465"/>
      <c r="C499" s="465"/>
      <c r="D499" s="465"/>
      <c r="E499" s="465"/>
      <c r="F499" s="466"/>
      <c r="G499" s="465"/>
      <c r="H499" s="465"/>
      <c r="I499" s="879"/>
      <c r="J499" s="465"/>
      <c r="K499" s="465"/>
      <c r="L499" s="465"/>
      <c r="M499" s="879"/>
      <c r="N499" s="880"/>
      <c r="O499" s="880"/>
      <c r="P499" s="879"/>
      <c r="Q499" s="466"/>
      <c r="R499" s="35"/>
      <c r="S499" s="35"/>
      <c r="T499" s="35"/>
      <c r="U499" s="35"/>
      <c r="V499" s="35"/>
      <c r="W499" s="35"/>
    </row>
    <row x14ac:dyDescent="0.25" r="500" customHeight="1" ht="15.75">
      <c r="A500" s="465"/>
      <c r="B500" s="465"/>
      <c r="C500" s="465"/>
      <c r="D500" s="465"/>
      <c r="E500" s="465"/>
      <c r="F500" s="466"/>
      <c r="G500" s="465"/>
      <c r="H500" s="465"/>
      <c r="I500" s="879"/>
      <c r="J500" s="465"/>
      <c r="K500" s="465"/>
      <c r="L500" s="465"/>
      <c r="M500" s="879"/>
      <c r="N500" s="880"/>
      <c r="O500" s="880"/>
      <c r="P500" s="879"/>
      <c r="Q500" s="466"/>
      <c r="R500" s="35"/>
      <c r="S500" s="35"/>
      <c r="T500" s="35"/>
      <c r="U500" s="35"/>
      <c r="V500" s="35"/>
      <c r="W500" s="35"/>
    </row>
    <row x14ac:dyDescent="0.25" r="501" customHeight="1" ht="15.75">
      <c r="A501" s="465"/>
      <c r="B501" s="465"/>
      <c r="C501" s="465"/>
      <c r="D501" s="465"/>
      <c r="E501" s="465"/>
      <c r="F501" s="466"/>
      <c r="G501" s="465"/>
      <c r="H501" s="465"/>
      <c r="I501" s="879"/>
      <c r="J501" s="465"/>
      <c r="K501" s="465"/>
      <c r="L501" s="465"/>
      <c r="M501" s="879"/>
      <c r="N501" s="880"/>
      <c r="O501" s="880"/>
      <c r="P501" s="879"/>
      <c r="Q501" s="466"/>
      <c r="R501" s="35"/>
      <c r="S501" s="35"/>
      <c r="T501" s="35"/>
      <c r="U501" s="35"/>
      <c r="V501" s="35"/>
      <c r="W501" s="35"/>
    </row>
    <row x14ac:dyDescent="0.25" r="502" customHeight="1" ht="15.75">
      <c r="A502" s="465"/>
      <c r="B502" s="465"/>
      <c r="C502" s="465"/>
      <c r="D502" s="465"/>
      <c r="E502" s="465"/>
      <c r="F502" s="466"/>
      <c r="G502" s="465"/>
      <c r="H502" s="465"/>
      <c r="I502" s="879"/>
      <c r="J502" s="465"/>
      <c r="K502" s="465"/>
      <c r="L502" s="465"/>
      <c r="M502" s="879"/>
      <c r="N502" s="880"/>
      <c r="O502" s="880"/>
      <c r="P502" s="879"/>
      <c r="Q502" s="466"/>
      <c r="R502" s="35"/>
      <c r="S502" s="35"/>
      <c r="T502" s="35"/>
      <c r="U502" s="35"/>
      <c r="V502" s="35"/>
      <c r="W502" s="35"/>
    </row>
    <row x14ac:dyDescent="0.25" r="503" customHeight="1" ht="15.75">
      <c r="A503" s="465"/>
      <c r="B503" s="465"/>
      <c r="C503" s="465"/>
      <c r="D503" s="465"/>
      <c r="E503" s="465"/>
      <c r="F503" s="466"/>
      <c r="G503" s="465"/>
      <c r="H503" s="465"/>
      <c r="I503" s="879"/>
      <c r="J503" s="465"/>
      <c r="K503" s="465"/>
      <c r="L503" s="465"/>
      <c r="M503" s="879"/>
      <c r="N503" s="880"/>
      <c r="O503" s="880"/>
      <c r="P503" s="879"/>
      <c r="Q503" s="466"/>
      <c r="R503" s="35"/>
      <c r="S503" s="35"/>
      <c r="T503" s="35"/>
      <c r="U503" s="35"/>
      <c r="V503" s="35"/>
      <c r="W503" s="35"/>
    </row>
    <row x14ac:dyDescent="0.25" r="504" customHeight="1" ht="15.75">
      <c r="A504" s="465"/>
      <c r="B504" s="465"/>
      <c r="C504" s="465"/>
      <c r="D504" s="465"/>
      <c r="E504" s="465"/>
      <c r="F504" s="466"/>
      <c r="G504" s="465"/>
      <c r="H504" s="465"/>
      <c r="I504" s="879"/>
      <c r="J504" s="465"/>
      <c r="K504" s="465"/>
      <c r="L504" s="465"/>
      <c r="M504" s="879"/>
      <c r="N504" s="880"/>
      <c r="O504" s="880"/>
      <c r="P504" s="879"/>
      <c r="Q504" s="466"/>
      <c r="R504" s="35"/>
      <c r="S504" s="35"/>
      <c r="T504" s="35"/>
      <c r="U504" s="35"/>
      <c r="V504" s="35"/>
      <c r="W504" s="35"/>
    </row>
    <row x14ac:dyDescent="0.25" r="505" customHeight="1" ht="15.75">
      <c r="A505" s="465"/>
      <c r="B505" s="465"/>
      <c r="C505" s="465"/>
      <c r="D505" s="465"/>
      <c r="E505" s="465"/>
      <c r="F505" s="466"/>
      <c r="G505" s="465"/>
      <c r="H505" s="465"/>
      <c r="I505" s="879"/>
      <c r="J505" s="465"/>
      <c r="K505" s="465"/>
      <c r="L505" s="465"/>
      <c r="M505" s="879"/>
      <c r="N505" s="880"/>
      <c r="O505" s="880"/>
      <c r="P505" s="879"/>
      <c r="Q505" s="466"/>
      <c r="R505" s="35"/>
      <c r="S505" s="35"/>
      <c r="T505" s="35"/>
      <c r="U505" s="35"/>
      <c r="V505" s="35"/>
      <c r="W505" s="35"/>
    </row>
    <row x14ac:dyDescent="0.25" r="506" customHeight="1" ht="15.75">
      <c r="A506" s="465"/>
      <c r="B506" s="465"/>
      <c r="C506" s="465"/>
      <c r="D506" s="465"/>
      <c r="E506" s="465"/>
      <c r="F506" s="466"/>
      <c r="G506" s="465"/>
      <c r="H506" s="465"/>
      <c r="I506" s="879"/>
      <c r="J506" s="465"/>
      <c r="K506" s="465"/>
      <c r="L506" s="465"/>
      <c r="M506" s="879"/>
      <c r="N506" s="880"/>
      <c r="O506" s="880"/>
      <c r="P506" s="879"/>
      <c r="Q506" s="466"/>
      <c r="R506" s="35"/>
      <c r="S506" s="35"/>
      <c r="T506" s="35"/>
      <c r="U506" s="35"/>
      <c r="V506" s="35"/>
      <c r="W506" s="35"/>
    </row>
    <row x14ac:dyDescent="0.25" r="507" customHeight="1" ht="15.75">
      <c r="A507" s="465"/>
      <c r="B507" s="465"/>
      <c r="C507" s="465"/>
      <c r="D507" s="465"/>
      <c r="E507" s="465"/>
      <c r="F507" s="466"/>
      <c r="G507" s="465"/>
      <c r="H507" s="465"/>
      <c r="I507" s="879"/>
      <c r="J507" s="465"/>
      <c r="K507" s="465"/>
      <c r="L507" s="465"/>
      <c r="M507" s="879"/>
      <c r="N507" s="880"/>
      <c r="O507" s="880"/>
      <c r="P507" s="879"/>
      <c r="Q507" s="466"/>
      <c r="R507" s="35"/>
      <c r="S507" s="35"/>
      <c r="T507" s="35"/>
      <c r="U507" s="35"/>
      <c r="V507" s="35"/>
      <c r="W507" s="35"/>
    </row>
    <row x14ac:dyDescent="0.25" r="508" customHeight="1" ht="15.75">
      <c r="A508" s="465"/>
      <c r="B508" s="465"/>
      <c r="C508" s="465"/>
      <c r="D508" s="465"/>
      <c r="E508" s="465"/>
      <c r="F508" s="466"/>
      <c r="G508" s="465"/>
      <c r="H508" s="465"/>
      <c r="I508" s="879"/>
      <c r="J508" s="465"/>
      <c r="K508" s="465"/>
      <c r="L508" s="465"/>
      <c r="M508" s="879"/>
      <c r="N508" s="880"/>
      <c r="O508" s="880"/>
      <c r="P508" s="879"/>
      <c r="Q508" s="466"/>
      <c r="R508" s="35"/>
      <c r="S508" s="35"/>
      <c r="T508" s="35"/>
      <c r="U508" s="35"/>
      <c r="V508" s="35"/>
      <c r="W508" s="35"/>
    </row>
    <row x14ac:dyDescent="0.25" r="509" customHeight="1" ht="15.75">
      <c r="A509" s="465"/>
      <c r="B509" s="465"/>
      <c r="C509" s="465"/>
      <c r="D509" s="465"/>
      <c r="E509" s="465"/>
      <c r="F509" s="466"/>
      <c r="G509" s="465"/>
      <c r="H509" s="465"/>
      <c r="I509" s="879"/>
      <c r="J509" s="465"/>
      <c r="K509" s="465"/>
      <c r="L509" s="465"/>
      <c r="M509" s="879"/>
      <c r="N509" s="880"/>
      <c r="O509" s="880"/>
      <c r="P509" s="879"/>
      <c r="Q509" s="466"/>
      <c r="R509" s="35"/>
      <c r="S509" s="35"/>
      <c r="T509" s="35"/>
      <c r="U509" s="35"/>
      <c r="V509" s="35"/>
      <c r="W509" s="35"/>
    </row>
    <row x14ac:dyDescent="0.25" r="510" customHeight="1" ht="15.75">
      <c r="A510" s="465"/>
      <c r="B510" s="465"/>
      <c r="C510" s="465"/>
      <c r="D510" s="465"/>
      <c r="E510" s="465"/>
      <c r="F510" s="466"/>
      <c r="G510" s="465"/>
      <c r="H510" s="465"/>
      <c r="I510" s="879"/>
      <c r="J510" s="465"/>
      <c r="K510" s="465"/>
      <c r="L510" s="465"/>
      <c r="M510" s="879"/>
      <c r="N510" s="880"/>
      <c r="O510" s="880"/>
      <c r="P510" s="879"/>
      <c r="Q510" s="466"/>
      <c r="R510" s="35"/>
      <c r="S510" s="35"/>
      <c r="T510" s="35"/>
      <c r="U510" s="35"/>
      <c r="V510" s="35"/>
      <c r="W510" s="35"/>
    </row>
    <row x14ac:dyDescent="0.25" r="511" customHeight="1" ht="15.75">
      <c r="A511" s="465"/>
      <c r="B511" s="465"/>
      <c r="C511" s="465"/>
      <c r="D511" s="465"/>
      <c r="E511" s="465"/>
      <c r="F511" s="466"/>
      <c r="G511" s="465"/>
      <c r="H511" s="465"/>
      <c r="I511" s="879"/>
      <c r="J511" s="465"/>
      <c r="K511" s="465"/>
      <c r="L511" s="465"/>
      <c r="M511" s="879"/>
      <c r="N511" s="880"/>
      <c r="O511" s="880"/>
      <c r="P511" s="879"/>
      <c r="Q511" s="466"/>
      <c r="R511" s="35"/>
      <c r="S511" s="35"/>
      <c r="T511" s="35"/>
      <c r="U511" s="35"/>
      <c r="V511" s="35"/>
      <c r="W511" s="35"/>
    </row>
    <row x14ac:dyDescent="0.25" r="512" customHeight="1" ht="15.75">
      <c r="A512" s="465"/>
      <c r="B512" s="465"/>
      <c r="C512" s="465"/>
      <c r="D512" s="465"/>
      <c r="E512" s="465"/>
      <c r="F512" s="466"/>
      <c r="G512" s="465"/>
      <c r="H512" s="465"/>
      <c r="I512" s="879"/>
      <c r="J512" s="465"/>
      <c r="K512" s="465"/>
      <c r="L512" s="465"/>
      <c r="M512" s="879"/>
      <c r="N512" s="880"/>
      <c r="O512" s="880"/>
      <c r="P512" s="879"/>
      <c r="Q512" s="466"/>
      <c r="R512" s="35"/>
      <c r="S512" s="35"/>
      <c r="T512" s="35"/>
      <c r="U512" s="35"/>
      <c r="V512" s="35"/>
      <c r="W512" s="35"/>
    </row>
    <row x14ac:dyDescent="0.25" r="513" customHeight="1" ht="15.75">
      <c r="A513" s="465"/>
      <c r="B513" s="465"/>
      <c r="C513" s="465"/>
      <c r="D513" s="465"/>
      <c r="E513" s="465"/>
      <c r="F513" s="466"/>
      <c r="G513" s="465"/>
      <c r="H513" s="465"/>
      <c r="I513" s="879"/>
      <c r="J513" s="465"/>
      <c r="K513" s="465"/>
      <c r="L513" s="465"/>
      <c r="M513" s="879"/>
      <c r="N513" s="880"/>
      <c r="O513" s="880"/>
      <c r="P513" s="879"/>
      <c r="Q513" s="466"/>
      <c r="R513" s="35"/>
      <c r="S513" s="35"/>
      <c r="T513" s="35"/>
      <c r="U513" s="35"/>
      <c r="V513" s="35"/>
      <c r="W513" s="35"/>
    </row>
    <row x14ac:dyDescent="0.25" r="514" customHeight="1" ht="15.75">
      <c r="A514" s="465"/>
      <c r="B514" s="465"/>
      <c r="C514" s="465"/>
      <c r="D514" s="465"/>
      <c r="E514" s="465"/>
      <c r="F514" s="466"/>
      <c r="G514" s="465"/>
      <c r="H514" s="465"/>
      <c r="I514" s="879"/>
      <c r="J514" s="465"/>
      <c r="K514" s="465"/>
      <c r="L514" s="465"/>
      <c r="M514" s="879"/>
      <c r="N514" s="880"/>
      <c r="O514" s="880"/>
      <c r="P514" s="879"/>
      <c r="Q514" s="466"/>
      <c r="R514" s="35"/>
      <c r="S514" s="35"/>
      <c r="T514" s="35"/>
      <c r="U514" s="35"/>
      <c r="V514" s="35"/>
      <c r="W514" s="35"/>
    </row>
    <row x14ac:dyDescent="0.25" r="515" customHeight="1" ht="15.75">
      <c r="A515" s="465"/>
      <c r="B515" s="465"/>
      <c r="C515" s="465"/>
      <c r="D515" s="465"/>
      <c r="E515" s="465"/>
      <c r="F515" s="466"/>
      <c r="G515" s="465"/>
      <c r="H515" s="465"/>
      <c r="I515" s="879"/>
      <c r="J515" s="465"/>
      <c r="K515" s="465"/>
      <c r="L515" s="465"/>
      <c r="M515" s="879"/>
      <c r="N515" s="880"/>
      <c r="O515" s="880"/>
      <c r="P515" s="879"/>
      <c r="Q515" s="466"/>
      <c r="R515" s="35"/>
      <c r="S515" s="35"/>
      <c r="T515" s="35"/>
      <c r="U515" s="35"/>
      <c r="V515" s="35"/>
      <c r="W515" s="35"/>
    </row>
    <row x14ac:dyDescent="0.25" r="516" customHeight="1" ht="15.75">
      <c r="A516" s="465"/>
      <c r="B516" s="465"/>
      <c r="C516" s="465"/>
      <c r="D516" s="465"/>
      <c r="E516" s="465"/>
      <c r="F516" s="466"/>
      <c r="G516" s="465"/>
      <c r="H516" s="465"/>
      <c r="I516" s="879"/>
      <c r="J516" s="465"/>
      <c r="K516" s="465"/>
      <c r="L516" s="465"/>
      <c r="M516" s="879"/>
      <c r="N516" s="880"/>
      <c r="O516" s="880"/>
      <c r="P516" s="879"/>
      <c r="Q516" s="466"/>
      <c r="R516" s="35"/>
      <c r="S516" s="35"/>
      <c r="T516" s="35"/>
      <c r="U516" s="35"/>
      <c r="V516" s="35"/>
      <c r="W516" s="35"/>
    </row>
    <row x14ac:dyDescent="0.25" r="517" customHeight="1" ht="15.75">
      <c r="A517" s="465"/>
      <c r="B517" s="465"/>
      <c r="C517" s="465"/>
      <c r="D517" s="465"/>
      <c r="E517" s="465"/>
      <c r="F517" s="466"/>
      <c r="G517" s="465"/>
      <c r="H517" s="465"/>
      <c r="I517" s="879"/>
      <c r="J517" s="465"/>
      <c r="K517" s="465"/>
      <c r="L517" s="465"/>
      <c r="M517" s="879"/>
      <c r="N517" s="880"/>
      <c r="O517" s="880"/>
      <c r="P517" s="879"/>
      <c r="Q517" s="466"/>
      <c r="R517" s="35"/>
      <c r="S517" s="35"/>
      <c r="T517" s="35"/>
      <c r="U517" s="35"/>
      <c r="V517" s="35"/>
      <c r="W517" s="35"/>
    </row>
    <row x14ac:dyDescent="0.25" r="518" customHeight="1" ht="15.75">
      <c r="A518" s="465"/>
      <c r="B518" s="465"/>
      <c r="C518" s="465"/>
      <c r="D518" s="465"/>
      <c r="E518" s="465"/>
      <c r="F518" s="466"/>
      <c r="G518" s="465"/>
      <c r="H518" s="465"/>
      <c r="I518" s="879"/>
      <c r="J518" s="465"/>
      <c r="K518" s="465"/>
      <c r="L518" s="465"/>
      <c r="M518" s="879"/>
      <c r="N518" s="880"/>
      <c r="O518" s="880"/>
      <c r="P518" s="879"/>
      <c r="Q518" s="466"/>
      <c r="R518" s="35"/>
      <c r="S518" s="35"/>
      <c r="T518" s="35"/>
      <c r="U518" s="35"/>
      <c r="V518" s="35"/>
      <c r="W518" s="35"/>
    </row>
    <row x14ac:dyDescent="0.25" r="519" customHeight="1" ht="15.75">
      <c r="A519" s="465"/>
      <c r="B519" s="465"/>
      <c r="C519" s="465"/>
      <c r="D519" s="465"/>
      <c r="E519" s="465"/>
      <c r="F519" s="466"/>
      <c r="G519" s="465"/>
      <c r="H519" s="465"/>
      <c r="I519" s="879"/>
      <c r="J519" s="465"/>
      <c r="K519" s="465"/>
      <c r="L519" s="465"/>
      <c r="M519" s="879"/>
      <c r="N519" s="880"/>
      <c r="O519" s="880"/>
      <c r="P519" s="879"/>
      <c r="Q519" s="466"/>
      <c r="R519" s="35"/>
      <c r="S519" s="35"/>
      <c r="T519" s="35"/>
      <c r="U519" s="35"/>
      <c r="V519" s="35"/>
      <c r="W519" s="35"/>
    </row>
    <row x14ac:dyDescent="0.25" r="520" customHeight="1" ht="15.75">
      <c r="A520" s="465"/>
      <c r="B520" s="465"/>
      <c r="C520" s="465"/>
      <c r="D520" s="465"/>
      <c r="E520" s="465"/>
      <c r="F520" s="466"/>
      <c r="G520" s="465"/>
      <c r="H520" s="465"/>
      <c r="I520" s="879"/>
      <c r="J520" s="465"/>
      <c r="K520" s="465"/>
      <c r="L520" s="465"/>
      <c r="M520" s="879"/>
      <c r="N520" s="880"/>
      <c r="O520" s="880"/>
      <c r="P520" s="879"/>
      <c r="Q520" s="466"/>
      <c r="R520" s="35"/>
      <c r="S520" s="35"/>
      <c r="T520" s="35"/>
      <c r="U520" s="35"/>
      <c r="V520" s="35"/>
      <c r="W520" s="35"/>
    </row>
    <row x14ac:dyDescent="0.25" r="521" customHeight="1" ht="15.75">
      <c r="A521" s="465"/>
      <c r="B521" s="465"/>
      <c r="C521" s="465"/>
      <c r="D521" s="465"/>
      <c r="E521" s="465"/>
      <c r="F521" s="466"/>
      <c r="G521" s="465"/>
      <c r="H521" s="465"/>
      <c r="I521" s="879"/>
      <c r="J521" s="465"/>
      <c r="K521" s="465"/>
      <c r="L521" s="465"/>
      <c r="M521" s="879"/>
      <c r="N521" s="880"/>
      <c r="O521" s="880"/>
      <c r="P521" s="879"/>
      <c r="Q521" s="466"/>
      <c r="R521" s="35"/>
      <c r="S521" s="35"/>
      <c r="T521" s="35"/>
      <c r="U521" s="35"/>
      <c r="V521" s="35"/>
      <c r="W521" s="35"/>
    </row>
    <row x14ac:dyDescent="0.25" r="522" customHeight="1" ht="15.75">
      <c r="A522" s="465"/>
      <c r="B522" s="465"/>
      <c r="C522" s="465"/>
      <c r="D522" s="465"/>
      <c r="E522" s="465"/>
      <c r="F522" s="466"/>
      <c r="G522" s="465"/>
      <c r="H522" s="465"/>
      <c r="I522" s="879"/>
      <c r="J522" s="465"/>
      <c r="K522" s="465"/>
      <c r="L522" s="465"/>
      <c r="M522" s="879"/>
      <c r="N522" s="880"/>
      <c r="O522" s="880"/>
      <c r="P522" s="879"/>
      <c r="Q522" s="466"/>
      <c r="R522" s="35"/>
      <c r="S522" s="35"/>
      <c r="T522" s="35"/>
      <c r="U522" s="35"/>
      <c r="V522" s="35"/>
      <c r="W522" s="35"/>
    </row>
    <row x14ac:dyDescent="0.25" r="523" customHeight="1" ht="15.75">
      <c r="A523" s="465"/>
      <c r="B523" s="465"/>
      <c r="C523" s="465"/>
      <c r="D523" s="465"/>
      <c r="E523" s="465"/>
      <c r="F523" s="466"/>
      <c r="G523" s="465"/>
      <c r="H523" s="465"/>
      <c r="I523" s="879"/>
      <c r="J523" s="465"/>
      <c r="K523" s="465"/>
      <c r="L523" s="465"/>
      <c r="M523" s="879"/>
      <c r="N523" s="880"/>
      <c r="O523" s="880"/>
      <c r="P523" s="879"/>
      <c r="Q523" s="466"/>
      <c r="R523" s="35"/>
      <c r="S523" s="35"/>
      <c r="T523" s="35"/>
      <c r="U523" s="35"/>
      <c r="V523" s="35"/>
      <c r="W523" s="35"/>
    </row>
    <row x14ac:dyDescent="0.25" r="524" customHeight="1" ht="15.75">
      <c r="A524" s="465"/>
      <c r="B524" s="465"/>
      <c r="C524" s="465"/>
      <c r="D524" s="465"/>
      <c r="E524" s="465"/>
      <c r="F524" s="466"/>
      <c r="G524" s="465"/>
      <c r="H524" s="465"/>
      <c r="I524" s="879"/>
      <c r="J524" s="465"/>
      <c r="K524" s="465"/>
      <c r="L524" s="465"/>
      <c r="M524" s="879"/>
      <c r="N524" s="880"/>
      <c r="O524" s="880"/>
      <c r="P524" s="879"/>
      <c r="Q524" s="466"/>
      <c r="R524" s="35"/>
      <c r="S524" s="35"/>
      <c r="T524" s="35"/>
      <c r="U524" s="35"/>
      <c r="V524" s="35"/>
      <c r="W524" s="35"/>
    </row>
    <row x14ac:dyDescent="0.25" r="525" customHeight="1" ht="15.75">
      <c r="A525" s="465"/>
      <c r="B525" s="465"/>
      <c r="C525" s="465"/>
      <c r="D525" s="465"/>
      <c r="E525" s="465"/>
      <c r="F525" s="466"/>
      <c r="G525" s="465"/>
      <c r="H525" s="465"/>
      <c r="I525" s="879"/>
      <c r="J525" s="465"/>
      <c r="K525" s="465"/>
      <c r="L525" s="465"/>
      <c r="M525" s="879"/>
      <c r="N525" s="880"/>
      <c r="O525" s="880"/>
      <c r="P525" s="879"/>
      <c r="Q525" s="466"/>
      <c r="R525" s="35"/>
      <c r="S525" s="35"/>
      <c r="T525" s="35"/>
      <c r="U525" s="35"/>
      <c r="V525" s="35"/>
      <c r="W525" s="35"/>
    </row>
    <row x14ac:dyDescent="0.25" r="526" customHeight="1" ht="15.75">
      <c r="A526" s="465"/>
      <c r="B526" s="465"/>
      <c r="C526" s="465"/>
      <c r="D526" s="465"/>
      <c r="E526" s="465"/>
      <c r="F526" s="466"/>
      <c r="G526" s="465"/>
      <c r="H526" s="465"/>
      <c r="I526" s="879"/>
      <c r="J526" s="465"/>
      <c r="K526" s="465"/>
      <c r="L526" s="465"/>
      <c r="M526" s="879"/>
      <c r="N526" s="880"/>
      <c r="O526" s="880"/>
      <c r="P526" s="879"/>
      <c r="Q526" s="466"/>
      <c r="R526" s="35"/>
      <c r="S526" s="35"/>
      <c r="T526" s="35"/>
      <c r="U526" s="35"/>
      <c r="V526" s="35"/>
      <c r="W526" s="35"/>
    </row>
    <row x14ac:dyDescent="0.25" r="527" customHeight="1" ht="15.75">
      <c r="A527" s="465"/>
      <c r="B527" s="465"/>
      <c r="C527" s="465"/>
      <c r="D527" s="465"/>
      <c r="E527" s="465"/>
      <c r="F527" s="466"/>
      <c r="G527" s="465"/>
      <c r="H527" s="465"/>
      <c r="I527" s="879"/>
      <c r="J527" s="465"/>
      <c r="K527" s="465"/>
      <c r="L527" s="465"/>
      <c r="M527" s="879"/>
      <c r="N527" s="880"/>
      <c r="O527" s="880"/>
      <c r="P527" s="879"/>
      <c r="Q527" s="466"/>
      <c r="R527" s="35"/>
      <c r="S527" s="35"/>
      <c r="T527" s="35"/>
      <c r="U527" s="35"/>
      <c r="V527" s="35"/>
      <c r="W527" s="35"/>
    </row>
    <row x14ac:dyDescent="0.25" r="528" customHeight="1" ht="15.75">
      <c r="A528" s="465"/>
      <c r="B528" s="465"/>
      <c r="C528" s="465"/>
      <c r="D528" s="465"/>
      <c r="E528" s="465"/>
      <c r="F528" s="466"/>
      <c r="G528" s="465"/>
      <c r="H528" s="465"/>
      <c r="I528" s="879"/>
      <c r="J528" s="465"/>
      <c r="K528" s="465"/>
      <c r="L528" s="465"/>
      <c r="M528" s="879"/>
      <c r="N528" s="880"/>
      <c r="O528" s="880"/>
      <c r="P528" s="879"/>
      <c r="Q528" s="466"/>
      <c r="R528" s="35"/>
      <c r="S528" s="35"/>
      <c r="T528" s="35"/>
      <c r="U528" s="35"/>
      <c r="V528" s="35"/>
      <c r="W528" s="35"/>
    </row>
    <row x14ac:dyDescent="0.25" r="529" customHeight="1" ht="15.75">
      <c r="A529" s="465"/>
      <c r="B529" s="465"/>
      <c r="C529" s="465"/>
      <c r="D529" s="465"/>
      <c r="E529" s="465"/>
      <c r="F529" s="466"/>
      <c r="G529" s="465"/>
      <c r="H529" s="465"/>
      <c r="I529" s="879"/>
      <c r="J529" s="465"/>
      <c r="K529" s="465"/>
      <c r="L529" s="465"/>
      <c r="M529" s="879"/>
      <c r="N529" s="880"/>
      <c r="O529" s="880"/>
      <c r="P529" s="879"/>
      <c r="Q529" s="466"/>
      <c r="R529" s="35"/>
      <c r="S529" s="35"/>
      <c r="T529" s="35"/>
      <c r="U529" s="35"/>
      <c r="V529" s="35"/>
      <c r="W529" s="35"/>
    </row>
    <row x14ac:dyDescent="0.25" r="530" customHeight="1" ht="15.75">
      <c r="A530" s="465"/>
      <c r="B530" s="465"/>
      <c r="C530" s="465"/>
      <c r="D530" s="465"/>
      <c r="E530" s="465"/>
      <c r="F530" s="466"/>
      <c r="G530" s="465"/>
      <c r="H530" s="465"/>
      <c r="I530" s="879"/>
      <c r="J530" s="465"/>
      <c r="K530" s="465"/>
      <c r="L530" s="465"/>
      <c r="M530" s="879"/>
      <c r="N530" s="880"/>
      <c r="O530" s="880"/>
      <c r="P530" s="879"/>
      <c r="Q530" s="466"/>
      <c r="R530" s="35"/>
      <c r="S530" s="35"/>
      <c r="T530" s="35"/>
      <c r="U530" s="35"/>
      <c r="V530" s="35"/>
      <c r="W530" s="35"/>
    </row>
    <row x14ac:dyDescent="0.25" r="531" customHeight="1" ht="15.75">
      <c r="A531" s="465"/>
      <c r="B531" s="465"/>
      <c r="C531" s="465"/>
      <c r="D531" s="465"/>
      <c r="E531" s="465"/>
      <c r="F531" s="466"/>
      <c r="G531" s="465"/>
      <c r="H531" s="465"/>
      <c r="I531" s="879"/>
      <c r="J531" s="465"/>
      <c r="K531" s="465"/>
      <c r="L531" s="465"/>
      <c r="M531" s="879"/>
      <c r="N531" s="880"/>
      <c r="O531" s="880"/>
      <c r="P531" s="879"/>
      <c r="Q531" s="466"/>
      <c r="R531" s="35"/>
      <c r="S531" s="35"/>
      <c r="T531" s="35"/>
      <c r="U531" s="35"/>
      <c r="V531" s="35"/>
      <c r="W531" s="35"/>
    </row>
    <row x14ac:dyDescent="0.25" r="532" customHeight="1" ht="15.75">
      <c r="A532" s="465"/>
      <c r="B532" s="465"/>
      <c r="C532" s="465"/>
      <c r="D532" s="465"/>
      <c r="E532" s="465"/>
      <c r="F532" s="466"/>
      <c r="G532" s="465"/>
      <c r="H532" s="465"/>
      <c r="I532" s="879"/>
      <c r="J532" s="465"/>
      <c r="K532" s="465"/>
      <c r="L532" s="465"/>
      <c r="M532" s="879"/>
      <c r="N532" s="880"/>
      <c r="O532" s="880"/>
      <c r="P532" s="879"/>
      <c r="Q532" s="466"/>
      <c r="R532" s="35"/>
      <c r="S532" s="35"/>
      <c r="T532" s="35"/>
      <c r="U532" s="35"/>
      <c r="V532" s="35"/>
      <c r="W532" s="35"/>
    </row>
    <row x14ac:dyDescent="0.25" r="533" customHeight="1" ht="15.75">
      <c r="A533" s="465"/>
      <c r="B533" s="465"/>
      <c r="C533" s="465"/>
      <c r="D533" s="465"/>
      <c r="E533" s="465"/>
      <c r="F533" s="466"/>
      <c r="G533" s="465"/>
      <c r="H533" s="465"/>
      <c r="I533" s="879"/>
      <c r="J533" s="465"/>
      <c r="K533" s="465"/>
      <c r="L533" s="465"/>
      <c r="M533" s="879"/>
      <c r="N533" s="880"/>
      <c r="O533" s="880"/>
      <c r="P533" s="879"/>
      <c r="Q533" s="466"/>
      <c r="R533" s="35"/>
      <c r="S533" s="35"/>
      <c r="T533" s="35"/>
      <c r="U533" s="35"/>
      <c r="V533" s="35"/>
      <c r="W533" s="35"/>
    </row>
    <row x14ac:dyDescent="0.25" r="534" customHeight="1" ht="15.75">
      <c r="A534" s="465"/>
      <c r="B534" s="465"/>
      <c r="C534" s="465"/>
      <c r="D534" s="465"/>
      <c r="E534" s="465"/>
      <c r="F534" s="466"/>
      <c r="G534" s="465"/>
      <c r="H534" s="465"/>
      <c r="I534" s="879"/>
      <c r="J534" s="465"/>
      <c r="K534" s="465"/>
      <c r="L534" s="465"/>
      <c r="M534" s="879"/>
      <c r="N534" s="880"/>
      <c r="O534" s="880"/>
      <c r="P534" s="879"/>
      <c r="Q534" s="466"/>
      <c r="R534" s="35"/>
      <c r="S534" s="35"/>
      <c r="T534" s="35"/>
      <c r="U534" s="35"/>
      <c r="V534" s="35"/>
      <c r="W534" s="35"/>
    </row>
    <row x14ac:dyDescent="0.25" r="535" customHeight="1" ht="15.75">
      <c r="A535" s="465"/>
      <c r="B535" s="465"/>
      <c r="C535" s="465"/>
      <c r="D535" s="465"/>
      <c r="E535" s="465"/>
      <c r="F535" s="466"/>
      <c r="G535" s="465"/>
      <c r="H535" s="465"/>
      <c r="I535" s="879"/>
      <c r="J535" s="465"/>
      <c r="K535" s="465"/>
      <c r="L535" s="465"/>
      <c r="M535" s="879"/>
      <c r="N535" s="880"/>
      <c r="O535" s="880"/>
      <c r="P535" s="879"/>
      <c r="Q535" s="466"/>
      <c r="R535" s="35"/>
      <c r="S535" s="35"/>
      <c r="T535" s="35"/>
      <c r="U535" s="35"/>
      <c r="V535" s="35"/>
      <c r="W535" s="35"/>
    </row>
    <row x14ac:dyDescent="0.25" r="536" customHeight="1" ht="15.75">
      <c r="A536" s="465"/>
      <c r="B536" s="465"/>
      <c r="C536" s="465"/>
      <c r="D536" s="465"/>
      <c r="E536" s="465"/>
      <c r="F536" s="466"/>
      <c r="G536" s="465"/>
      <c r="H536" s="465"/>
      <c r="I536" s="879"/>
      <c r="J536" s="465"/>
      <c r="K536" s="465"/>
      <c r="L536" s="465"/>
      <c r="M536" s="879"/>
      <c r="N536" s="880"/>
      <c r="O536" s="880"/>
      <c r="P536" s="879"/>
      <c r="Q536" s="466"/>
      <c r="R536" s="35"/>
      <c r="S536" s="35"/>
      <c r="T536" s="35"/>
      <c r="U536" s="35"/>
      <c r="V536" s="35"/>
      <c r="W536" s="35"/>
    </row>
    <row x14ac:dyDescent="0.25" r="537" customHeight="1" ht="15.75">
      <c r="A537" s="465"/>
      <c r="B537" s="465"/>
      <c r="C537" s="465"/>
      <c r="D537" s="465"/>
      <c r="E537" s="465"/>
      <c r="F537" s="466"/>
      <c r="G537" s="465"/>
      <c r="H537" s="465"/>
      <c r="I537" s="879"/>
      <c r="J537" s="465"/>
      <c r="K537" s="465"/>
      <c r="L537" s="465"/>
      <c r="M537" s="879"/>
      <c r="N537" s="880"/>
      <c r="O537" s="880"/>
      <c r="P537" s="879"/>
      <c r="Q537" s="466"/>
      <c r="R537" s="35"/>
      <c r="S537" s="35"/>
      <c r="T537" s="35"/>
      <c r="U537" s="35"/>
      <c r="V537" s="35"/>
      <c r="W537" s="35"/>
    </row>
    <row x14ac:dyDescent="0.25" r="538" customHeight="1" ht="15.75">
      <c r="A538" s="465"/>
      <c r="B538" s="465"/>
      <c r="C538" s="465"/>
      <c r="D538" s="465"/>
      <c r="E538" s="465"/>
      <c r="F538" s="466"/>
      <c r="G538" s="465"/>
      <c r="H538" s="465"/>
      <c r="I538" s="879"/>
      <c r="J538" s="465"/>
      <c r="K538" s="465"/>
      <c r="L538" s="465"/>
      <c r="M538" s="879"/>
      <c r="N538" s="880"/>
      <c r="O538" s="880"/>
      <c r="P538" s="879"/>
      <c r="Q538" s="466"/>
      <c r="R538" s="35"/>
      <c r="S538" s="35"/>
      <c r="T538" s="35"/>
      <c r="U538" s="35"/>
      <c r="V538" s="35"/>
      <c r="W538" s="35"/>
    </row>
    <row x14ac:dyDescent="0.25" r="539" customHeight="1" ht="15.75">
      <c r="A539" s="465"/>
      <c r="B539" s="465"/>
      <c r="C539" s="465"/>
      <c r="D539" s="465"/>
      <c r="E539" s="465"/>
      <c r="F539" s="466"/>
      <c r="G539" s="465"/>
      <c r="H539" s="465"/>
      <c r="I539" s="879"/>
      <c r="J539" s="465"/>
      <c r="K539" s="465"/>
      <c r="L539" s="465"/>
      <c r="M539" s="879"/>
      <c r="N539" s="880"/>
      <c r="O539" s="880"/>
      <c r="P539" s="879"/>
      <c r="Q539" s="466"/>
      <c r="R539" s="35"/>
      <c r="S539" s="35"/>
      <c r="T539" s="35"/>
      <c r="U539" s="35"/>
      <c r="V539" s="35"/>
      <c r="W539" s="35"/>
    </row>
    <row x14ac:dyDescent="0.25" r="540" customHeight="1" ht="15.75">
      <c r="A540" s="465"/>
      <c r="B540" s="465"/>
      <c r="C540" s="465"/>
      <c r="D540" s="465"/>
      <c r="E540" s="465"/>
      <c r="F540" s="466"/>
      <c r="G540" s="465"/>
      <c r="H540" s="465"/>
      <c r="I540" s="879"/>
      <c r="J540" s="465"/>
      <c r="K540" s="465"/>
      <c r="L540" s="465"/>
      <c r="M540" s="879"/>
      <c r="N540" s="880"/>
      <c r="O540" s="880"/>
      <c r="P540" s="879"/>
      <c r="Q540" s="466"/>
      <c r="R540" s="35"/>
      <c r="S540" s="35"/>
      <c r="T540" s="35"/>
      <c r="U540" s="35"/>
      <c r="V540" s="35"/>
      <c r="W540" s="35"/>
    </row>
    <row x14ac:dyDescent="0.25" r="541" customHeight="1" ht="15.75">
      <c r="A541" s="465"/>
      <c r="B541" s="465"/>
      <c r="C541" s="465"/>
      <c r="D541" s="465"/>
      <c r="E541" s="465"/>
      <c r="F541" s="466"/>
      <c r="G541" s="465"/>
      <c r="H541" s="465"/>
      <c r="I541" s="879"/>
      <c r="J541" s="465"/>
      <c r="K541" s="465"/>
      <c r="L541" s="465"/>
      <c r="M541" s="879"/>
      <c r="N541" s="880"/>
      <c r="O541" s="880"/>
      <c r="P541" s="879"/>
      <c r="Q541" s="466"/>
      <c r="R541" s="35"/>
      <c r="S541" s="35"/>
      <c r="T541" s="35"/>
      <c r="U541" s="35"/>
      <c r="V541" s="35"/>
      <c r="W541" s="35"/>
    </row>
    <row x14ac:dyDescent="0.25" r="542" customHeight="1" ht="15.75">
      <c r="A542" s="465"/>
      <c r="B542" s="465"/>
      <c r="C542" s="465"/>
      <c r="D542" s="465"/>
      <c r="E542" s="465"/>
      <c r="F542" s="466"/>
      <c r="G542" s="465"/>
      <c r="H542" s="465"/>
      <c r="I542" s="879"/>
      <c r="J542" s="465"/>
      <c r="K542" s="465"/>
      <c r="L542" s="465"/>
      <c r="M542" s="879"/>
      <c r="N542" s="880"/>
      <c r="O542" s="880"/>
      <c r="P542" s="879"/>
      <c r="Q542" s="466"/>
      <c r="R542" s="35"/>
      <c r="S542" s="35"/>
      <c r="T542" s="35"/>
      <c r="U542" s="35"/>
      <c r="V542" s="35"/>
      <c r="W542" s="35"/>
    </row>
    <row x14ac:dyDescent="0.25" r="543" customHeight="1" ht="15.75">
      <c r="A543" s="465"/>
      <c r="B543" s="465"/>
      <c r="C543" s="465"/>
      <c r="D543" s="465"/>
      <c r="E543" s="465"/>
      <c r="F543" s="466"/>
      <c r="G543" s="465"/>
      <c r="H543" s="465"/>
      <c r="I543" s="879"/>
      <c r="J543" s="465"/>
      <c r="K543" s="465"/>
      <c r="L543" s="465"/>
      <c r="M543" s="879"/>
      <c r="N543" s="880"/>
      <c r="O543" s="880"/>
      <c r="P543" s="879"/>
      <c r="Q543" s="466"/>
      <c r="R543" s="35"/>
      <c r="S543" s="35"/>
      <c r="T543" s="35"/>
      <c r="U543" s="35"/>
      <c r="V543" s="35"/>
      <c r="W543" s="35"/>
    </row>
    <row x14ac:dyDescent="0.25" r="544" customHeight="1" ht="15.75">
      <c r="A544" s="465"/>
      <c r="B544" s="465"/>
      <c r="C544" s="465"/>
      <c r="D544" s="465"/>
      <c r="E544" s="465"/>
      <c r="F544" s="466"/>
      <c r="G544" s="465"/>
      <c r="H544" s="465"/>
      <c r="I544" s="879"/>
      <c r="J544" s="465"/>
      <c r="K544" s="465"/>
      <c r="L544" s="465"/>
      <c r="M544" s="879"/>
      <c r="N544" s="880"/>
      <c r="O544" s="880"/>
      <c r="P544" s="879"/>
      <c r="Q544" s="466"/>
      <c r="R544" s="35"/>
      <c r="S544" s="35"/>
      <c r="T544" s="35"/>
      <c r="U544" s="35"/>
      <c r="V544" s="35"/>
      <c r="W544" s="35"/>
    </row>
    <row x14ac:dyDescent="0.25" r="545" customHeight="1" ht="15.75">
      <c r="A545" s="465"/>
      <c r="B545" s="465"/>
      <c r="C545" s="465"/>
      <c r="D545" s="465"/>
      <c r="E545" s="465"/>
      <c r="F545" s="466"/>
      <c r="G545" s="465"/>
      <c r="H545" s="465"/>
      <c r="I545" s="879"/>
      <c r="J545" s="465"/>
      <c r="K545" s="465"/>
      <c r="L545" s="465"/>
      <c r="M545" s="879"/>
      <c r="N545" s="880"/>
      <c r="O545" s="880"/>
      <c r="P545" s="879"/>
      <c r="Q545" s="466"/>
      <c r="R545" s="35"/>
      <c r="S545" s="35"/>
      <c r="T545" s="35"/>
      <c r="U545" s="35"/>
      <c r="V545" s="35"/>
      <c r="W545" s="35"/>
    </row>
    <row x14ac:dyDescent="0.25" r="546" customHeight="1" ht="15.75">
      <c r="A546" s="465"/>
      <c r="B546" s="465"/>
      <c r="C546" s="465"/>
      <c r="D546" s="465"/>
      <c r="E546" s="465"/>
      <c r="F546" s="466"/>
      <c r="G546" s="465"/>
      <c r="H546" s="465"/>
      <c r="I546" s="879"/>
      <c r="J546" s="465"/>
      <c r="K546" s="465"/>
      <c r="L546" s="465"/>
      <c r="M546" s="879"/>
      <c r="N546" s="880"/>
      <c r="O546" s="880"/>
      <c r="P546" s="879"/>
      <c r="Q546" s="466"/>
      <c r="R546" s="35"/>
      <c r="S546" s="35"/>
      <c r="T546" s="35"/>
      <c r="U546" s="35"/>
      <c r="V546" s="35"/>
      <c r="W546" s="35"/>
    </row>
    <row x14ac:dyDescent="0.25" r="547" customHeight="1" ht="15.75">
      <c r="A547" s="465"/>
      <c r="B547" s="465"/>
      <c r="C547" s="465"/>
      <c r="D547" s="465"/>
      <c r="E547" s="465"/>
      <c r="F547" s="466"/>
      <c r="G547" s="465"/>
      <c r="H547" s="465"/>
      <c r="I547" s="879"/>
      <c r="J547" s="465"/>
      <c r="K547" s="465"/>
      <c r="L547" s="465"/>
      <c r="M547" s="879"/>
      <c r="N547" s="880"/>
      <c r="O547" s="880"/>
      <c r="P547" s="879"/>
      <c r="Q547" s="466"/>
      <c r="R547" s="35"/>
      <c r="S547" s="35"/>
      <c r="T547" s="35"/>
      <c r="U547" s="35"/>
      <c r="V547" s="35"/>
      <c r="W547" s="35"/>
    </row>
    <row x14ac:dyDescent="0.25" r="548" customHeight="1" ht="15.75">
      <c r="A548" s="465"/>
      <c r="B548" s="465"/>
      <c r="C548" s="465"/>
      <c r="D548" s="465"/>
      <c r="E548" s="465"/>
      <c r="F548" s="466"/>
      <c r="G548" s="465"/>
      <c r="H548" s="465"/>
      <c r="I548" s="879"/>
      <c r="J548" s="465"/>
      <c r="K548" s="465"/>
      <c r="L548" s="465"/>
      <c r="M548" s="879"/>
      <c r="N548" s="880"/>
      <c r="O548" s="880"/>
      <c r="P548" s="879"/>
      <c r="Q548" s="466"/>
      <c r="R548" s="35"/>
      <c r="S548" s="35"/>
      <c r="T548" s="35"/>
      <c r="U548" s="35"/>
      <c r="V548" s="35"/>
      <c r="W548" s="35"/>
    </row>
    <row x14ac:dyDescent="0.25" r="549" customHeight="1" ht="15.75">
      <c r="A549" s="465"/>
      <c r="B549" s="465"/>
      <c r="C549" s="465"/>
      <c r="D549" s="465"/>
      <c r="E549" s="465"/>
      <c r="F549" s="466"/>
      <c r="G549" s="465"/>
      <c r="H549" s="465"/>
      <c r="I549" s="879"/>
      <c r="J549" s="465"/>
      <c r="K549" s="465"/>
      <c r="L549" s="465"/>
      <c r="M549" s="879"/>
      <c r="N549" s="880"/>
      <c r="O549" s="880"/>
      <c r="P549" s="879"/>
      <c r="Q549" s="466"/>
      <c r="R549" s="35"/>
      <c r="S549" s="35"/>
      <c r="T549" s="35"/>
      <c r="U549" s="35"/>
      <c r="V549" s="35"/>
      <c r="W549" s="35"/>
    </row>
    <row x14ac:dyDescent="0.25" r="550" customHeight="1" ht="15.75">
      <c r="A550" s="465"/>
      <c r="B550" s="465"/>
      <c r="C550" s="465"/>
      <c r="D550" s="465"/>
      <c r="E550" s="465"/>
      <c r="F550" s="466"/>
      <c r="G550" s="465"/>
      <c r="H550" s="465"/>
      <c r="I550" s="879"/>
      <c r="J550" s="465"/>
      <c r="K550" s="465"/>
      <c r="L550" s="465"/>
      <c r="M550" s="879"/>
      <c r="N550" s="880"/>
      <c r="O550" s="880"/>
      <c r="P550" s="879"/>
      <c r="Q550" s="466"/>
      <c r="R550" s="35"/>
      <c r="S550" s="35"/>
      <c r="T550" s="35"/>
      <c r="U550" s="35"/>
      <c r="V550" s="35"/>
      <c r="W550" s="35"/>
    </row>
    <row x14ac:dyDescent="0.25" r="551" customHeight="1" ht="15.75">
      <c r="A551" s="465"/>
      <c r="B551" s="465"/>
      <c r="C551" s="465"/>
      <c r="D551" s="465"/>
      <c r="E551" s="465"/>
      <c r="F551" s="466"/>
      <c r="G551" s="465"/>
      <c r="H551" s="465"/>
      <c r="I551" s="879"/>
      <c r="J551" s="465"/>
      <c r="K551" s="465"/>
      <c r="L551" s="465"/>
      <c r="M551" s="879"/>
      <c r="N551" s="880"/>
      <c r="O551" s="880"/>
      <c r="P551" s="879"/>
      <c r="Q551" s="466"/>
      <c r="R551" s="35"/>
      <c r="S551" s="35"/>
      <c r="T551" s="35"/>
      <c r="U551" s="35"/>
      <c r="V551" s="35"/>
      <c r="W551" s="35"/>
    </row>
    <row x14ac:dyDescent="0.25" r="552" customHeight="1" ht="15.75">
      <c r="A552" s="465"/>
      <c r="B552" s="465"/>
      <c r="C552" s="465"/>
      <c r="D552" s="465"/>
      <c r="E552" s="465"/>
      <c r="F552" s="466"/>
      <c r="G552" s="465"/>
      <c r="H552" s="465"/>
      <c r="I552" s="879"/>
      <c r="J552" s="465"/>
      <c r="K552" s="465"/>
      <c r="L552" s="465"/>
      <c r="M552" s="879"/>
      <c r="N552" s="880"/>
      <c r="O552" s="880"/>
      <c r="P552" s="879"/>
      <c r="Q552" s="466"/>
      <c r="R552" s="35"/>
      <c r="S552" s="35"/>
      <c r="T552" s="35"/>
      <c r="U552" s="35"/>
      <c r="V552" s="35"/>
      <c r="W552" s="35"/>
    </row>
    <row x14ac:dyDescent="0.25" r="553" customHeight="1" ht="15.75">
      <c r="A553" s="465"/>
      <c r="B553" s="465"/>
      <c r="C553" s="465"/>
      <c r="D553" s="465"/>
      <c r="E553" s="465"/>
      <c r="F553" s="466"/>
      <c r="G553" s="465"/>
      <c r="H553" s="465"/>
      <c r="I553" s="879"/>
      <c r="J553" s="465"/>
      <c r="K553" s="465"/>
      <c r="L553" s="465"/>
      <c r="M553" s="879"/>
      <c r="N553" s="880"/>
      <c r="O553" s="880"/>
      <c r="P553" s="879"/>
      <c r="Q553" s="466"/>
      <c r="R553" s="35"/>
      <c r="S553" s="35"/>
      <c r="T553" s="35"/>
      <c r="U553" s="35"/>
      <c r="V553" s="35"/>
      <c r="W553" s="35"/>
    </row>
    <row x14ac:dyDescent="0.25" r="554" customHeight="1" ht="15.75">
      <c r="A554" s="465"/>
      <c r="B554" s="465"/>
      <c r="C554" s="465"/>
      <c r="D554" s="465"/>
      <c r="E554" s="465"/>
      <c r="F554" s="466"/>
      <c r="G554" s="465"/>
      <c r="H554" s="465"/>
      <c r="I554" s="879"/>
      <c r="J554" s="465"/>
      <c r="K554" s="465"/>
      <c r="L554" s="465"/>
      <c r="M554" s="879"/>
      <c r="N554" s="880"/>
      <c r="O554" s="880"/>
      <c r="P554" s="879"/>
      <c r="Q554" s="466"/>
      <c r="R554" s="35"/>
      <c r="S554" s="35"/>
      <c r="T554" s="35"/>
      <c r="U554" s="35"/>
      <c r="V554" s="35"/>
      <c r="W554" s="35"/>
    </row>
    <row x14ac:dyDescent="0.25" r="555" customHeight="1" ht="15.75">
      <c r="A555" s="465"/>
      <c r="B555" s="465"/>
      <c r="C555" s="465"/>
      <c r="D555" s="465"/>
      <c r="E555" s="465"/>
      <c r="F555" s="466"/>
      <c r="G555" s="465"/>
      <c r="H555" s="465"/>
      <c r="I555" s="879"/>
      <c r="J555" s="465"/>
      <c r="K555" s="465"/>
      <c r="L555" s="465"/>
      <c r="M555" s="879"/>
      <c r="N555" s="880"/>
      <c r="O555" s="880"/>
      <c r="P555" s="879"/>
      <c r="Q555" s="466"/>
      <c r="R555" s="35"/>
      <c r="S555" s="35"/>
      <c r="T555" s="35"/>
      <c r="U555" s="35"/>
      <c r="V555" s="35"/>
      <c r="W555" s="35"/>
    </row>
    <row x14ac:dyDescent="0.25" r="556" customHeight="1" ht="15.75">
      <c r="A556" s="465"/>
      <c r="B556" s="465"/>
      <c r="C556" s="465"/>
      <c r="D556" s="465"/>
      <c r="E556" s="465"/>
      <c r="F556" s="466"/>
      <c r="G556" s="465"/>
      <c r="H556" s="465"/>
      <c r="I556" s="879"/>
      <c r="J556" s="465"/>
      <c r="K556" s="465"/>
      <c r="L556" s="465"/>
      <c r="M556" s="879"/>
      <c r="N556" s="880"/>
      <c r="O556" s="880"/>
      <c r="P556" s="879"/>
      <c r="Q556" s="466"/>
      <c r="R556" s="35"/>
      <c r="S556" s="35"/>
      <c r="T556" s="35"/>
      <c r="U556" s="35"/>
      <c r="V556" s="35"/>
      <c r="W556" s="35"/>
    </row>
    <row x14ac:dyDescent="0.25" r="557" customHeight="1" ht="15.75">
      <c r="A557" s="465"/>
      <c r="B557" s="465"/>
      <c r="C557" s="465"/>
      <c r="D557" s="465"/>
      <c r="E557" s="465"/>
      <c r="F557" s="466"/>
      <c r="G557" s="465"/>
      <c r="H557" s="465"/>
      <c r="I557" s="879"/>
      <c r="J557" s="465"/>
      <c r="K557" s="465"/>
      <c r="L557" s="465"/>
      <c r="M557" s="879"/>
      <c r="N557" s="880"/>
      <c r="O557" s="880"/>
      <c r="P557" s="879"/>
      <c r="Q557" s="466"/>
      <c r="R557" s="35"/>
      <c r="S557" s="35"/>
      <c r="T557" s="35"/>
      <c r="U557" s="35"/>
      <c r="V557" s="35"/>
      <c r="W557" s="35"/>
    </row>
    <row x14ac:dyDescent="0.25" r="558" customHeight="1" ht="15.75">
      <c r="A558" s="465"/>
      <c r="B558" s="465"/>
      <c r="C558" s="465"/>
      <c r="D558" s="465"/>
      <c r="E558" s="465"/>
      <c r="F558" s="466"/>
      <c r="G558" s="465"/>
      <c r="H558" s="465"/>
      <c r="I558" s="879"/>
      <c r="J558" s="465"/>
      <c r="K558" s="465"/>
      <c r="L558" s="465"/>
      <c r="M558" s="879"/>
      <c r="N558" s="880"/>
      <c r="O558" s="880"/>
      <c r="P558" s="879"/>
      <c r="Q558" s="466"/>
      <c r="R558" s="35"/>
      <c r="S558" s="35"/>
      <c r="T558" s="35"/>
      <c r="U558" s="35"/>
      <c r="V558" s="35"/>
      <c r="W558" s="35"/>
    </row>
    <row x14ac:dyDescent="0.25" r="559" customHeight="1" ht="15.75">
      <c r="A559" s="465"/>
      <c r="B559" s="465"/>
      <c r="C559" s="465"/>
      <c r="D559" s="465"/>
      <c r="E559" s="465"/>
      <c r="F559" s="466"/>
      <c r="G559" s="465"/>
      <c r="H559" s="465"/>
      <c r="I559" s="879"/>
      <c r="J559" s="465"/>
      <c r="K559" s="465"/>
      <c r="L559" s="465"/>
      <c r="M559" s="879"/>
      <c r="N559" s="880"/>
      <c r="O559" s="880"/>
      <c r="P559" s="879"/>
      <c r="Q559" s="466"/>
      <c r="R559" s="35"/>
      <c r="S559" s="35"/>
      <c r="T559" s="35"/>
      <c r="U559" s="35"/>
      <c r="V559" s="35"/>
      <c r="W559" s="35"/>
    </row>
    <row x14ac:dyDescent="0.25" r="560" customHeight="1" ht="15.75">
      <c r="A560" s="465"/>
      <c r="B560" s="465"/>
      <c r="C560" s="465"/>
      <c r="D560" s="465"/>
      <c r="E560" s="465"/>
      <c r="F560" s="466"/>
      <c r="G560" s="465"/>
      <c r="H560" s="465"/>
      <c r="I560" s="879"/>
      <c r="J560" s="465"/>
      <c r="K560" s="465"/>
      <c r="L560" s="465"/>
      <c r="M560" s="879"/>
      <c r="N560" s="880"/>
      <c r="O560" s="880"/>
      <c r="P560" s="879"/>
      <c r="Q560" s="466"/>
      <c r="R560" s="35"/>
      <c r="S560" s="35"/>
      <c r="T560" s="35"/>
      <c r="U560" s="35"/>
      <c r="V560" s="35"/>
      <c r="W560" s="35"/>
    </row>
    <row x14ac:dyDescent="0.25" r="561" customHeight="1" ht="15.75">
      <c r="A561" s="465"/>
      <c r="B561" s="465"/>
      <c r="C561" s="465"/>
      <c r="D561" s="465"/>
      <c r="E561" s="465"/>
      <c r="F561" s="466"/>
      <c r="G561" s="465"/>
      <c r="H561" s="465"/>
      <c r="I561" s="879"/>
      <c r="J561" s="465"/>
      <c r="K561" s="465"/>
      <c r="L561" s="465"/>
      <c r="M561" s="879"/>
      <c r="N561" s="880"/>
      <c r="O561" s="880"/>
      <c r="P561" s="879"/>
      <c r="Q561" s="466"/>
      <c r="R561" s="35"/>
      <c r="S561" s="35"/>
      <c r="T561" s="35"/>
      <c r="U561" s="35"/>
      <c r="V561" s="35"/>
      <c r="W561" s="35"/>
    </row>
    <row x14ac:dyDescent="0.25" r="562" customHeight="1" ht="15.75">
      <c r="A562" s="465"/>
      <c r="B562" s="465"/>
      <c r="C562" s="465"/>
      <c r="D562" s="465"/>
      <c r="E562" s="465"/>
      <c r="F562" s="466"/>
      <c r="G562" s="465"/>
      <c r="H562" s="465"/>
      <c r="I562" s="879"/>
      <c r="J562" s="465"/>
      <c r="K562" s="465"/>
      <c r="L562" s="465"/>
      <c r="M562" s="879"/>
      <c r="N562" s="880"/>
      <c r="O562" s="880"/>
      <c r="P562" s="879"/>
      <c r="Q562" s="466"/>
      <c r="R562" s="35"/>
      <c r="S562" s="35"/>
      <c r="T562" s="35"/>
      <c r="U562" s="35"/>
      <c r="V562" s="35"/>
      <c r="W562" s="35"/>
    </row>
    <row x14ac:dyDescent="0.25" r="563" customHeight="1" ht="15.75">
      <c r="A563" s="465"/>
      <c r="B563" s="465"/>
      <c r="C563" s="465"/>
      <c r="D563" s="465"/>
      <c r="E563" s="465"/>
      <c r="F563" s="466"/>
      <c r="G563" s="465"/>
      <c r="H563" s="465"/>
      <c r="I563" s="879"/>
      <c r="J563" s="465"/>
      <c r="K563" s="465"/>
      <c r="L563" s="465"/>
      <c r="M563" s="879"/>
      <c r="N563" s="880"/>
      <c r="O563" s="880"/>
      <c r="P563" s="879"/>
      <c r="Q563" s="466"/>
      <c r="R563" s="35"/>
      <c r="S563" s="35"/>
      <c r="T563" s="35"/>
      <c r="U563" s="35"/>
      <c r="V563" s="35"/>
      <c r="W563" s="35"/>
    </row>
    <row x14ac:dyDescent="0.25" r="564" customHeight="1" ht="15.75">
      <c r="A564" s="465"/>
      <c r="B564" s="465"/>
      <c r="C564" s="465"/>
      <c r="D564" s="465"/>
      <c r="E564" s="465"/>
      <c r="F564" s="466"/>
      <c r="G564" s="465"/>
      <c r="H564" s="465"/>
      <c r="I564" s="879"/>
      <c r="J564" s="465"/>
      <c r="K564" s="465"/>
      <c r="L564" s="465"/>
      <c r="M564" s="879"/>
      <c r="N564" s="880"/>
      <c r="O564" s="880"/>
      <c r="P564" s="879"/>
      <c r="Q564" s="466"/>
      <c r="R564" s="35"/>
      <c r="S564" s="35"/>
      <c r="T564" s="35"/>
      <c r="U564" s="35"/>
      <c r="V564" s="35"/>
      <c r="W564" s="35"/>
    </row>
    <row x14ac:dyDescent="0.25" r="565" customHeight="1" ht="15.75">
      <c r="A565" s="465"/>
      <c r="B565" s="465"/>
      <c r="C565" s="465"/>
      <c r="D565" s="465"/>
      <c r="E565" s="465"/>
      <c r="F565" s="466"/>
      <c r="G565" s="465"/>
      <c r="H565" s="465"/>
      <c r="I565" s="879"/>
      <c r="J565" s="465"/>
      <c r="K565" s="465"/>
      <c r="L565" s="465"/>
      <c r="M565" s="879"/>
      <c r="N565" s="880"/>
      <c r="O565" s="880"/>
      <c r="P565" s="879"/>
      <c r="Q565" s="466"/>
      <c r="R565" s="35"/>
      <c r="S565" s="35"/>
      <c r="T565" s="35"/>
      <c r="U565" s="35"/>
      <c r="V565" s="35"/>
      <c r="W565" s="35"/>
    </row>
    <row x14ac:dyDescent="0.25" r="566" customHeight="1" ht="15.75">
      <c r="A566" s="465"/>
      <c r="B566" s="465"/>
      <c r="C566" s="465"/>
      <c r="D566" s="465"/>
      <c r="E566" s="465"/>
      <c r="F566" s="466"/>
      <c r="G566" s="465"/>
      <c r="H566" s="465"/>
      <c r="I566" s="879"/>
      <c r="J566" s="465"/>
      <c r="K566" s="465"/>
      <c r="L566" s="465"/>
      <c r="M566" s="879"/>
      <c r="N566" s="880"/>
      <c r="O566" s="880"/>
      <c r="P566" s="879"/>
      <c r="Q566" s="466"/>
      <c r="R566" s="35"/>
      <c r="S566" s="35"/>
      <c r="T566" s="35"/>
      <c r="U566" s="35"/>
      <c r="V566" s="35"/>
      <c r="W566" s="35"/>
    </row>
    <row x14ac:dyDescent="0.25" r="567" customHeight="1" ht="15.75">
      <c r="A567" s="465"/>
      <c r="B567" s="465"/>
      <c r="C567" s="465"/>
      <c r="D567" s="465"/>
      <c r="E567" s="465"/>
      <c r="F567" s="466"/>
      <c r="G567" s="465"/>
      <c r="H567" s="465"/>
      <c r="I567" s="879"/>
      <c r="J567" s="465"/>
      <c r="K567" s="465"/>
      <c r="L567" s="465"/>
      <c r="M567" s="879"/>
      <c r="N567" s="880"/>
      <c r="O567" s="880"/>
      <c r="P567" s="879"/>
      <c r="Q567" s="466"/>
      <c r="R567" s="35"/>
      <c r="S567" s="35"/>
      <c r="T567" s="35"/>
      <c r="U567" s="35"/>
      <c r="V567" s="35"/>
      <c r="W567" s="35"/>
    </row>
    <row x14ac:dyDescent="0.25" r="568" customHeight="1" ht="15.75">
      <c r="A568" s="465"/>
      <c r="B568" s="465"/>
      <c r="C568" s="465"/>
      <c r="D568" s="465"/>
      <c r="E568" s="465"/>
      <c r="F568" s="466"/>
      <c r="G568" s="465"/>
      <c r="H568" s="465"/>
      <c r="I568" s="879"/>
      <c r="J568" s="465"/>
      <c r="K568" s="465"/>
      <c r="L568" s="465"/>
      <c r="M568" s="879"/>
      <c r="N568" s="880"/>
      <c r="O568" s="880"/>
      <c r="P568" s="879"/>
      <c r="Q568" s="466"/>
      <c r="R568" s="35"/>
      <c r="S568" s="35"/>
      <c r="T568" s="35"/>
      <c r="U568" s="35"/>
      <c r="V568" s="35"/>
      <c r="W568" s="35"/>
    </row>
    <row x14ac:dyDescent="0.25" r="569" customHeight="1" ht="15.75">
      <c r="A569" s="465"/>
      <c r="B569" s="465"/>
      <c r="C569" s="465"/>
      <c r="D569" s="465"/>
      <c r="E569" s="465"/>
      <c r="F569" s="466"/>
      <c r="G569" s="465"/>
      <c r="H569" s="465"/>
      <c r="I569" s="879"/>
      <c r="J569" s="465"/>
      <c r="K569" s="465"/>
      <c r="L569" s="465"/>
      <c r="M569" s="879"/>
      <c r="N569" s="880"/>
      <c r="O569" s="880"/>
      <c r="P569" s="879"/>
      <c r="Q569" s="466"/>
      <c r="R569" s="35"/>
      <c r="S569" s="35"/>
      <c r="T569" s="35"/>
      <c r="U569" s="35"/>
      <c r="V569" s="35"/>
      <c r="W569" s="35"/>
    </row>
    <row x14ac:dyDescent="0.25" r="570" customHeight="1" ht="15.75">
      <c r="A570" s="465"/>
      <c r="B570" s="465"/>
      <c r="C570" s="465"/>
      <c r="D570" s="465"/>
      <c r="E570" s="465"/>
      <c r="F570" s="466"/>
      <c r="G570" s="465"/>
      <c r="H570" s="465"/>
      <c r="I570" s="879"/>
      <c r="J570" s="465"/>
      <c r="K570" s="465"/>
      <c r="L570" s="465"/>
      <c r="M570" s="879"/>
      <c r="N570" s="880"/>
      <c r="O570" s="880"/>
      <c r="P570" s="879"/>
      <c r="Q570" s="466"/>
      <c r="R570" s="35"/>
      <c r="S570" s="35"/>
      <c r="T570" s="35"/>
      <c r="U570" s="35"/>
      <c r="V570" s="35"/>
      <c r="W570" s="35"/>
    </row>
    <row x14ac:dyDescent="0.25" r="571" customHeight="1" ht="15.75">
      <c r="A571" s="465"/>
      <c r="B571" s="465"/>
      <c r="C571" s="465"/>
      <c r="D571" s="465"/>
      <c r="E571" s="465"/>
      <c r="F571" s="466"/>
      <c r="G571" s="465"/>
      <c r="H571" s="465"/>
      <c r="I571" s="879"/>
      <c r="J571" s="465"/>
      <c r="K571" s="465"/>
      <c r="L571" s="465"/>
      <c r="M571" s="879"/>
      <c r="N571" s="880"/>
      <c r="O571" s="880"/>
      <c r="P571" s="879"/>
      <c r="Q571" s="466"/>
      <c r="R571" s="35"/>
      <c r="S571" s="35"/>
      <c r="T571" s="35"/>
      <c r="U571" s="35"/>
      <c r="V571" s="35"/>
      <c r="W571" s="35"/>
    </row>
    <row x14ac:dyDescent="0.25" r="572" customHeight="1" ht="15.75">
      <c r="A572" s="465"/>
      <c r="B572" s="465"/>
      <c r="C572" s="465"/>
      <c r="D572" s="465"/>
      <c r="E572" s="465"/>
      <c r="F572" s="466"/>
      <c r="G572" s="465"/>
      <c r="H572" s="465"/>
      <c r="I572" s="879"/>
      <c r="J572" s="465"/>
      <c r="K572" s="465"/>
      <c r="L572" s="465"/>
      <c r="M572" s="879"/>
      <c r="N572" s="880"/>
      <c r="O572" s="880"/>
      <c r="P572" s="879"/>
      <c r="Q572" s="466"/>
      <c r="R572" s="35"/>
      <c r="S572" s="35"/>
      <c r="T572" s="35"/>
      <c r="U572" s="35"/>
      <c r="V572" s="35"/>
      <c r="W572" s="35"/>
    </row>
    <row x14ac:dyDescent="0.25" r="573" customHeight="1" ht="15.75">
      <c r="A573" s="465"/>
      <c r="B573" s="465"/>
      <c r="C573" s="465"/>
      <c r="D573" s="465"/>
      <c r="E573" s="465"/>
      <c r="F573" s="466"/>
      <c r="G573" s="465"/>
      <c r="H573" s="465"/>
      <c r="I573" s="879"/>
      <c r="J573" s="465"/>
      <c r="K573" s="465"/>
      <c r="L573" s="465"/>
      <c r="M573" s="879"/>
      <c r="N573" s="880"/>
      <c r="O573" s="880"/>
      <c r="P573" s="879"/>
      <c r="Q573" s="466"/>
      <c r="R573" s="35"/>
      <c r="S573" s="35"/>
      <c r="T573" s="35"/>
      <c r="U573" s="35"/>
      <c r="V573" s="35"/>
      <c r="W573" s="35"/>
    </row>
    <row x14ac:dyDescent="0.25" r="574" customHeight="1" ht="15.75">
      <c r="A574" s="465"/>
      <c r="B574" s="465"/>
      <c r="C574" s="465"/>
      <c r="D574" s="465"/>
      <c r="E574" s="465"/>
      <c r="F574" s="466"/>
      <c r="G574" s="465"/>
      <c r="H574" s="465"/>
      <c r="I574" s="879"/>
      <c r="J574" s="465"/>
      <c r="K574" s="465"/>
      <c r="L574" s="465"/>
      <c r="M574" s="879"/>
      <c r="N574" s="880"/>
      <c r="O574" s="880"/>
      <c r="P574" s="879"/>
      <c r="Q574" s="466"/>
      <c r="R574" s="35"/>
      <c r="S574" s="35"/>
      <c r="T574" s="35"/>
      <c r="U574" s="35"/>
      <c r="V574" s="35"/>
      <c r="W574" s="35"/>
    </row>
    <row x14ac:dyDescent="0.25" r="575" customHeight="1" ht="15.75">
      <c r="A575" s="465"/>
      <c r="B575" s="465"/>
      <c r="C575" s="465"/>
      <c r="D575" s="465"/>
      <c r="E575" s="465"/>
      <c r="F575" s="466"/>
      <c r="G575" s="465"/>
      <c r="H575" s="465"/>
      <c r="I575" s="879"/>
      <c r="J575" s="465"/>
      <c r="K575" s="465"/>
      <c r="L575" s="465"/>
      <c r="M575" s="879"/>
      <c r="N575" s="880"/>
      <c r="O575" s="880"/>
      <c r="P575" s="879"/>
      <c r="Q575" s="466"/>
      <c r="R575" s="35"/>
      <c r="S575" s="35"/>
      <c r="T575" s="35"/>
      <c r="U575" s="35"/>
      <c r="V575" s="35"/>
      <c r="W575" s="35"/>
    </row>
    <row x14ac:dyDescent="0.25" r="576" customHeight="1" ht="15.75">
      <c r="A576" s="465"/>
      <c r="B576" s="465"/>
      <c r="C576" s="465"/>
      <c r="D576" s="465"/>
      <c r="E576" s="465"/>
      <c r="F576" s="466"/>
      <c r="G576" s="465"/>
      <c r="H576" s="465"/>
      <c r="I576" s="879"/>
      <c r="J576" s="465"/>
      <c r="K576" s="465"/>
      <c r="L576" s="465"/>
      <c r="M576" s="879"/>
      <c r="N576" s="880"/>
      <c r="O576" s="880"/>
      <c r="P576" s="879"/>
      <c r="Q576" s="466"/>
      <c r="R576" s="35"/>
      <c r="S576" s="35"/>
      <c r="T576" s="35"/>
      <c r="U576" s="35"/>
      <c r="V576" s="35"/>
      <c r="W576" s="35"/>
    </row>
    <row x14ac:dyDescent="0.25" r="577" customHeight="1" ht="15.75">
      <c r="A577" s="465"/>
      <c r="B577" s="465"/>
      <c r="C577" s="465"/>
      <c r="D577" s="465"/>
      <c r="E577" s="465"/>
      <c r="F577" s="466"/>
      <c r="G577" s="465"/>
      <c r="H577" s="465"/>
      <c r="I577" s="879"/>
      <c r="J577" s="465"/>
      <c r="K577" s="465"/>
      <c r="L577" s="465"/>
      <c r="M577" s="879"/>
      <c r="N577" s="880"/>
      <c r="O577" s="880"/>
      <c r="P577" s="879"/>
      <c r="Q577" s="466"/>
      <c r="R577" s="35"/>
      <c r="S577" s="35"/>
      <c r="T577" s="35"/>
      <c r="U577" s="35"/>
      <c r="V577" s="35"/>
      <c r="W577" s="35"/>
    </row>
    <row x14ac:dyDescent="0.25" r="578" customHeight="1" ht="15.75">
      <c r="A578" s="465"/>
      <c r="B578" s="465"/>
      <c r="C578" s="465"/>
      <c r="D578" s="465"/>
      <c r="E578" s="465"/>
      <c r="F578" s="466"/>
      <c r="G578" s="465"/>
      <c r="H578" s="465"/>
      <c r="I578" s="879"/>
      <c r="J578" s="465"/>
      <c r="K578" s="465"/>
      <c r="L578" s="465"/>
      <c r="M578" s="879"/>
      <c r="N578" s="880"/>
      <c r="O578" s="880"/>
      <c r="P578" s="879"/>
      <c r="Q578" s="466"/>
      <c r="R578" s="35"/>
      <c r="S578" s="35"/>
      <c r="T578" s="35"/>
      <c r="U578" s="35"/>
      <c r="V578" s="35"/>
      <c r="W578" s="35"/>
    </row>
    <row x14ac:dyDescent="0.25" r="579" customHeight="1" ht="15.75">
      <c r="A579" s="465"/>
      <c r="B579" s="465"/>
      <c r="C579" s="465"/>
      <c r="D579" s="465"/>
      <c r="E579" s="465"/>
      <c r="F579" s="466"/>
      <c r="G579" s="465"/>
      <c r="H579" s="465"/>
      <c r="I579" s="879"/>
      <c r="J579" s="465"/>
      <c r="K579" s="465"/>
      <c r="L579" s="465"/>
      <c r="M579" s="879"/>
      <c r="N579" s="880"/>
      <c r="O579" s="880"/>
      <c r="P579" s="879"/>
      <c r="Q579" s="466"/>
      <c r="R579" s="35"/>
      <c r="S579" s="35"/>
      <c r="T579" s="35"/>
      <c r="U579" s="35"/>
      <c r="V579" s="35"/>
      <c r="W579" s="35"/>
    </row>
    <row x14ac:dyDescent="0.25" r="580" customHeight="1" ht="15.75">
      <c r="A580" s="465"/>
      <c r="B580" s="465"/>
      <c r="C580" s="465"/>
      <c r="D580" s="465"/>
      <c r="E580" s="465"/>
      <c r="F580" s="466"/>
      <c r="G580" s="465"/>
      <c r="H580" s="465"/>
      <c r="I580" s="879"/>
      <c r="J580" s="465"/>
      <c r="K580" s="465"/>
      <c r="L580" s="465"/>
      <c r="M580" s="879"/>
      <c r="N580" s="880"/>
      <c r="O580" s="880"/>
      <c r="P580" s="879"/>
      <c r="Q580" s="466"/>
      <c r="R580" s="35"/>
      <c r="S580" s="35"/>
      <c r="T580" s="35"/>
      <c r="U580" s="35"/>
      <c r="V580" s="35"/>
      <c r="W580" s="35"/>
    </row>
    <row x14ac:dyDescent="0.25" r="581" customHeight="1" ht="15.75">
      <c r="A581" s="465"/>
      <c r="B581" s="465"/>
      <c r="C581" s="465"/>
      <c r="D581" s="465"/>
      <c r="E581" s="465"/>
      <c r="F581" s="466"/>
      <c r="G581" s="465"/>
      <c r="H581" s="465"/>
      <c r="I581" s="879"/>
      <c r="J581" s="465"/>
      <c r="K581" s="465"/>
      <c r="L581" s="465"/>
      <c r="M581" s="879"/>
      <c r="N581" s="880"/>
      <c r="O581" s="880"/>
      <c r="P581" s="879"/>
      <c r="Q581" s="466"/>
      <c r="R581" s="35"/>
      <c r="S581" s="35"/>
      <c r="T581" s="35"/>
      <c r="U581" s="35"/>
      <c r="V581" s="35"/>
      <c r="W581" s="35"/>
    </row>
    <row x14ac:dyDescent="0.25" r="582" customHeight="1" ht="15.75">
      <c r="A582" s="465"/>
      <c r="B582" s="465"/>
      <c r="C582" s="465"/>
      <c r="D582" s="465"/>
      <c r="E582" s="465"/>
      <c r="F582" s="466"/>
      <c r="G582" s="465"/>
      <c r="H582" s="465"/>
      <c r="I582" s="879"/>
      <c r="J582" s="465"/>
      <c r="K582" s="465"/>
      <c r="L582" s="465"/>
      <c r="M582" s="879"/>
      <c r="N582" s="880"/>
      <c r="O582" s="880"/>
      <c r="P582" s="879"/>
      <c r="Q582" s="466"/>
      <c r="R582" s="35"/>
      <c r="S582" s="35"/>
      <c r="T582" s="35"/>
      <c r="U582" s="35"/>
      <c r="V582" s="35"/>
      <c r="W582" s="35"/>
    </row>
    <row x14ac:dyDescent="0.25" r="583" customHeight="1" ht="15.75">
      <c r="A583" s="465"/>
      <c r="B583" s="465"/>
      <c r="C583" s="465"/>
      <c r="D583" s="465"/>
      <c r="E583" s="465"/>
      <c r="F583" s="466"/>
      <c r="G583" s="465"/>
      <c r="H583" s="465"/>
      <c r="I583" s="879"/>
      <c r="J583" s="465"/>
      <c r="K583" s="465"/>
      <c r="L583" s="465"/>
      <c r="M583" s="879"/>
      <c r="N583" s="880"/>
      <c r="O583" s="880"/>
      <c r="P583" s="879"/>
      <c r="Q583" s="466"/>
      <c r="R583" s="35"/>
      <c r="S583" s="35"/>
      <c r="T583" s="35"/>
      <c r="U583" s="35"/>
      <c r="V583" s="35"/>
      <c r="W583" s="35"/>
    </row>
    <row x14ac:dyDescent="0.25" r="584" customHeight="1" ht="15.75">
      <c r="A584" s="465"/>
      <c r="B584" s="465"/>
      <c r="C584" s="465"/>
      <c r="D584" s="465"/>
      <c r="E584" s="465"/>
      <c r="F584" s="466"/>
      <c r="G584" s="465"/>
      <c r="H584" s="465"/>
      <c r="I584" s="879"/>
      <c r="J584" s="465"/>
      <c r="K584" s="465"/>
      <c r="L584" s="465"/>
      <c r="M584" s="879"/>
      <c r="N584" s="880"/>
      <c r="O584" s="880"/>
      <c r="P584" s="879"/>
      <c r="Q584" s="466"/>
      <c r="R584" s="35"/>
      <c r="S584" s="35"/>
      <c r="T584" s="35"/>
      <c r="U584" s="35"/>
      <c r="V584" s="35"/>
      <c r="W584" s="35"/>
    </row>
    <row x14ac:dyDescent="0.25" r="585" customHeight="1" ht="15.75">
      <c r="A585" s="465"/>
      <c r="B585" s="465"/>
      <c r="C585" s="465"/>
      <c r="D585" s="465"/>
      <c r="E585" s="465"/>
      <c r="F585" s="466"/>
      <c r="G585" s="465"/>
      <c r="H585" s="465"/>
      <c r="I585" s="879"/>
      <c r="J585" s="465"/>
      <c r="K585" s="465"/>
      <c r="L585" s="465"/>
      <c r="M585" s="879"/>
      <c r="N585" s="880"/>
      <c r="O585" s="880"/>
      <c r="P585" s="879"/>
      <c r="Q585" s="466"/>
      <c r="R585" s="35"/>
      <c r="S585" s="35"/>
      <c r="T585" s="35"/>
      <c r="U585" s="35"/>
      <c r="V585" s="35"/>
      <c r="W585" s="35"/>
    </row>
    <row x14ac:dyDescent="0.25" r="586" customHeight="1" ht="15.75">
      <c r="A586" s="465"/>
      <c r="B586" s="465"/>
      <c r="C586" s="465"/>
      <c r="D586" s="465"/>
      <c r="E586" s="465"/>
      <c r="F586" s="466"/>
      <c r="G586" s="465"/>
      <c r="H586" s="465"/>
      <c r="I586" s="879"/>
      <c r="J586" s="465"/>
      <c r="K586" s="465"/>
      <c r="L586" s="465"/>
      <c r="M586" s="879"/>
      <c r="N586" s="880"/>
      <c r="O586" s="880"/>
      <c r="P586" s="879"/>
      <c r="Q586" s="466"/>
      <c r="R586" s="35"/>
      <c r="S586" s="35"/>
      <c r="T586" s="35"/>
      <c r="U586" s="35"/>
      <c r="V586" s="35"/>
      <c r="W586" s="35"/>
    </row>
    <row x14ac:dyDescent="0.25" r="587" customHeight="1" ht="15.75">
      <c r="A587" s="465"/>
      <c r="B587" s="465"/>
      <c r="C587" s="465"/>
      <c r="D587" s="465"/>
      <c r="E587" s="465"/>
      <c r="F587" s="466"/>
      <c r="G587" s="465"/>
      <c r="H587" s="465"/>
      <c r="I587" s="879"/>
      <c r="J587" s="465"/>
      <c r="K587" s="465"/>
      <c r="L587" s="465"/>
      <c r="M587" s="879"/>
      <c r="N587" s="880"/>
      <c r="O587" s="880"/>
      <c r="P587" s="879"/>
      <c r="Q587" s="466"/>
      <c r="R587" s="35"/>
      <c r="S587" s="35"/>
      <c r="T587" s="35"/>
      <c r="U587" s="35"/>
      <c r="V587" s="35"/>
      <c r="W587" s="35"/>
    </row>
    <row x14ac:dyDescent="0.25" r="588" customHeight="1" ht="15.75">
      <c r="A588" s="465"/>
      <c r="B588" s="465"/>
      <c r="C588" s="465"/>
      <c r="D588" s="465"/>
      <c r="E588" s="465"/>
      <c r="F588" s="466"/>
      <c r="G588" s="465"/>
      <c r="H588" s="465"/>
      <c r="I588" s="879"/>
      <c r="J588" s="465"/>
      <c r="K588" s="465"/>
      <c r="L588" s="465"/>
      <c r="M588" s="879"/>
      <c r="N588" s="880"/>
      <c r="O588" s="880"/>
      <c r="P588" s="879"/>
      <c r="Q588" s="466"/>
      <c r="R588" s="35"/>
      <c r="S588" s="35"/>
      <c r="T588" s="35"/>
      <c r="U588" s="35"/>
      <c r="V588" s="35"/>
      <c r="W588" s="35"/>
    </row>
    <row x14ac:dyDescent="0.25" r="589" customHeight="1" ht="15.75">
      <c r="A589" s="465"/>
      <c r="B589" s="465"/>
      <c r="C589" s="465"/>
      <c r="D589" s="465"/>
      <c r="E589" s="465"/>
      <c r="F589" s="466"/>
      <c r="G589" s="465"/>
      <c r="H589" s="465"/>
      <c r="I589" s="879"/>
      <c r="J589" s="465"/>
      <c r="K589" s="465"/>
      <c r="L589" s="465"/>
      <c r="M589" s="879"/>
      <c r="N589" s="880"/>
      <c r="O589" s="880"/>
      <c r="P589" s="879"/>
      <c r="Q589" s="466"/>
      <c r="R589" s="35"/>
      <c r="S589" s="35"/>
      <c r="T589" s="35"/>
      <c r="U589" s="35"/>
      <c r="V589" s="35"/>
      <c r="W589" s="35"/>
    </row>
    <row x14ac:dyDescent="0.25" r="590" customHeight="1" ht="15.75">
      <c r="A590" s="465"/>
      <c r="B590" s="465"/>
      <c r="C590" s="465"/>
      <c r="D590" s="465"/>
      <c r="E590" s="465"/>
      <c r="F590" s="466"/>
      <c r="G590" s="465"/>
      <c r="H590" s="465"/>
      <c r="I590" s="879"/>
      <c r="J590" s="465"/>
      <c r="K590" s="465"/>
      <c r="L590" s="465"/>
      <c r="M590" s="879"/>
      <c r="N590" s="880"/>
      <c r="O590" s="880"/>
      <c r="P590" s="879"/>
      <c r="Q590" s="466"/>
      <c r="R590" s="35"/>
      <c r="S590" s="35"/>
      <c r="T590" s="35"/>
      <c r="U590" s="35"/>
      <c r="V590" s="35"/>
      <c r="W590" s="35"/>
    </row>
    <row x14ac:dyDescent="0.25" r="591" customHeight="1" ht="15.75">
      <c r="A591" s="465"/>
      <c r="B591" s="465"/>
      <c r="C591" s="465"/>
      <c r="D591" s="465"/>
      <c r="E591" s="465"/>
      <c r="F591" s="466"/>
      <c r="G591" s="465"/>
      <c r="H591" s="465"/>
      <c r="I591" s="879"/>
      <c r="J591" s="465"/>
      <c r="K591" s="465"/>
      <c r="L591" s="465"/>
      <c r="M591" s="879"/>
      <c r="N591" s="880"/>
      <c r="O591" s="880"/>
      <c r="P591" s="879"/>
      <c r="Q591" s="466"/>
      <c r="R591" s="35"/>
      <c r="S591" s="35"/>
      <c r="T591" s="35"/>
      <c r="U591" s="35"/>
      <c r="V591" s="35"/>
      <c r="W591" s="35"/>
    </row>
    <row x14ac:dyDescent="0.25" r="592" customHeight="1" ht="15.75">
      <c r="A592" s="465"/>
      <c r="B592" s="465"/>
      <c r="C592" s="465"/>
      <c r="D592" s="465"/>
      <c r="E592" s="465"/>
      <c r="F592" s="466"/>
      <c r="G592" s="465"/>
      <c r="H592" s="465"/>
      <c r="I592" s="879"/>
      <c r="J592" s="465"/>
      <c r="K592" s="465"/>
      <c r="L592" s="465"/>
      <c r="M592" s="879"/>
      <c r="N592" s="880"/>
      <c r="O592" s="880"/>
      <c r="P592" s="879"/>
      <c r="Q592" s="466"/>
      <c r="R592" s="35"/>
      <c r="S592" s="35"/>
      <c r="T592" s="35"/>
      <c r="U592" s="35"/>
      <c r="V592" s="35"/>
      <c r="W592" s="35"/>
    </row>
    <row x14ac:dyDescent="0.25" r="593" customHeight="1" ht="15.75">
      <c r="A593" s="465"/>
      <c r="B593" s="465"/>
      <c r="C593" s="465"/>
      <c r="D593" s="465"/>
      <c r="E593" s="465"/>
      <c r="F593" s="466"/>
      <c r="G593" s="465"/>
      <c r="H593" s="465"/>
      <c r="I593" s="879"/>
      <c r="J593" s="465"/>
      <c r="K593" s="465"/>
      <c r="L593" s="465"/>
      <c r="M593" s="879"/>
      <c r="N593" s="880"/>
      <c r="O593" s="880"/>
      <c r="P593" s="879"/>
      <c r="Q593" s="466"/>
      <c r="R593" s="35"/>
      <c r="S593" s="35"/>
      <c r="T593" s="35"/>
      <c r="U593" s="35"/>
      <c r="V593" s="35"/>
      <c r="W593" s="35"/>
    </row>
    <row x14ac:dyDescent="0.25" r="594" customHeight="1" ht="15.75">
      <c r="A594" s="465"/>
      <c r="B594" s="465"/>
      <c r="C594" s="465"/>
      <c r="D594" s="465"/>
      <c r="E594" s="465"/>
      <c r="F594" s="466"/>
      <c r="G594" s="465"/>
      <c r="H594" s="465"/>
      <c r="I594" s="879"/>
      <c r="J594" s="465"/>
      <c r="K594" s="465"/>
      <c r="L594" s="465"/>
      <c r="M594" s="879"/>
      <c r="N594" s="880"/>
      <c r="O594" s="880"/>
      <c r="P594" s="879"/>
      <c r="Q594" s="466"/>
      <c r="R594" s="35"/>
      <c r="S594" s="35"/>
      <c r="T594" s="35"/>
      <c r="U594" s="35"/>
      <c r="V594" s="35"/>
      <c r="W594" s="35"/>
    </row>
    <row x14ac:dyDescent="0.25" r="595" customHeight="1" ht="15.75">
      <c r="A595" s="465"/>
      <c r="B595" s="465"/>
      <c r="C595" s="465"/>
      <c r="D595" s="465"/>
      <c r="E595" s="465"/>
      <c r="F595" s="466"/>
      <c r="G595" s="465"/>
      <c r="H595" s="465"/>
      <c r="I595" s="879"/>
      <c r="J595" s="465"/>
      <c r="K595" s="465"/>
      <c r="L595" s="465"/>
      <c r="M595" s="879"/>
      <c r="N595" s="880"/>
      <c r="O595" s="880"/>
      <c r="P595" s="879"/>
      <c r="Q595" s="466"/>
      <c r="R595" s="35"/>
      <c r="S595" s="35"/>
      <c r="T595" s="35"/>
      <c r="U595" s="35"/>
      <c r="V595" s="35"/>
      <c r="W595" s="35"/>
    </row>
    <row x14ac:dyDescent="0.25" r="596" customHeight="1" ht="15.75">
      <c r="A596" s="50"/>
      <c r="B596" s="50"/>
      <c r="C596" s="50"/>
      <c r="D596" s="753"/>
      <c r="E596" s="753"/>
      <c r="F596" s="35"/>
      <c r="G596" s="753"/>
      <c r="H596" s="753"/>
      <c r="I596" s="1026"/>
      <c r="J596" s="50"/>
      <c r="K596" s="753"/>
      <c r="L596" s="753"/>
      <c r="M596" s="1026"/>
      <c r="N596" s="1027"/>
      <c r="O596" s="1027"/>
      <c r="P596" s="1026"/>
      <c r="Q596" s="35"/>
      <c r="R596" s="35"/>
      <c r="S596" s="35"/>
      <c r="T596" s="35"/>
      <c r="U596" s="35"/>
      <c r="V596" s="35"/>
      <c r="W596" s="35"/>
    </row>
    <row x14ac:dyDescent="0.25" r="597" customHeight="1" ht="15.75">
      <c r="A597" s="50"/>
      <c r="B597" s="50"/>
      <c r="C597" s="50"/>
      <c r="D597" s="753"/>
      <c r="E597" s="753"/>
      <c r="F597" s="35"/>
      <c r="G597" s="753"/>
      <c r="H597" s="753"/>
      <c r="I597" s="1026"/>
      <c r="J597" s="50"/>
      <c r="K597" s="753"/>
      <c r="L597" s="753"/>
      <c r="M597" s="1026"/>
      <c r="N597" s="1027"/>
      <c r="O597" s="1027"/>
      <c r="P597" s="1026"/>
      <c r="Q597" s="35"/>
      <c r="R597" s="35"/>
      <c r="S597" s="35"/>
      <c r="T597" s="35"/>
      <c r="U597" s="35"/>
      <c r="V597" s="35"/>
      <c r="W597" s="35"/>
    </row>
    <row x14ac:dyDescent="0.25" r="598" customHeight="1" ht="15.75">
      <c r="A598" s="50"/>
      <c r="B598" s="50"/>
      <c r="C598" s="50"/>
      <c r="D598" s="753"/>
      <c r="E598" s="753"/>
      <c r="F598" s="35"/>
      <c r="G598" s="753"/>
      <c r="H598" s="753"/>
      <c r="I598" s="1026"/>
      <c r="J598" s="50"/>
      <c r="K598" s="753"/>
      <c r="L598" s="753"/>
      <c r="M598" s="1026"/>
      <c r="N598" s="1027"/>
      <c r="O598" s="1027"/>
      <c r="P598" s="1026"/>
      <c r="Q598" s="35"/>
      <c r="R598" s="35"/>
      <c r="S598" s="35"/>
      <c r="T598" s="35"/>
      <c r="U598" s="35"/>
      <c r="V598" s="35"/>
      <c r="W598" s="35"/>
    </row>
    <row x14ac:dyDescent="0.25" r="599" customHeight="1" ht="15.75">
      <c r="A599" s="50"/>
      <c r="B599" s="50"/>
      <c r="C599" s="50"/>
      <c r="D599" s="753"/>
      <c r="E599" s="753"/>
      <c r="F599" s="35"/>
      <c r="G599" s="753"/>
      <c r="H599" s="753"/>
      <c r="I599" s="1026"/>
      <c r="J599" s="50"/>
      <c r="K599" s="753"/>
      <c r="L599" s="753"/>
      <c r="M599" s="1026"/>
      <c r="N599" s="1027"/>
      <c r="O599" s="1027"/>
      <c r="P599" s="1026"/>
      <c r="Q599" s="35"/>
      <c r="R599" s="35"/>
      <c r="S599" s="35"/>
      <c r="T599" s="35"/>
      <c r="U599" s="35"/>
      <c r="V599" s="35"/>
      <c r="W599" s="35"/>
    </row>
    <row x14ac:dyDescent="0.25" r="600" customHeight="1" ht="15.75">
      <c r="A600" s="50"/>
      <c r="B600" s="50"/>
      <c r="C600" s="50"/>
      <c r="D600" s="753"/>
      <c r="E600" s="753"/>
      <c r="F600" s="35"/>
      <c r="G600" s="753"/>
      <c r="H600" s="753"/>
      <c r="I600" s="1026"/>
      <c r="J600" s="50"/>
      <c r="K600" s="753"/>
      <c r="L600" s="753"/>
      <c r="M600" s="1026"/>
      <c r="N600" s="1027"/>
      <c r="O600" s="1027"/>
      <c r="P600" s="1026"/>
      <c r="Q600" s="35"/>
      <c r="R600" s="35"/>
      <c r="S600" s="35"/>
      <c r="T600" s="35"/>
      <c r="U600" s="35"/>
      <c r="V600" s="35"/>
      <c r="W600" s="35"/>
    </row>
    <row x14ac:dyDescent="0.25" r="601" customHeight="1" ht="15.75">
      <c r="A601" s="50"/>
      <c r="B601" s="50"/>
      <c r="C601" s="50"/>
      <c r="D601" s="753"/>
      <c r="E601" s="753"/>
      <c r="F601" s="35"/>
      <c r="G601" s="753"/>
      <c r="H601" s="753"/>
      <c r="I601" s="1026"/>
      <c r="J601" s="50"/>
      <c r="K601" s="753"/>
      <c r="L601" s="753"/>
      <c r="M601" s="1026"/>
      <c r="N601" s="1027"/>
      <c r="O601" s="1027"/>
      <c r="P601" s="1026"/>
      <c r="Q601" s="35"/>
      <c r="R601" s="35"/>
      <c r="S601" s="35"/>
      <c r="T601" s="35"/>
      <c r="U601" s="35"/>
      <c r="V601" s="35"/>
      <c r="W601" s="35"/>
    </row>
    <row x14ac:dyDescent="0.25" r="602" customHeight="1" ht="15.75">
      <c r="A602" s="50"/>
      <c r="B602" s="50"/>
      <c r="C602" s="50"/>
      <c r="D602" s="753"/>
      <c r="E602" s="753"/>
      <c r="F602" s="35"/>
      <c r="G602" s="753"/>
      <c r="H602" s="753"/>
      <c r="I602" s="1026"/>
      <c r="J602" s="50"/>
      <c r="K602" s="753"/>
      <c r="L602" s="753"/>
      <c r="M602" s="1026"/>
      <c r="N602" s="1027"/>
      <c r="O602" s="1027"/>
      <c r="P602" s="1026"/>
      <c r="Q602" s="35"/>
      <c r="R602" s="35"/>
      <c r="S602" s="35"/>
      <c r="T602" s="35"/>
      <c r="U602" s="35"/>
      <c r="V602" s="35"/>
      <c r="W602" s="35"/>
    </row>
    <row x14ac:dyDescent="0.25" r="603" customHeight="1" ht="15.75">
      <c r="A603" s="50"/>
      <c r="B603" s="50"/>
      <c r="C603" s="50"/>
      <c r="D603" s="753"/>
      <c r="E603" s="753"/>
      <c r="F603" s="35"/>
      <c r="G603" s="753"/>
      <c r="H603" s="753"/>
      <c r="I603" s="1026"/>
      <c r="J603" s="50"/>
      <c r="K603" s="753"/>
      <c r="L603" s="753"/>
      <c r="M603" s="1026"/>
      <c r="N603" s="1027"/>
      <c r="O603" s="1027"/>
      <c r="P603" s="1026"/>
      <c r="Q603" s="35"/>
      <c r="R603" s="35"/>
      <c r="S603" s="35"/>
      <c r="T603" s="35"/>
      <c r="U603" s="35"/>
      <c r="V603" s="35"/>
      <c r="W603" s="35"/>
    </row>
    <row x14ac:dyDescent="0.25" r="604" customHeight="1" ht="15.75">
      <c r="A604" s="50"/>
      <c r="B604" s="50"/>
      <c r="C604" s="50"/>
      <c r="D604" s="753"/>
      <c r="E604" s="753"/>
      <c r="F604" s="35"/>
      <c r="G604" s="753"/>
      <c r="H604" s="753"/>
      <c r="I604" s="1026"/>
      <c r="J604" s="50"/>
      <c r="K604" s="753"/>
      <c r="L604" s="753"/>
      <c r="M604" s="1026"/>
      <c r="N604" s="1027"/>
      <c r="O604" s="1027"/>
      <c r="P604" s="1026"/>
      <c r="Q604" s="35"/>
      <c r="R604" s="35"/>
      <c r="S604" s="35"/>
      <c r="T604" s="35"/>
      <c r="U604" s="35"/>
      <c r="V604" s="35"/>
      <c r="W604" s="35"/>
    </row>
    <row x14ac:dyDescent="0.25" r="605" customHeight="1" ht="15.75">
      <c r="A605" s="50"/>
      <c r="B605" s="50"/>
      <c r="C605" s="50"/>
      <c r="D605" s="753"/>
      <c r="E605" s="753"/>
      <c r="F605" s="35"/>
      <c r="G605" s="753"/>
      <c r="H605" s="753"/>
      <c r="I605" s="1026"/>
      <c r="J605" s="50"/>
      <c r="K605" s="753"/>
      <c r="L605" s="753"/>
      <c r="M605" s="1026"/>
      <c r="N605" s="1027"/>
      <c r="O605" s="1027"/>
      <c r="P605" s="1026"/>
      <c r="Q605" s="35"/>
      <c r="R605" s="35"/>
      <c r="S605" s="35"/>
      <c r="T605" s="35"/>
      <c r="U605" s="35"/>
      <c r="V605" s="35"/>
      <c r="W605" s="35"/>
    </row>
    <row x14ac:dyDescent="0.25" r="606" customHeight="1" ht="15.75">
      <c r="A606" s="50"/>
      <c r="B606" s="50"/>
      <c r="C606" s="50"/>
      <c r="D606" s="753"/>
      <c r="E606" s="753"/>
      <c r="F606" s="35"/>
      <c r="G606" s="753"/>
      <c r="H606" s="753"/>
      <c r="I606" s="1026"/>
      <c r="J606" s="50"/>
      <c r="K606" s="753"/>
      <c r="L606" s="753"/>
      <c r="M606" s="1026"/>
      <c r="N606" s="1027"/>
      <c r="O606" s="1027"/>
      <c r="P606" s="1026"/>
      <c r="Q606" s="35"/>
      <c r="R606" s="35"/>
      <c r="S606" s="35"/>
      <c r="T606" s="35"/>
      <c r="U606" s="35"/>
      <c r="V606" s="35"/>
      <c r="W606" s="35"/>
    </row>
    <row x14ac:dyDescent="0.25" r="607" customHeight="1" ht="15.75">
      <c r="A607" s="50"/>
      <c r="B607" s="50"/>
      <c r="C607" s="50"/>
      <c r="D607" s="753"/>
      <c r="E607" s="753"/>
      <c r="F607" s="35"/>
      <c r="G607" s="753"/>
      <c r="H607" s="753"/>
      <c r="I607" s="1026"/>
      <c r="J607" s="50"/>
      <c r="K607" s="753"/>
      <c r="L607" s="753"/>
      <c r="M607" s="1026"/>
      <c r="N607" s="1027"/>
      <c r="O607" s="1027"/>
      <c r="P607" s="1026"/>
      <c r="Q607" s="35"/>
      <c r="R607" s="35"/>
      <c r="S607" s="35"/>
      <c r="T607" s="35"/>
      <c r="U607" s="35"/>
      <c r="V607" s="35"/>
      <c r="W607" s="35"/>
    </row>
    <row x14ac:dyDescent="0.25" r="608" customHeight="1" ht="15.75">
      <c r="A608" s="50"/>
      <c r="B608" s="50"/>
      <c r="C608" s="50"/>
      <c r="D608" s="753"/>
      <c r="E608" s="753"/>
      <c r="F608" s="35"/>
      <c r="G608" s="753"/>
      <c r="H608" s="753"/>
      <c r="I608" s="1026"/>
      <c r="J608" s="50"/>
      <c r="K608" s="753"/>
      <c r="L608" s="753"/>
      <c r="M608" s="1026"/>
      <c r="N608" s="1027"/>
      <c r="O608" s="1027"/>
      <c r="P608" s="1026"/>
      <c r="Q608" s="35"/>
      <c r="R608" s="35"/>
      <c r="S608" s="35"/>
      <c r="T608" s="35"/>
      <c r="U608" s="35"/>
      <c r="V608" s="35"/>
      <c r="W608" s="35"/>
    </row>
    <row x14ac:dyDescent="0.25" r="609" customHeight="1" ht="15.75">
      <c r="A609" s="50"/>
      <c r="B609" s="50"/>
      <c r="C609" s="50"/>
      <c r="D609" s="753"/>
      <c r="E609" s="753"/>
      <c r="F609" s="35"/>
      <c r="G609" s="753"/>
      <c r="H609" s="753"/>
      <c r="I609" s="1026"/>
      <c r="J609" s="50"/>
      <c r="K609" s="753"/>
      <c r="L609" s="753"/>
      <c r="M609" s="1026"/>
      <c r="N609" s="1027"/>
      <c r="O609" s="1027"/>
      <c r="P609" s="1026"/>
      <c r="Q609" s="35"/>
      <c r="R609" s="35"/>
      <c r="S609" s="35"/>
      <c r="T609" s="35"/>
      <c r="U609" s="35"/>
      <c r="V609" s="35"/>
      <c r="W609" s="35"/>
    </row>
    <row x14ac:dyDescent="0.25" r="610" customHeight="1" ht="15.75">
      <c r="A610" s="50"/>
      <c r="B610" s="50"/>
      <c r="C610" s="50"/>
      <c r="D610" s="753"/>
      <c r="E610" s="753"/>
      <c r="F610" s="35"/>
      <c r="G610" s="753"/>
      <c r="H610" s="753"/>
      <c r="I610" s="1026"/>
      <c r="J610" s="50"/>
      <c r="K610" s="753"/>
      <c r="L610" s="753"/>
      <c r="M610" s="1026"/>
      <c r="N610" s="1027"/>
      <c r="O610" s="1027"/>
      <c r="P610" s="1026"/>
      <c r="Q610" s="35"/>
      <c r="R610" s="35"/>
      <c r="S610" s="35"/>
      <c r="T610" s="35"/>
      <c r="U610" s="35"/>
      <c r="V610" s="35"/>
      <c r="W610" s="35"/>
    </row>
    <row x14ac:dyDescent="0.25" r="611" customHeight="1" ht="15.75">
      <c r="A611" s="50"/>
      <c r="B611" s="50"/>
      <c r="C611" s="50"/>
      <c r="D611" s="753"/>
      <c r="E611" s="753"/>
      <c r="F611" s="35"/>
      <c r="G611" s="753"/>
      <c r="H611" s="753"/>
      <c r="I611" s="1026"/>
      <c r="J611" s="50"/>
      <c r="K611" s="753"/>
      <c r="L611" s="753"/>
      <c r="M611" s="1026"/>
      <c r="N611" s="1027"/>
      <c r="O611" s="1027"/>
      <c r="P611" s="1026"/>
      <c r="Q611" s="35"/>
      <c r="R611" s="35"/>
      <c r="S611" s="35"/>
      <c r="T611" s="35"/>
      <c r="U611" s="35"/>
      <c r="V611" s="35"/>
      <c r="W611" s="35"/>
    </row>
    <row x14ac:dyDescent="0.25" r="612" customHeight="1" ht="15.75">
      <c r="A612" s="50"/>
      <c r="B612" s="50"/>
      <c r="C612" s="50"/>
      <c r="D612" s="753"/>
      <c r="E612" s="753"/>
      <c r="F612" s="35"/>
      <c r="G612" s="753"/>
      <c r="H612" s="753"/>
      <c r="I612" s="1026"/>
      <c r="J612" s="50"/>
      <c r="K612" s="753"/>
      <c r="L612" s="753"/>
      <c r="M612" s="1026"/>
      <c r="N612" s="1027"/>
      <c r="O612" s="1027"/>
      <c r="P612" s="1026"/>
      <c r="Q612" s="35"/>
      <c r="R612" s="35"/>
      <c r="S612" s="35"/>
      <c r="T612" s="35"/>
      <c r="U612" s="35"/>
      <c r="V612" s="35"/>
      <c r="W612" s="35"/>
    </row>
    <row x14ac:dyDescent="0.25" r="613" customHeight="1" ht="15.75">
      <c r="A613" s="50"/>
      <c r="B613" s="50"/>
      <c r="C613" s="50"/>
      <c r="D613" s="753"/>
      <c r="E613" s="753"/>
      <c r="F613" s="35"/>
      <c r="G613" s="753"/>
      <c r="H613" s="753"/>
      <c r="I613" s="1026"/>
      <c r="J613" s="50"/>
      <c r="K613" s="753"/>
      <c r="L613" s="753"/>
      <c r="M613" s="1026"/>
      <c r="N613" s="1027"/>
      <c r="O613" s="1027"/>
      <c r="P613" s="1026"/>
      <c r="Q613" s="35"/>
      <c r="R613" s="35"/>
      <c r="S613" s="35"/>
      <c r="T613" s="35"/>
      <c r="U613" s="35"/>
      <c r="V613" s="35"/>
      <c r="W613" s="35"/>
    </row>
    <row x14ac:dyDescent="0.25" r="614" customHeight="1" ht="15.75">
      <c r="A614" s="50"/>
      <c r="B614" s="50"/>
      <c r="C614" s="50"/>
      <c r="D614" s="753"/>
      <c r="E614" s="753"/>
      <c r="F614" s="35"/>
      <c r="G614" s="753"/>
      <c r="H614" s="753"/>
      <c r="I614" s="1026"/>
      <c r="J614" s="50"/>
      <c r="K614" s="753"/>
      <c r="L614" s="753"/>
      <c r="M614" s="1026"/>
      <c r="N614" s="1027"/>
      <c r="O614" s="1027"/>
      <c r="P614" s="1026"/>
      <c r="Q614" s="35"/>
      <c r="R614" s="35"/>
      <c r="S614" s="35"/>
      <c r="T614" s="35"/>
      <c r="U614" s="35"/>
      <c r="V614" s="35"/>
      <c r="W614" s="35"/>
    </row>
    <row x14ac:dyDescent="0.25" r="615" customHeight="1" ht="15.75">
      <c r="A615" s="50"/>
      <c r="B615" s="50"/>
      <c r="C615" s="50"/>
      <c r="D615" s="753"/>
      <c r="E615" s="753"/>
      <c r="F615" s="35"/>
      <c r="G615" s="753"/>
      <c r="H615" s="753"/>
      <c r="I615" s="1026"/>
      <c r="J615" s="50"/>
      <c r="K615" s="753"/>
      <c r="L615" s="753"/>
      <c r="M615" s="1026"/>
      <c r="N615" s="1027"/>
      <c r="O615" s="1027"/>
      <c r="P615" s="1026"/>
      <c r="Q615" s="35"/>
      <c r="R615" s="35"/>
      <c r="S615" s="35"/>
      <c r="T615" s="35"/>
      <c r="U615" s="35"/>
      <c r="V615" s="35"/>
      <c r="W615" s="35"/>
    </row>
    <row x14ac:dyDescent="0.25" r="616" customHeight="1" ht="15.75">
      <c r="A616" s="50"/>
      <c r="B616" s="50"/>
      <c r="C616" s="50"/>
      <c r="D616" s="753"/>
      <c r="E616" s="753"/>
      <c r="F616" s="35"/>
      <c r="G616" s="753"/>
      <c r="H616" s="753"/>
      <c r="I616" s="1026"/>
      <c r="J616" s="50"/>
      <c r="K616" s="753"/>
      <c r="L616" s="753"/>
      <c r="M616" s="1026"/>
      <c r="N616" s="1027"/>
      <c r="O616" s="1027"/>
      <c r="P616" s="1026"/>
      <c r="Q616" s="35"/>
      <c r="R616" s="35"/>
      <c r="S616" s="35"/>
      <c r="T616" s="35"/>
      <c r="U616" s="35"/>
      <c r="V616" s="35"/>
      <c r="W616" s="35"/>
    </row>
    <row x14ac:dyDescent="0.25" r="617" customHeight="1" ht="15.75">
      <c r="A617" s="50"/>
      <c r="B617" s="50"/>
      <c r="C617" s="50"/>
      <c r="D617" s="753"/>
      <c r="E617" s="753"/>
      <c r="F617" s="35"/>
      <c r="G617" s="753"/>
      <c r="H617" s="753"/>
      <c r="I617" s="1026"/>
      <c r="J617" s="50"/>
      <c r="K617" s="753"/>
      <c r="L617" s="753"/>
      <c r="M617" s="1026"/>
      <c r="N617" s="1027"/>
      <c r="O617" s="1027"/>
      <c r="P617" s="1026"/>
      <c r="Q617" s="35"/>
      <c r="R617" s="35"/>
      <c r="S617" s="35"/>
      <c r="T617" s="35"/>
      <c r="U617" s="35"/>
      <c r="V617" s="35"/>
      <c r="W617" s="35"/>
    </row>
    <row x14ac:dyDescent="0.25" r="618" customHeight="1" ht="15.75">
      <c r="A618" s="50"/>
      <c r="B618" s="50"/>
      <c r="C618" s="50"/>
      <c r="D618" s="753"/>
      <c r="E618" s="753"/>
      <c r="F618" s="35"/>
      <c r="G618" s="753"/>
      <c r="H618" s="753"/>
      <c r="I618" s="1026"/>
      <c r="J618" s="50"/>
      <c r="K618" s="753"/>
      <c r="L618" s="753"/>
      <c r="M618" s="1026"/>
      <c r="N618" s="1027"/>
      <c r="O618" s="1027"/>
      <c r="P618" s="1026"/>
      <c r="Q618" s="35"/>
      <c r="R618" s="35"/>
      <c r="S618" s="35"/>
      <c r="T618" s="35"/>
      <c r="U618" s="35"/>
      <c r="V618" s="35"/>
      <c r="W618" s="35"/>
    </row>
    <row x14ac:dyDescent="0.25" r="619" customHeight="1" ht="15.75">
      <c r="A619" s="50"/>
      <c r="B619" s="50"/>
      <c r="C619" s="50"/>
      <c r="D619" s="753"/>
      <c r="E619" s="753"/>
      <c r="F619" s="35"/>
      <c r="G619" s="753"/>
      <c r="H619" s="753"/>
      <c r="I619" s="1026"/>
      <c r="J619" s="50"/>
      <c r="K619" s="753"/>
      <c r="L619" s="753"/>
      <c r="M619" s="1026"/>
      <c r="N619" s="1027"/>
      <c r="O619" s="1027"/>
      <c r="P619" s="1026"/>
      <c r="Q619" s="35"/>
      <c r="R619" s="35"/>
      <c r="S619" s="35"/>
      <c r="T619" s="35"/>
      <c r="U619" s="35"/>
      <c r="V619" s="35"/>
      <c r="W619" s="35"/>
    </row>
    <row x14ac:dyDescent="0.25" r="620" customHeight="1" ht="15.75">
      <c r="A620" s="50"/>
      <c r="B620" s="50"/>
      <c r="C620" s="50"/>
      <c r="D620" s="753"/>
      <c r="E620" s="753"/>
      <c r="F620" s="35"/>
      <c r="G620" s="753"/>
      <c r="H620" s="753"/>
      <c r="I620" s="1026"/>
      <c r="J620" s="50"/>
      <c r="K620" s="753"/>
      <c r="L620" s="753"/>
      <c r="M620" s="1026"/>
      <c r="N620" s="1027"/>
      <c r="O620" s="1027"/>
      <c r="P620" s="1026"/>
      <c r="Q620" s="35"/>
      <c r="R620" s="35"/>
      <c r="S620" s="35"/>
      <c r="T620" s="35"/>
      <c r="U620" s="35"/>
      <c r="V620" s="35"/>
      <c r="W620" s="35"/>
    </row>
    <row x14ac:dyDescent="0.25" r="621" customHeight="1" ht="15.75">
      <c r="A621" s="50"/>
      <c r="B621" s="50"/>
      <c r="C621" s="50"/>
      <c r="D621" s="753"/>
      <c r="E621" s="753"/>
      <c r="F621" s="35"/>
      <c r="G621" s="753"/>
      <c r="H621" s="753"/>
      <c r="I621" s="1026"/>
      <c r="J621" s="50"/>
      <c r="K621" s="753"/>
      <c r="L621" s="753"/>
      <c r="M621" s="1026"/>
      <c r="N621" s="1027"/>
      <c r="O621" s="1027"/>
      <c r="P621" s="1026"/>
      <c r="Q621" s="35"/>
      <c r="R621" s="35"/>
      <c r="S621" s="35"/>
      <c r="T621" s="35"/>
      <c r="U621" s="35"/>
      <c r="V621" s="35"/>
      <c r="W621" s="35"/>
    </row>
    <row x14ac:dyDescent="0.25" r="622" customHeight="1" ht="15.75">
      <c r="A622" s="50"/>
      <c r="B622" s="50"/>
      <c r="C622" s="50"/>
      <c r="D622" s="753"/>
      <c r="E622" s="753"/>
      <c r="F622" s="35"/>
      <c r="G622" s="753"/>
      <c r="H622" s="753"/>
      <c r="I622" s="1026"/>
      <c r="J622" s="50"/>
      <c r="K622" s="753"/>
      <c r="L622" s="753"/>
      <c r="M622" s="1026"/>
      <c r="N622" s="1027"/>
      <c r="O622" s="1027"/>
      <c r="P622" s="1026"/>
      <c r="Q622" s="35"/>
      <c r="R622" s="35"/>
      <c r="S622" s="35"/>
      <c r="T622" s="35"/>
      <c r="U622" s="35"/>
      <c r="V622" s="35"/>
      <c r="W622" s="35"/>
    </row>
    <row x14ac:dyDescent="0.25" r="623" customHeight="1" ht="15.75">
      <c r="A623" s="50"/>
      <c r="B623" s="50"/>
      <c r="C623" s="50"/>
      <c r="D623" s="753"/>
      <c r="E623" s="753"/>
      <c r="F623" s="35"/>
      <c r="G623" s="753"/>
      <c r="H623" s="753"/>
      <c r="I623" s="1026"/>
      <c r="J623" s="50"/>
      <c r="K623" s="753"/>
      <c r="L623" s="753"/>
      <c r="M623" s="1026"/>
      <c r="N623" s="1027"/>
      <c r="O623" s="1027"/>
      <c r="P623" s="1026"/>
      <c r="Q623" s="35"/>
      <c r="R623" s="35"/>
      <c r="S623" s="35"/>
      <c r="T623" s="35"/>
      <c r="U623" s="35"/>
      <c r="V623" s="35"/>
      <c r="W623" s="35"/>
    </row>
    <row x14ac:dyDescent="0.25" r="624" customHeight="1" ht="15.75">
      <c r="A624" s="50"/>
      <c r="B624" s="50"/>
      <c r="C624" s="50"/>
      <c r="D624" s="753"/>
      <c r="E624" s="753"/>
      <c r="F624" s="35"/>
      <c r="G624" s="753"/>
      <c r="H624" s="753"/>
      <c r="I624" s="1026"/>
      <c r="J624" s="50"/>
      <c r="K624" s="753"/>
      <c r="L624" s="753"/>
      <c r="M624" s="1026"/>
      <c r="N624" s="1027"/>
      <c r="O624" s="1027"/>
      <c r="P624" s="1026"/>
      <c r="Q624" s="35"/>
      <c r="R624" s="35"/>
      <c r="S624" s="35"/>
      <c r="T624" s="35"/>
      <c r="U624" s="35"/>
      <c r="V624" s="35"/>
      <c r="W624" s="35"/>
    </row>
    <row x14ac:dyDescent="0.25" r="625" customHeight="1" ht="15.75">
      <c r="A625" s="50"/>
      <c r="B625" s="50"/>
      <c r="C625" s="50"/>
      <c r="D625" s="753"/>
      <c r="E625" s="753"/>
      <c r="F625" s="35"/>
      <c r="G625" s="753"/>
      <c r="H625" s="753"/>
      <c r="I625" s="1026"/>
      <c r="J625" s="50"/>
      <c r="K625" s="753"/>
      <c r="L625" s="753"/>
      <c r="M625" s="1026"/>
      <c r="N625" s="1027"/>
      <c r="O625" s="1027"/>
      <c r="P625" s="1026"/>
      <c r="Q625" s="35"/>
      <c r="R625" s="35"/>
      <c r="S625" s="35"/>
      <c r="T625" s="35"/>
      <c r="U625" s="35"/>
      <c r="V625" s="35"/>
      <c r="W625" s="35"/>
    </row>
    <row x14ac:dyDescent="0.25" r="626" customHeight="1" ht="15.75">
      <c r="A626" s="50"/>
      <c r="B626" s="50"/>
      <c r="C626" s="50"/>
      <c r="D626" s="753"/>
      <c r="E626" s="753"/>
      <c r="F626" s="35"/>
      <c r="G626" s="753"/>
      <c r="H626" s="753"/>
      <c r="I626" s="1026"/>
      <c r="J626" s="50"/>
      <c r="K626" s="753"/>
      <c r="L626" s="753"/>
      <c r="M626" s="1026"/>
      <c r="N626" s="1027"/>
      <c r="O626" s="1027"/>
      <c r="P626" s="1026"/>
      <c r="Q626" s="35"/>
      <c r="R626" s="35"/>
      <c r="S626" s="35"/>
      <c r="T626" s="35"/>
      <c r="U626" s="35"/>
      <c r="V626" s="35"/>
      <c r="W626" s="35"/>
    </row>
    <row x14ac:dyDescent="0.25" r="627" customHeight="1" ht="15.75">
      <c r="A627" s="50"/>
      <c r="B627" s="50"/>
      <c r="C627" s="50"/>
      <c r="D627" s="753"/>
      <c r="E627" s="753"/>
      <c r="F627" s="35"/>
      <c r="G627" s="753"/>
      <c r="H627" s="753"/>
      <c r="I627" s="1026"/>
      <c r="J627" s="50"/>
      <c r="K627" s="753"/>
      <c r="L627" s="753"/>
      <c r="M627" s="1026"/>
      <c r="N627" s="1027"/>
      <c r="O627" s="1027"/>
      <c r="P627" s="1026"/>
      <c r="Q627" s="35"/>
      <c r="R627" s="35"/>
      <c r="S627" s="35"/>
      <c r="T627" s="35"/>
      <c r="U627" s="35"/>
      <c r="V627" s="35"/>
      <c r="W627" s="35"/>
    </row>
    <row x14ac:dyDescent="0.25" r="628" customHeight="1" ht="15.75">
      <c r="A628" s="50"/>
      <c r="B628" s="50"/>
      <c r="C628" s="50"/>
      <c r="D628" s="753"/>
      <c r="E628" s="753"/>
      <c r="F628" s="35"/>
      <c r="G628" s="753"/>
      <c r="H628" s="753"/>
      <c r="I628" s="1026"/>
      <c r="J628" s="50"/>
      <c r="K628" s="753"/>
      <c r="L628" s="753"/>
      <c r="M628" s="1026"/>
      <c r="N628" s="1027"/>
      <c r="O628" s="1027"/>
      <c r="P628" s="1026"/>
      <c r="Q628" s="35"/>
      <c r="R628" s="35"/>
      <c r="S628" s="35"/>
      <c r="T628" s="35"/>
      <c r="U628" s="35"/>
      <c r="V628" s="35"/>
      <c r="W628" s="35"/>
    </row>
    <row x14ac:dyDescent="0.25" r="629" customHeight="1" ht="15.75">
      <c r="A629" s="50"/>
      <c r="B629" s="50"/>
      <c r="C629" s="50"/>
      <c r="D629" s="753"/>
      <c r="E629" s="753"/>
      <c r="F629" s="35"/>
      <c r="G629" s="753"/>
      <c r="H629" s="753"/>
      <c r="I629" s="1026"/>
      <c r="J629" s="50"/>
      <c r="K629" s="753"/>
      <c r="L629" s="753"/>
      <c r="M629" s="1026"/>
      <c r="N629" s="1027"/>
      <c r="O629" s="1027"/>
      <c r="P629" s="1026"/>
      <c r="Q629" s="35"/>
      <c r="R629" s="35"/>
      <c r="S629" s="35"/>
      <c r="T629" s="35"/>
      <c r="U629" s="35"/>
      <c r="V629" s="35"/>
      <c r="W629" s="35"/>
    </row>
    <row x14ac:dyDescent="0.25" r="630" customHeight="1" ht="15.75">
      <c r="A630" s="50"/>
      <c r="B630" s="50"/>
      <c r="C630" s="50"/>
      <c r="D630" s="753"/>
      <c r="E630" s="753"/>
      <c r="F630" s="35"/>
      <c r="G630" s="753"/>
      <c r="H630" s="753"/>
      <c r="I630" s="1026"/>
      <c r="J630" s="50"/>
      <c r="K630" s="753"/>
      <c r="L630" s="753"/>
      <c r="M630" s="1026"/>
      <c r="N630" s="1027"/>
      <c r="O630" s="1027"/>
      <c r="P630" s="1026"/>
      <c r="Q630" s="35"/>
      <c r="R630" s="35"/>
      <c r="S630" s="35"/>
      <c r="T630" s="35"/>
      <c r="U630" s="35"/>
      <c r="V630" s="35"/>
      <c r="W630" s="35"/>
    </row>
    <row x14ac:dyDescent="0.25" r="631" customHeight="1" ht="15.75">
      <c r="A631" s="50"/>
      <c r="B631" s="50"/>
      <c r="C631" s="50"/>
      <c r="D631" s="753"/>
      <c r="E631" s="753"/>
      <c r="F631" s="35"/>
      <c r="G631" s="753"/>
      <c r="H631" s="753"/>
      <c r="I631" s="1026"/>
      <c r="J631" s="50"/>
      <c r="K631" s="753"/>
      <c r="L631" s="753"/>
      <c r="M631" s="1026"/>
      <c r="N631" s="1027"/>
      <c r="O631" s="1027"/>
      <c r="P631" s="1026"/>
      <c r="Q631" s="35"/>
      <c r="R631" s="35"/>
      <c r="S631" s="35"/>
      <c r="T631" s="35"/>
      <c r="U631" s="35"/>
      <c r="V631" s="35"/>
      <c r="W631" s="35"/>
    </row>
    <row x14ac:dyDescent="0.25" r="632" customHeight="1" ht="15.75">
      <c r="A632" s="50"/>
      <c r="B632" s="50"/>
      <c r="C632" s="50"/>
      <c r="D632" s="753"/>
      <c r="E632" s="753"/>
      <c r="F632" s="35"/>
      <c r="G632" s="753"/>
      <c r="H632" s="753"/>
      <c r="I632" s="1026"/>
      <c r="J632" s="50"/>
      <c r="K632" s="753"/>
      <c r="L632" s="753"/>
      <c r="M632" s="1026"/>
      <c r="N632" s="1027"/>
      <c r="O632" s="1027"/>
      <c r="P632" s="1026"/>
      <c r="Q632" s="35"/>
      <c r="R632" s="35"/>
      <c r="S632" s="35"/>
      <c r="T632" s="35"/>
      <c r="U632" s="35"/>
      <c r="V632" s="35"/>
      <c r="W632" s="35"/>
    </row>
    <row x14ac:dyDescent="0.25" r="633" customHeight="1" ht="15.75">
      <c r="A633" s="50"/>
      <c r="B633" s="50"/>
      <c r="C633" s="50"/>
      <c r="D633" s="753"/>
      <c r="E633" s="753"/>
      <c r="F633" s="35"/>
      <c r="G633" s="753"/>
      <c r="H633" s="753"/>
      <c r="I633" s="1026"/>
      <c r="J633" s="50"/>
      <c r="K633" s="753"/>
      <c r="L633" s="753"/>
      <c r="M633" s="1026"/>
      <c r="N633" s="1027"/>
      <c r="O633" s="1027"/>
      <c r="P633" s="1026"/>
      <c r="Q633" s="35"/>
      <c r="R633" s="35"/>
      <c r="S633" s="35"/>
      <c r="T633" s="35"/>
      <c r="U633" s="35"/>
      <c r="V633" s="35"/>
      <c r="W633" s="35"/>
    </row>
    <row x14ac:dyDescent="0.25" r="634" customHeight="1" ht="15.75">
      <c r="A634" s="50"/>
      <c r="B634" s="50"/>
      <c r="C634" s="50"/>
      <c r="D634" s="753"/>
      <c r="E634" s="753"/>
      <c r="F634" s="35"/>
      <c r="G634" s="753"/>
      <c r="H634" s="753"/>
      <c r="I634" s="1026"/>
      <c r="J634" s="50"/>
      <c r="K634" s="753"/>
      <c r="L634" s="753"/>
      <c r="M634" s="1026"/>
      <c r="N634" s="1027"/>
      <c r="O634" s="1027"/>
      <c r="P634" s="1026"/>
      <c r="Q634" s="35"/>
      <c r="R634" s="35"/>
      <c r="S634" s="35"/>
      <c r="T634" s="35"/>
      <c r="U634" s="35"/>
      <c r="V634" s="35"/>
      <c r="W634" s="35"/>
    </row>
    <row x14ac:dyDescent="0.25" r="635" customHeight="1" ht="15.75">
      <c r="A635" s="50"/>
      <c r="B635" s="50"/>
      <c r="C635" s="50"/>
      <c r="D635" s="753"/>
      <c r="E635" s="753"/>
      <c r="F635" s="35"/>
      <c r="G635" s="753"/>
      <c r="H635" s="753"/>
      <c r="I635" s="1026"/>
      <c r="J635" s="50"/>
      <c r="K635" s="753"/>
      <c r="L635" s="753"/>
      <c r="M635" s="1026"/>
      <c r="N635" s="1027"/>
      <c r="O635" s="1027"/>
      <c r="P635" s="1026"/>
      <c r="Q635" s="35"/>
      <c r="R635" s="35"/>
      <c r="S635" s="35"/>
      <c r="T635" s="35"/>
      <c r="U635" s="35"/>
      <c r="V635" s="35"/>
      <c r="W635" s="35"/>
    </row>
    <row x14ac:dyDescent="0.25" r="636" customHeight="1" ht="15.75">
      <c r="A636" s="50"/>
      <c r="B636" s="50"/>
      <c r="C636" s="50"/>
      <c r="D636" s="753"/>
      <c r="E636" s="753"/>
      <c r="F636" s="35"/>
      <c r="G636" s="753"/>
      <c r="H636" s="753"/>
      <c r="I636" s="1026"/>
      <c r="J636" s="50"/>
      <c r="K636" s="753"/>
      <c r="L636" s="753"/>
      <c r="M636" s="1026"/>
      <c r="N636" s="1027"/>
      <c r="O636" s="1027"/>
      <c r="P636" s="1026"/>
      <c r="Q636" s="35"/>
      <c r="R636" s="35"/>
      <c r="S636" s="35"/>
      <c r="T636" s="35"/>
      <c r="U636" s="35"/>
      <c r="V636" s="35"/>
      <c r="W636" s="35"/>
    </row>
    <row x14ac:dyDescent="0.25" r="637" customHeight="1" ht="15.75">
      <c r="A637" s="50"/>
      <c r="B637" s="50"/>
      <c r="C637" s="50"/>
      <c r="D637" s="753"/>
      <c r="E637" s="753"/>
      <c r="F637" s="35"/>
      <c r="G637" s="753"/>
      <c r="H637" s="753"/>
      <c r="I637" s="1026"/>
      <c r="J637" s="50"/>
      <c r="K637" s="753"/>
      <c r="L637" s="753"/>
      <c r="M637" s="1026"/>
      <c r="N637" s="1027"/>
      <c r="O637" s="1027"/>
      <c r="P637" s="1026"/>
      <c r="Q637" s="35"/>
      <c r="R637" s="35"/>
      <c r="S637" s="35"/>
      <c r="T637" s="35"/>
      <c r="U637" s="35"/>
      <c r="V637" s="35"/>
      <c r="W637" s="35"/>
    </row>
    <row x14ac:dyDescent="0.25" r="638" customHeight="1" ht="15.75">
      <c r="A638" s="50"/>
      <c r="B638" s="50"/>
      <c r="C638" s="50"/>
      <c r="D638" s="753"/>
      <c r="E638" s="753"/>
      <c r="F638" s="35"/>
      <c r="G638" s="753"/>
      <c r="H638" s="753"/>
      <c r="I638" s="1026"/>
      <c r="J638" s="50"/>
      <c r="K638" s="753"/>
      <c r="L638" s="753"/>
      <c r="M638" s="1026"/>
      <c r="N638" s="1027"/>
      <c r="O638" s="1027"/>
      <c r="P638" s="1026"/>
      <c r="Q638" s="35"/>
      <c r="R638" s="35"/>
      <c r="S638" s="35"/>
      <c r="T638" s="35"/>
      <c r="U638" s="35"/>
      <c r="V638" s="35"/>
      <c r="W638" s="35"/>
    </row>
    <row x14ac:dyDescent="0.25" r="639" customHeight="1" ht="15.75">
      <c r="A639" s="50"/>
      <c r="B639" s="50"/>
      <c r="C639" s="50"/>
      <c r="D639" s="753"/>
      <c r="E639" s="753"/>
      <c r="F639" s="35"/>
      <c r="G639" s="753"/>
      <c r="H639" s="753"/>
      <c r="I639" s="1026"/>
      <c r="J639" s="50"/>
      <c r="K639" s="753"/>
      <c r="L639" s="753"/>
      <c r="M639" s="1026"/>
      <c r="N639" s="1027"/>
      <c r="O639" s="1027"/>
      <c r="P639" s="1026"/>
      <c r="Q639" s="35"/>
      <c r="R639" s="35"/>
      <c r="S639" s="35"/>
      <c r="T639" s="35"/>
      <c r="U639" s="35"/>
      <c r="V639" s="35"/>
      <c r="W639" s="35"/>
    </row>
    <row x14ac:dyDescent="0.25" r="640" customHeight="1" ht="15.75">
      <c r="A640" s="50"/>
      <c r="B640" s="50"/>
      <c r="C640" s="50"/>
      <c r="D640" s="753"/>
      <c r="E640" s="753"/>
      <c r="F640" s="35"/>
      <c r="G640" s="753"/>
      <c r="H640" s="753"/>
      <c r="I640" s="1026"/>
      <c r="J640" s="50"/>
      <c r="K640" s="753"/>
      <c r="L640" s="753"/>
      <c r="M640" s="1026"/>
      <c r="N640" s="1027"/>
      <c r="O640" s="1027"/>
      <c r="P640" s="1026"/>
      <c r="Q640" s="35"/>
      <c r="R640" s="35"/>
      <c r="S640" s="35"/>
      <c r="T640" s="35"/>
      <c r="U640" s="35"/>
      <c r="V640" s="35"/>
      <c r="W640" s="35"/>
    </row>
    <row x14ac:dyDescent="0.25" r="641" customHeight="1" ht="15.75">
      <c r="A641" s="50"/>
      <c r="B641" s="50"/>
      <c r="C641" s="50"/>
      <c r="D641" s="753"/>
      <c r="E641" s="753"/>
      <c r="F641" s="35"/>
      <c r="G641" s="753"/>
      <c r="H641" s="753"/>
      <c r="I641" s="1026"/>
      <c r="J641" s="50"/>
      <c r="K641" s="753"/>
      <c r="L641" s="753"/>
      <c r="M641" s="1026"/>
      <c r="N641" s="1027"/>
      <c r="O641" s="1027"/>
      <c r="P641" s="1026"/>
      <c r="Q641" s="35"/>
      <c r="R641" s="35"/>
      <c r="S641" s="35"/>
      <c r="T641" s="35"/>
      <c r="U641" s="35"/>
      <c r="V641" s="35"/>
      <c r="W641" s="35"/>
    </row>
    <row x14ac:dyDescent="0.25" r="642" customHeight="1" ht="15.75">
      <c r="A642" s="50"/>
      <c r="B642" s="50"/>
      <c r="C642" s="50"/>
      <c r="D642" s="753"/>
      <c r="E642" s="753"/>
      <c r="F642" s="35"/>
      <c r="G642" s="753"/>
      <c r="H642" s="753"/>
      <c r="I642" s="1026"/>
      <c r="J642" s="50"/>
      <c r="K642" s="753"/>
      <c r="L642" s="753"/>
      <c r="M642" s="1026"/>
      <c r="N642" s="1027"/>
      <c r="O642" s="1027"/>
      <c r="P642" s="1026"/>
      <c r="Q642" s="35"/>
      <c r="R642" s="35"/>
      <c r="S642" s="35"/>
      <c r="T642" s="35"/>
      <c r="U642" s="35"/>
      <c r="V642" s="35"/>
      <c r="W642" s="35"/>
    </row>
    <row x14ac:dyDescent="0.25" r="643" customHeight="1" ht="15.75">
      <c r="A643" s="50"/>
      <c r="B643" s="50"/>
      <c r="C643" s="50"/>
      <c r="D643" s="753"/>
      <c r="E643" s="753"/>
      <c r="F643" s="35"/>
      <c r="G643" s="753"/>
      <c r="H643" s="753"/>
      <c r="I643" s="1026"/>
      <c r="J643" s="50"/>
      <c r="K643" s="753"/>
      <c r="L643" s="753"/>
      <c r="M643" s="1026"/>
      <c r="N643" s="1027"/>
      <c r="O643" s="1027"/>
      <c r="P643" s="1026"/>
      <c r="Q643" s="35"/>
      <c r="R643" s="35"/>
      <c r="S643" s="35"/>
      <c r="T643" s="35"/>
      <c r="U643" s="35"/>
      <c r="V643" s="35"/>
      <c r="W643" s="35"/>
    </row>
    <row x14ac:dyDescent="0.25" r="644" customHeight="1" ht="15.75">
      <c r="A644" s="50"/>
      <c r="B644" s="50"/>
      <c r="C644" s="50"/>
      <c r="D644" s="753"/>
      <c r="E644" s="753"/>
      <c r="F644" s="35"/>
      <c r="G644" s="753"/>
      <c r="H644" s="753"/>
      <c r="I644" s="1026"/>
      <c r="J644" s="50"/>
      <c r="K644" s="753"/>
      <c r="L644" s="753"/>
      <c r="M644" s="1026"/>
      <c r="N644" s="1027"/>
      <c r="O644" s="1027"/>
      <c r="P644" s="1026"/>
      <c r="Q644" s="35"/>
      <c r="R644" s="35"/>
      <c r="S644" s="35"/>
      <c r="T644" s="35"/>
      <c r="U644" s="35"/>
      <c r="V644" s="35"/>
      <c r="W644" s="35"/>
    </row>
    <row x14ac:dyDescent="0.25" r="645" customHeight="1" ht="15.75">
      <c r="A645" s="50"/>
      <c r="B645" s="50"/>
      <c r="C645" s="50"/>
      <c r="D645" s="753"/>
      <c r="E645" s="753"/>
      <c r="F645" s="35"/>
      <c r="G645" s="753"/>
      <c r="H645" s="753"/>
      <c r="I645" s="1026"/>
      <c r="J645" s="50"/>
      <c r="K645" s="753"/>
      <c r="L645" s="753"/>
      <c r="M645" s="1026"/>
      <c r="N645" s="1027"/>
      <c r="O645" s="1027"/>
      <c r="P645" s="1026"/>
      <c r="Q645" s="35"/>
      <c r="R645" s="35"/>
      <c r="S645" s="35"/>
      <c r="T645" s="35"/>
      <c r="U645" s="35"/>
      <c r="V645" s="35"/>
      <c r="W645" s="35"/>
    </row>
    <row x14ac:dyDescent="0.25" r="646" customHeight="1" ht="15.75">
      <c r="A646" s="50"/>
      <c r="B646" s="50"/>
      <c r="C646" s="50"/>
      <c r="D646" s="753"/>
      <c r="E646" s="753"/>
      <c r="F646" s="35"/>
      <c r="G646" s="753"/>
      <c r="H646" s="753"/>
      <c r="I646" s="1026"/>
      <c r="J646" s="50"/>
      <c r="K646" s="753"/>
      <c r="L646" s="753"/>
      <c r="M646" s="1026"/>
      <c r="N646" s="1027"/>
      <c r="O646" s="1027"/>
      <c r="P646" s="1026"/>
      <c r="Q646" s="35"/>
      <c r="R646" s="35"/>
      <c r="S646" s="35"/>
      <c r="T646" s="35"/>
      <c r="U646" s="35"/>
      <c r="V646" s="35"/>
      <c r="W646" s="35"/>
    </row>
    <row x14ac:dyDescent="0.25" r="647" customHeight="1" ht="15.75">
      <c r="A647" s="50"/>
      <c r="B647" s="50"/>
      <c r="C647" s="50"/>
      <c r="D647" s="753"/>
      <c r="E647" s="753"/>
      <c r="F647" s="35"/>
      <c r="G647" s="753"/>
      <c r="H647" s="753"/>
      <c r="I647" s="1026"/>
      <c r="J647" s="50"/>
      <c r="K647" s="753"/>
      <c r="L647" s="753"/>
      <c r="M647" s="1026"/>
      <c r="N647" s="1027"/>
      <c r="O647" s="1027"/>
      <c r="P647" s="1026"/>
      <c r="Q647" s="35"/>
      <c r="R647" s="35"/>
      <c r="S647" s="35"/>
      <c r="T647" s="35"/>
      <c r="U647" s="35"/>
      <c r="V647" s="35"/>
      <c r="W647" s="35"/>
    </row>
    <row x14ac:dyDescent="0.25" r="648" customHeight="1" ht="15.75">
      <c r="A648" s="50"/>
      <c r="B648" s="50"/>
      <c r="C648" s="50"/>
      <c r="D648" s="753"/>
      <c r="E648" s="753"/>
      <c r="F648" s="35"/>
      <c r="G648" s="753"/>
      <c r="H648" s="753"/>
      <c r="I648" s="1026"/>
      <c r="J648" s="50"/>
      <c r="K648" s="753"/>
      <c r="L648" s="753"/>
      <c r="M648" s="1026"/>
      <c r="N648" s="1027"/>
      <c r="O648" s="1027"/>
      <c r="P648" s="1026"/>
      <c r="Q648" s="35"/>
      <c r="R648" s="35"/>
      <c r="S648" s="35"/>
      <c r="T648" s="35"/>
      <c r="U648" s="35"/>
      <c r="V648" s="35"/>
      <c r="W648" s="35"/>
    </row>
    <row x14ac:dyDescent="0.25" r="649" customHeight="1" ht="15.75">
      <c r="A649" s="50"/>
      <c r="B649" s="50"/>
      <c r="C649" s="50"/>
      <c r="D649" s="753"/>
      <c r="E649" s="753"/>
      <c r="F649" s="35"/>
      <c r="G649" s="753"/>
      <c r="H649" s="753"/>
      <c r="I649" s="1026"/>
      <c r="J649" s="50"/>
      <c r="K649" s="753"/>
      <c r="L649" s="753"/>
      <c r="M649" s="1026"/>
      <c r="N649" s="1027"/>
      <c r="O649" s="1027"/>
      <c r="P649" s="1026"/>
      <c r="Q649" s="35"/>
      <c r="R649" s="35"/>
      <c r="S649" s="35"/>
      <c r="T649" s="35"/>
      <c r="U649" s="35"/>
      <c r="V649" s="35"/>
      <c r="W649" s="35"/>
    </row>
    <row x14ac:dyDescent="0.25" r="650" customHeight="1" ht="15.75">
      <c r="A650" s="50"/>
      <c r="B650" s="50"/>
      <c r="C650" s="50"/>
      <c r="D650" s="753"/>
      <c r="E650" s="753"/>
      <c r="F650" s="35"/>
      <c r="G650" s="753"/>
      <c r="H650" s="753"/>
      <c r="I650" s="1026"/>
      <c r="J650" s="50"/>
      <c r="K650" s="753"/>
      <c r="L650" s="753"/>
      <c r="M650" s="1026"/>
      <c r="N650" s="1027"/>
      <c r="O650" s="1027"/>
      <c r="P650" s="1026"/>
      <c r="Q650" s="35"/>
      <c r="R650" s="35"/>
      <c r="S650" s="35"/>
      <c r="T650" s="35"/>
      <c r="U650" s="35"/>
      <c r="V650" s="35"/>
      <c r="W650" s="35"/>
    </row>
    <row x14ac:dyDescent="0.25" r="651" customHeight="1" ht="15.75">
      <c r="A651" s="50"/>
      <c r="B651" s="50"/>
      <c r="C651" s="50"/>
      <c r="D651" s="753"/>
      <c r="E651" s="753"/>
      <c r="F651" s="35"/>
      <c r="G651" s="753"/>
      <c r="H651" s="753"/>
      <c r="I651" s="1026"/>
      <c r="J651" s="50"/>
      <c r="K651" s="753"/>
      <c r="L651" s="753"/>
      <c r="M651" s="1026"/>
      <c r="N651" s="1027"/>
      <c r="O651" s="1027"/>
      <c r="P651" s="1026"/>
      <c r="Q651" s="35"/>
      <c r="R651" s="35"/>
      <c r="S651" s="35"/>
      <c r="T651" s="35"/>
      <c r="U651" s="35"/>
      <c r="V651" s="35"/>
      <c r="W651" s="35"/>
    </row>
    <row x14ac:dyDescent="0.25" r="652" customHeight="1" ht="15.75">
      <c r="A652" s="50"/>
      <c r="B652" s="50"/>
      <c r="C652" s="50"/>
      <c r="D652" s="753"/>
      <c r="E652" s="753"/>
      <c r="F652" s="35"/>
      <c r="G652" s="753"/>
      <c r="H652" s="753"/>
      <c r="I652" s="1026"/>
      <c r="J652" s="50"/>
      <c r="K652" s="753"/>
      <c r="L652" s="753"/>
      <c r="M652" s="1026"/>
      <c r="N652" s="1027"/>
      <c r="O652" s="1027"/>
      <c r="P652" s="1026"/>
      <c r="Q652" s="35"/>
      <c r="R652" s="35"/>
      <c r="S652" s="35"/>
      <c r="T652" s="35"/>
      <c r="U652" s="35"/>
      <c r="V652" s="35"/>
      <c r="W652" s="35"/>
    </row>
    <row x14ac:dyDescent="0.25" r="653" customHeight="1" ht="15.75">
      <c r="A653" s="50"/>
      <c r="B653" s="50"/>
      <c r="C653" s="50"/>
      <c r="D653" s="753"/>
      <c r="E653" s="753"/>
      <c r="F653" s="35"/>
      <c r="G653" s="753"/>
      <c r="H653" s="753"/>
      <c r="I653" s="1026"/>
      <c r="J653" s="50"/>
      <c r="K653" s="753"/>
      <c r="L653" s="753"/>
      <c r="M653" s="1026"/>
      <c r="N653" s="1027"/>
      <c r="O653" s="1027"/>
      <c r="P653" s="1026"/>
      <c r="Q653" s="35"/>
      <c r="R653" s="35"/>
      <c r="S653" s="35"/>
      <c r="T653" s="35"/>
      <c r="U653" s="35"/>
      <c r="V653" s="35"/>
      <c r="W653" s="35"/>
    </row>
    <row x14ac:dyDescent="0.25" r="654" customHeight="1" ht="15.75">
      <c r="A654" s="50"/>
      <c r="B654" s="50"/>
      <c r="C654" s="50"/>
      <c r="D654" s="753"/>
      <c r="E654" s="753"/>
      <c r="F654" s="35"/>
      <c r="G654" s="753"/>
      <c r="H654" s="753"/>
      <c r="I654" s="1026"/>
      <c r="J654" s="50"/>
      <c r="K654" s="753"/>
      <c r="L654" s="753"/>
      <c r="M654" s="1026"/>
      <c r="N654" s="1027"/>
      <c r="O654" s="1027"/>
      <c r="P654" s="1026"/>
      <c r="Q654" s="35"/>
      <c r="R654" s="35"/>
      <c r="S654" s="35"/>
      <c r="T654" s="35"/>
      <c r="U654" s="35"/>
      <c r="V654" s="35"/>
      <c r="W654" s="35"/>
    </row>
    <row x14ac:dyDescent="0.25" r="655" customHeight="1" ht="15.75">
      <c r="A655" s="50"/>
      <c r="B655" s="50"/>
      <c r="C655" s="50"/>
      <c r="D655" s="753"/>
      <c r="E655" s="753"/>
      <c r="F655" s="35"/>
      <c r="G655" s="753"/>
      <c r="H655" s="753"/>
      <c r="I655" s="1026"/>
      <c r="J655" s="50"/>
      <c r="K655" s="753"/>
      <c r="L655" s="753"/>
      <c r="M655" s="1026"/>
      <c r="N655" s="1027"/>
      <c r="O655" s="1027"/>
      <c r="P655" s="1026"/>
      <c r="Q655" s="35"/>
      <c r="R655" s="35"/>
      <c r="S655" s="35"/>
      <c r="T655" s="35"/>
      <c r="U655" s="35"/>
      <c r="V655" s="35"/>
      <c r="W655" s="35"/>
    </row>
    <row x14ac:dyDescent="0.25" r="656" customHeight="1" ht="15.75">
      <c r="A656" s="50"/>
      <c r="B656" s="50"/>
      <c r="C656" s="50"/>
      <c r="D656" s="753"/>
      <c r="E656" s="753"/>
      <c r="F656" s="35"/>
      <c r="G656" s="753"/>
      <c r="H656" s="753"/>
      <c r="I656" s="1026"/>
      <c r="J656" s="50"/>
      <c r="K656" s="753"/>
      <c r="L656" s="753"/>
      <c r="M656" s="1026"/>
      <c r="N656" s="1027"/>
      <c r="O656" s="1027"/>
      <c r="P656" s="1026"/>
      <c r="Q656" s="35"/>
      <c r="R656" s="35"/>
      <c r="S656" s="35"/>
      <c r="T656" s="35"/>
      <c r="U656" s="35"/>
      <c r="V656" s="35"/>
      <c r="W656" s="35"/>
    </row>
    <row x14ac:dyDescent="0.25" r="657" customHeight="1" ht="15.75">
      <c r="A657" s="50"/>
      <c r="B657" s="50"/>
      <c r="C657" s="50"/>
      <c r="D657" s="753"/>
      <c r="E657" s="753"/>
      <c r="F657" s="35"/>
      <c r="G657" s="753"/>
      <c r="H657" s="753"/>
      <c r="I657" s="1026"/>
      <c r="J657" s="50"/>
      <c r="K657" s="753"/>
      <c r="L657" s="753"/>
      <c r="M657" s="1026"/>
      <c r="N657" s="1027"/>
      <c r="O657" s="1027"/>
      <c r="P657" s="1026"/>
      <c r="Q657" s="35"/>
      <c r="R657" s="35"/>
      <c r="S657" s="35"/>
      <c r="T657" s="35"/>
      <c r="U657" s="35"/>
      <c r="V657" s="35"/>
      <c r="W657" s="35"/>
    </row>
    <row x14ac:dyDescent="0.25" r="658" customHeight="1" ht="15.75">
      <c r="A658" s="50"/>
      <c r="B658" s="50"/>
      <c r="C658" s="50"/>
      <c r="D658" s="753"/>
      <c r="E658" s="753"/>
      <c r="F658" s="35"/>
      <c r="G658" s="753"/>
      <c r="H658" s="753"/>
      <c r="I658" s="1026"/>
      <c r="J658" s="50"/>
      <c r="K658" s="753"/>
      <c r="L658" s="753"/>
      <c r="M658" s="1026"/>
      <c r="N658" s="1027"/>
      <c r="O658" s="1027"/>
      <c r="P658" s="1026"/>
      <c r="Q658" s="35"/>
      <c r="R658" s="35"/>
      <c r="S658" s="35"/>
      <c r="T658" s="35"/>
      <c r="U658" s="35"/>
      <c r="V658" s="35"/>
      <c r="W658" s="35"/>
    </row>
    <row x14ac:dyDescent="0.25" r="659" customHeight="1" ht="15.75">
      <c r="A659" s="50"/>
      <c r="B659" s="50"/>
      <c r="C659" s="50"/>
      <c r="D659" s="753"/>
      <c r="E659" s="753"/>
      <c r="F659" s="35"/>
      <c r="G659" s="753"/>
      <c r="H659" s="753"/>
      <c r="I659" s="1026"/>
      <c r="J659" s="50"/>
      <c r="K659" s="753"/>
      <c r="L659" s="753"/>
      <c r="M659" s="1026"/>
      <c r="N659" s="1027"/>
      <c r="O659" s="1027"/>
      <c r="P659" s="1026"/>
      <c r="Q659" s="35"/>
      <c r="R659" s="35"/>
      <c r="S659" s="35"/>
      <c r="T659" s="35"/>
      <c r="U659" s="35"/>
      <c r="V659" s="35"/>
      <c r="W659" s="35"/>
    </row>
    <row x14ac:dyDescent="0.25" r="660" customHeight="1" ht="15.75">
      <c r="A660" s="50"/>
      <c r="B660" s="50"/>
      <c r="C660" s="50"/>
      <c r="D660" s="753"/>
      <c r="E660" s="753"/>
      <c r="F660" s="35"/>
      <c r="G660" s="753"/>
      <c r="H660" s="753"/>
      <c r="I660" s="1026"/>
      <c r="J660" s="50"/>
      <c r="K660" s="753"/>
      <c r="L660" s="753"/>
      <c r="M660" s="1026"/>
      <c r="N660" s="1027"/>
      <c r="O660" s="1027"/>
      <c r="P660" s="1026"/>
      <c r="Q660" s="35"/>
      <c r="R660" s="35"/>
      <c r="S660" s="35"/>
      <c r="T660" s="35"/>
      <c r="U660" s="35"/>
      <c r="V660" s="35"/>
      <c r="W660" s="35"/>
    </row>
    <row x14ac:dyDescent="0.25" r="661" customHeight="1" ht="15.75">
      <c r="A661" s="50"/>
      <c r="B661" s="50"/>
      <c r="C661" s="50"/>
      <c r="D661" s="753"/>
      <c r="E661" s="753"/>
      <c r="F661" s="35"/>
      <c r="G661" s="753"/>
      <c r="H661" s="753"/>
      <c r="I661" s="1026"/>
      <c r="J661" s="50"/>
      <c r="K661" s="753"/>
      <c r="L661" s="753"/>
      <c r="M661" s="1026"/>
      <c r="N661" s="1027"/>
      <c r="O661" s="1027"/>
      <c r="P661" s="1026"/>
      <c r="Q661" s="35"/>
      <c r="R661" s="35"/>
      <c r="S661" s="35"/>
      <c r="T661" s="35"/>
      <c r="U661" s="35"/>
      <c r="V661" s="35"/>
      <c r="W661" s="35"/>
    </row>
    <row x14ac:dyDescent="0.25" r="662" customHeight="1" ht="15.75">
      <c r="A662" s="50"/>
      <c r="B662" s="50"/>
      <c r="C662" s="50"/>
      <c r="D662" s="753"/>
      <c r="E662" s="753"/>
      <c r="F662" s="35"/>
      <c r="G662" s="753"/>
      <c r="H662" s="753"/>
      <c r="I662" s="1026"/>
      <c r="J662" s="50"/>
      <c r="K662" s="753"/>
      <c r="L662" s="753"/>
      <c r="M662" s="1026"/>
      <c r="N662" s="1027"/>
      <c r="O662" s="1027"/>
      <c r="P662" s="1026"/>
      <c r="Q662" s="35"/>
      <c r="R662" s="35"/>
      <c r="S662" s="35"/>
      <c r="T662" s="35"/>
      <c r="U662" s="35"/>
      <c r="V662" s="35"/>
      <c r="W662" s="35"/>
    </row>
    <row x14ac:dyDescent="0.25" r="663" customHeight="1" ht="15.75">
      <c r="A663" s="50"/>
      <c r="B663" s="50"/>
      <c r="C663" s="50"/>
      <c r="D663" s="753"/>
      <c r="E663" s="753"/>
      <c r="F663" s="35"/>
      <c r="G663" s="753"/>
      <c r="H663" s="753"/>
      <c r="I663" s="1026"/>
      <c r="J663" s="50"/>
      <c r="K663" s="753"/>
      <c r="L663" s="753"/>
      <c r="M663" s="1026"/>
      <c r="N663" s="1027"/>
      <c r="O663" s="1027"/>
      <c r="P663" s="1026"/>
      <c r="Q663" s="35"/>
      <c r="R663" s="35"/>
      <c r="S663" s="35"/>
      <c r="T663" s="35"/>
      <c r="U663" s="35"/>
      <c r="V663" s="35"/>
      <c r="W663" s="35"/>
    </row>
    <row x14ac:dyDescent="0.25" r="664" customHeight="1" ht="15.75">
      <c r="A664" s="50"/>
      <c r="B664" s="50"/>
      <c r="C664" s="50"/>
      <c r="D664" s="753"/>
      <c r="E664" s="753"/>
      <c r="F664" s="35"/>
      <c r="G664" s="753"/>
      <c r="H664" s="753"/>
      <c r="I664" s="1026"/>
      <c r="J664" s="50"/>
      <c r="K664" s="753"/>
      <c r="L664" s="753"/>
      <c r="M664" s="1026"/>
      <c r="N664" s="1027"/>
      <c r="O664" s="1027"/>
      <c r="P664" s="1026"/>
      <c r="Q664" s="35"/>
      <c r="R664" s="35"/>
      <c r="S664" s="35"/>
      <c r="T664" s="35"/>
      <c r="U664" s="35"/>
      <c r="V664" s="35"/>
      <c r="W664" s="35"/>
    </row>
    <row x14ac:dyDescent="0.25" r="665" customHeight="1" ht="15.75">
      <c r="A665" s="50"/>
      <c r="B665" s="50"/>
      <c r="C665" s="50"/>
      <c r="D665" s="753"/>
      <c r="E665" s="753"/>
      <c r="F665" s="35"/>
      <c r="G665" s="753"/>
      <c r="H665" s="753"/>
      <c r="I665" s="1026"/>
      <c r="J665" s="50"/>
      <c r="K665" s="753"/>
      <c r="L665" s="753"/>
      <c r="M665" s="1026"/>
      <c r="N665" s="1027"/>
      <c r="O665" s="1027"/>
      <c r="P665" s="1026"/>
      <c r="Q665" s="35"/>
      <c r="R665" s="35"/>
      <c r="S665" s="35"/>
      <c r="T665" s="35"/>
      <c r="U665" s="35"/>
      <c r="V665" s="35"/>
      <c r="W665" s="35"/>
    </row>
    <row x14ac:dyDescent="0.25" r="666" customHeight="1" ht="15.75">
      <c r="A666" s="50"/>
      <c r="B666" s="50"/>
      <c r="C666" s="50"/>
      <c r="D666" s="753"/>
      <c r="E666" s="753"/>
      <c r="F666" s="35"/>
      <c r="G666" s="753"/>
      <c r="H666" s="753"/>
      <c r="I666" s="1026"/>
      <c r="J666" s="50"/>
      <c r="K666" s="753"/>
      <c r="L666" s="753"/>
      <c r="M666" s="1026"/>
      <c r="N666" s="1027"/>
      <c r="O666" s="1027"/>
      <c r="P666" s="1026"/>
      <c r="Q666" s="35"/>
      <c r="R666" s="35"/>
      <c r="S666" s="35"/>
      <c r="T666" s="35"/>
      <c r="U666" s="35"/>
      <c r="V666" s="35"/>
      <c r="W666" s="35"/>
    </row>
    <row x14ac:dyDescent="0.25" r="667" customHeight="1" ht="15.75">
      <c r="A667" s="50"/>
      <c r="B667" s="50"/>
      <c r="C667" s="50"/>
      <c r="D667" s="753"/>
      <c r="E667" s="753"/>
      <c r="F667" s="35"/>
      <c r="G667" s="753"/>
      <c r="H667" s="753"/>
      <c r="I667" s="1026"/>
      <c r="J667" s="50"/>
      <c r="K667" s="753"/>
      <c r="L667" s="753"/>
      <c r="M667" s="1026"/>
      <c r="N667" s="1027"/>
      <c r="O667" s="1027"/>
      <c r="P667" s="1026"/>
      <c r="Q667" s="35"/>
      <c r="R667" s="35"/>
      <c r="S667" s="35"/>
      <c r="T667" s="35"/>
      <c r="U667" s="35"/>
      <c r="V667" s="35"/>
      <c r="W667" s="35"/>
    </row>
    <row x14ac:dyDescent="0.25" r="668" customHeight="1" ht="15.75">
      <c r="A668" s="50"/>
      <c r="B668" s="50"/>
      <c r="C668" s="50"/>
      <c r="D668" s="753"/>
      <c r="E668" s="753"/>
      <c r="F668" s="35"/>
      <c r="G668" s="753"/>
      <c r="H668" s="753"/>
      <c r="I668" s="1026"/>
      <c r="J668" s="50"/>
      <c r="K668" s="753"/>
      <c r="L668" s="753"/>
      <c r="M668" s="1026"/>
      <c r="N668" s="1027"/>
      <c r="O668" s="1027"/>
      <c r="P668" s="1026"/>
      <c r="Q668" s="35"/>
      <c r="R668" s="35"/>
      <c r="S668" s="35"/>
      <c r="T668" s="35"/>
      <c r="U668" s="35"/>
      <c r="V668" s="35"/>
      <c r="W668" s="35"/>
    </row>
    <row x14ac:dyDescent="0.25" r="669" customHeight="1" ht="15.75">
      <c r="A669" s="50"/>
      <c r="B669" s="50"/>
      <c r="C669" s="50"/>
      <c r="D669" s="753"/>
      <c r="E669" s="753"/>
      <c r="F669" s="35"/>
      <c r="G669" s="753"/>
      <c r="H669" s="753"/>
      <c r="I669" s="1026"/>
      <c r="J669" s="50"/>
      <c r="K669" s="753"/>
      <c r="L669" s="753"/>
      <c r="M669" s="1026"/>
      <c r="N669" s="1027"/>
      <c r="O669" s="1027"/>
      <c r="P669" s="1026"/>
      <c r="Q669" s="35"/>
      <c r="R669" s="35"/>
      <c r="S669" s="35"/>
      <c r="T669" s="35"/>
      <c r="U669" s="35"/>
      <c r="V669" s="35"/>
      <c r="W669" s="35"/>
    </row>
    <row x14ac:dyDescent="0.25" r="670" customHeight="1" ht="15.75">
      <c r="A670" s="50"/>
      <c r="B670" s="50"/>
      <c r="C670" s="50"/>
      <c r="D670" s="753"/>
      <c r="E670" s="753"/>
      <c r="F670" s="35"/>
      <c r="G670" s="753"/>
      <c r="H670" s="753"/>
      <c r="I670" s="1026"/>
      <c r="J670" s="50"/>
      <c r="K670" s="753"/>
      <c r="L670" s="753"/>
      <c r="M670" s="1026"/>
      <c r="N670" s="1027"/>
      <c r="O670" s="1027"/>
      <c r="P670" s="1026"/>
      <c r="Q670" s="35"/>
      <c r="R670" s="35"/>
      <c r="S670" s="35"/>
      <c r="T670" s="35"/>
      <c r="U670" s="35"/>
      <c r="V670" s="35"/>
      <c r="W670" s="35"/>
    </row>
    <row x14ac:dyDescent="0.25" r="671" customHeight="1" ht="15.75">
      <c r="A671" s="50"/>
      <c r="B671" s="50"/>
      <c r="C671" s="50"/>
      <c r="D671" s="753"/>
      <c r="E671" s="753"/>
      <c r="F671" s="35"/>
      <c r="G671" s="753"/>
      <c r="H671" s="753"/>
      <c r="I671" s="1026"/>
      <c r="J671" s="50"/>
      <c r="K671" s="753"/>
      <c r="L671" s="753"/>
      <c r="M671" s="1026"/>
      <c r="N671" s="1027"/>
      <c r="O671" s="1027"/>
      <c r="P671" s="1026"/>
      <c r="Q671" s="35"/>
      <c r="R671" s="35"/>
      <c r="S671" s="35"/>
      <c r="T671" s="35"/>
      <c r="U671" s="35"/>
      <c r="V671" s="35"/>
      <c r="W671" s="35"/>
    </row>
    <row x14ac:dyDescent="0.25" r="672" customHeight="1" ht="15.75">
      <c r="A672" s="50"/>
      <c r="B672" s="50"/>
      <c r="C672" s="50"/>
      <c r="D672" s="753"/>
      <c r="E672" s="753"/>
      <c r="F672" s="35"/>
      <c r="G672" s="753"/>
      <c r="H672" s="753"/>
      <c r="I672" s="1026"/>
      <c r="J672" s="50"/>
      <c r="K672" s="753"/>
      <c r="L672" s="753"/>
      <c r="M672" s="1026"/>
      <c r="N672" s="1027"/>
      <c r="O672" s="1027"/>
      <c r="P672" s="1026"/>
      <c r="Q672" s="35"/>
      <c r="R672" s="35"/>
      <c r="S672" s="35"/>
      <c r="T672" s="35"/>
      <c r="U672" s="35"/>
      <c r="V672" s="35"/>
      <c r="W672" s="35"/>
    </row>
    <row x14ac:dyDescent="0.25" r="673" customHeight="1" ht="15.75">
      <c r="A673" s="50"/>
      <c r="B673" s="50"/>
      <c r="C673" s="50"/>
      <c r="D673" s="753"/>
      <c r="E673" s="753"/>
      <c r="F673" s="35"/>
      <c r="G673" s="753"/>
      <c r="H673" s="753"/>
      <c r="I673" s="1026"/>
      <c r="J673" s="50"/>
      <c r="K673" s="753"/>
      <c r="L673" s="753"/>
      <c r="M673" s="1026"/>
      <c r="N673" s="1027"/>
      <c r="O673" s="1027"/>
      <c r="P673" s="1026"/>
      <c r="Q673" s="35"/>
      <c r="R673" s="35"/>
      <c r="S673" s="35"/>
      <c r="T673" s="35"/>
      <c r="U673" s="35"/>
      <c r="V673" s="35"/>
      <c r="W673" s="35"/>
    </row>
    <row x14ac:dyDescent="0.25" r="674" customHeight="1" ht="15.75">
      <c r="A674" s="50"/>
      <c r="B674" s="50"/>
      <c r="C674" s="50"/>
      <c r="D674" s="753"/>
      <c r="E674" s="753"/>
      <c r="F674" s="35"/>
      <c r="G674" s="753"/>
      <c r="H674" s="753"/>
      <c r="I674" s="1026"/>
      <c r="J674" s="50"/>
      <c r="K674" s="753"/>
      <c r="L674" s="753"/>
      <c r="M674" s="1026"/>
      <c r="N674" s="1027"/>
      <c r="O674" s="1027"/>
      <c r="P674" s="1026"/>
      <c r="Q674" s="35"/>
      <c r="R674" s="35"/>
      <c r="S674" s="35"/>
      <c r="T674" s="35"/>
      <c r="U674" s="35"/>
      <c r="V674" s="35"/>
      <c r="W674" s="35"/>
    </row>
    <row x14ac:dyDescent="0.25" r="675" customHeight="1" ht="15.75">
      <c r="A675" s="50"/>
      <c r="B675" s="50"/>
      <c r="C675" s="50"/>
      <c r="D675" s="753"/>
      <c r="E675" s="753"/>
      <c r="F675" s="35"/>
      <c r="G675" s="753"/>
      <c r="H675" s="753"/>
      <c r="I675" s="1026"/>
      <c r="J675" s="50"/>
      <c r="K675" s="753"/>
      <c r="L675" s="753"/>
      <c r="M675" s="1026"/>
      <c r="N675" s="1027"/>
      <c r="O675" s="1027"/>
      <c r="P675" s="1026"/>
      <c r="Q675" s="35"/>
      <c r="R675" s="35"/>
      <c r="S675" s="35"/>
      <c r="T675" s="35"/>
      <c r="U675" s="35"/>
      <c r="V675" s="35"/>
      <c r="W675" s="35"/>
    </row>
    <row x14ac:dyDescent="0.25" r="676" customHeight="1" ht="15.75">
      <c r="A676" s="50"/>
      <c r="B676" s="50"/>
      <c r="C676" s="50"/>
      <c r="D676" s="753"/>
      <c r="E676" s="753"/>
      <c r="F676" s="35"/>
      <c r="G676" s="753"/>
      <c r="H676" s="753"/>
      <c r="I676" s="1026"/>
      <c r="J676" s="50"/>
      <c r="K676" s="753"/>
      <c r="L676" s="753"/>
      <c r="M676" s="1026"/>
      <c r="N676" s="1027"/>
      <c r="O676" s="1027"/>
      <c r="P676" s="1026"/>
      <c r="Q676" s="35"/>
      <c r="R676" s="35"/>
      <c r="S676" s="35"/>
      <c r="T676" s="35"/>
      <c r="U676" s="35"/>
      <c r="V676" s="35"/>
      <c r="W676" s="35"/>
    </row>
    <row x14ac:dyDescent="0.25" r="677" customHeight="1" ht="15.75">
      <c r="A677" s="50"/>
      <c r="B677" s="50"/>
      <c r="C677" s="50"/>
      <c r="D677" s="753"/>
      <c r="E677" s="753"/>
      <c r="F677" s="35"/>
      <c r="G677" s="753"/>
      <c r="H677" s="753"/>
      <c r="I677" s="1026"/>
      <c r="J677" s="50"/>
      <c r="K677" s="753"/>
      <c r="L677" s="753"/>
      <c r="M677" s="1026"/>
      <c r="N677" s="1027"/>
      <c r="O677" s="1027"/>
      <c r="P677" s="1026"/>
      <c r="Q677" s="35"/>
      <c r="R677" s="35"/>
      <c r="S677" s="35"/>
      <c r="T677" s="35"/>
      <c r="U677" s="35"/>
      <c r="V677" s="35"/>
      <c r="W677" s="35"/>
    </row>
    <row x14ac:dyDescent="0.25" r="678" customHeight="1" ht="15.75">
      <c r="A678" s="50"/>
      <c r="B678" s="50"/>
      <c r="C678" s="50"/>
      <c r="D678" s="753"/>
      <c r="E678" s="753"/>
      <c r="F678" s="35"/>
      <c r="G678" s="753"/>
      <c r="H678" s="753"/>
      <c r="I678" s="1026"/>
      <c r="J678" s="50"/>
      <c r="K678" s="753"/>
      <c r="L678" s="753"/>
      <c r="M678" s="1026"/>
      <c r="N678" s="1027"/>
      <c r="O678" s="1027"/>
      <c r="P678" s="1026"/>
      <c r="Q678" s="35"/>
      <c r="R678" s="35"/>
      <c r="S678" s="35"/>
      <c r="T678" s="35"/>
      <c r="U678" s="35"/>
      <c r="V678" s="35"/>
      <c r="W678" s="35"/>
    </row>
    <row x14ac:dyDescent="0.25" r="679" customHeight="1" ht="15.75">
      <c r="A679" s="50"/>
      <c r="B679" s="50"/>
      <c r="C679" s="50"/>
      <c r="D679" s="753"/>
      <c r="E679" s="753"/>
      <c r="F679" s="35"/>
      <c r="G679" s="753"/>
      <c r="H679" s="753"/>
      <c r="I679" s="1026"/>
      <c r="J679" s="50"/>
      <c r="K679" s="753"/>
      <c r="L679" s="753"/>
      <c r="M679" s="1026"/>
      <c r="N679" s="1027"/>
      <c r="O679" s="1027"/>
      <c r="P679" s="1026"/>
      <c r="Q679" s="35"/>
      <c r="R679" s="35"/>
      <c r="S679" s="35"/>
      <c r="T679" s="35"/>
      <c r="U679" s="35"/>
      <c r="V679" s="35"/>
      <c r="W679" s="35"/>
    </row>
    <row x14ac:dyDescent="0.25" r="680" customHeight="1" ht="15.75">
      <c r="A680" s="50"/>
      <c r="B680" s="50"/>
      <c r="C680" s="50"/>
      <c r="D680" s="753"/>
      <c r="E680" s="753"/>
      <c r="F680" s="35"/>
      <c r="G680" s="753"/>
      <c r="H680" s="753"/>
      <c r="I680" s="1026"/>
      <c r="J680" s="50"/>
      <c r="K680" s="753"/>
      <c r="L680" s="753"/>
      <c r="M680" s="1026"/>
      <c r="N680" s="1027"/>
      <c r="O680" s="1027"/>
      <c r="P680" s="1026"/>
      <c r="Q680" s="35"/>
      <c r="R680" s="35"/>
      <c r="S680" s="35"/>
      <c r="T680" s="35"/>
      <c r="U680" s="35"/>
      <c r="V680" s="35"/>
      <c r="W680" s="35"/>
    </row>
    <row x14ac:dyDescent="0.25" r="681" customHeight="1" ht="15.75">
      <c r="A681" s="50"/>
      <c r="B681" s="50"/>
      <c r="C681" s="50"/>
      <c r="D681" s="753"/>
      <c r="E681" s="753"/>
      <c r="F681" s="35"/>
      <c r="G681" s="753"/>
      <c r="H681" s="753"/>
      <c r="I681" s="1026"/>
      <c r="J681" s="50"/>
      <c r="K681" s="753"/>
      <c r="L681" s="753"/>
      <c r="M681" s="1026"/>
      <c r="N681" s="1027"/>
      <c r="O681" s="1027"/>
      <c r="P681" s="1026"/>
      <c r="Q681" s="35"/>
      <c r="R681" s="35"/>
      <c r="S681" s="35"/>
      <c r="T681" s="35"/>
      <c r="U681" s="35"/>
      <c r="V681" s="35"/>
      <c r="W681" s="35"/>
    </row>
    <row x14ac:dyDescent="0.25" r="682" customHeight="1" ht="15.75">
      <c r="A682" s="50"/>
      <c r="B682" s="50"/>
      <c r="C682" s="50"/>
      <c r="D682" s="753"/>
      <c r="E682" s="753"/>
      <c r="F682" s="35"/>
      <c r="G682" s="753"/>
      <c r="H682" s="753"/>
      <c r="I682" s="1026"/>
      <c r="J682" s="50"/>
      <c r="K682" s="753"/>
      <c r="L682" s="753"/>
      <c r="M682" s="1026"/>
      <c r="N682" s="1027"/>
      <c r="O682" s="1027"/>
      <c r="P682" s="1026"/>
      <c r="Q682" s="35"/>
      <c r="R682" s="35"/>
      <c r="S682" s="35"/>
      <c r="T682" s="35"/>
      <c r="U682" s="35"/>
      <c r="V682" s="35"/>
      <c r="W682" s="35"/>
    </row>
    <row x14ac:dyDescent="0.25" r="683" customHeight="1" ht="15.75">
      <c r="A683" s="50"/>
      <c r="B683" s="50"/>
      <c r="C683" s="50"/>
      <c r="D683" s="753"/>
      <c r="E683" s="753"/>
      <c r="F683" s="35"/>
      <c r="G683" s="753"/>
      <c r="H683" s="753"/>
      <c r="I683" s="1026"/>
      <c r="J683" s="50"/>
      <c r="K683" s="753"/>
      <c r="L683" s="753"/>
      <c r="M683" s="1026"/>
      <c r="N683" s="1027"/>
      <c r="O683" s="1027"/>
      <c r="P683" s="1026"/>
      <c r="Q683" s="35"/>
      <c r="R683" s="35"/>
      <c r="S683" s="35"/>
      <c r="T683" s="35"/>
      <c r="U683" s="35"/>
      <c r="V683" s="35"/>
      <c r="W683" s="35"/>
    </row>
    <row x14ac:dyDescent="0.25" r="684" customHeight="1" ht="15.75">
      <c r="A684" s="50"/>
      <c r="B684" s="50"/>
      <c r="C684" s="50"/>
      <c r="D684" s="753"/>
      <c r="E684" s="753"/>
      <c r="F684" s="35"/>
      <c r="G684" s="753"/>
      <c r="H684" s="753"/>
      <c r="I684" s="1026"/>
      <c r="J684" s="50"/>
      <c r="K684" s="753"/>
      <c r="L684" s="753"/>
      <c r="M684" s="1026"/>
      <c r="N684" s="1027"/>
      <c r="O684" s="1027"/>
      <c r="P684" s="1026"/>
      <c r="Q684" s="35"/>
      <c r="R684" s="35"/>
      <c r="S684" s="35"/>
      <c r="T684" s="35"/>
      <c r="U684" s="35"/>
      <c r="V684" s="35"/>
      <c r="W684" s="35"/>
    </row>
    <row x14ac:dyDescent="0.25" r="685" customHeight="1" ht="15.75">
      <c r="A685" s="50"/>
      <c r="B685" s="50"/>
      <c r="C685" s="50"/>
      <c r="D685" s="753"/>
      <c r="E685" s="753"/>
      <c r="F685" s="35"/>
      <c r="G685" s="753"/>
      <c r="H685" s="753"/>
      <c r="I685" s="1026"/>
      <c r="J685" s="50"/>
      <c r="K685" s="753"/>
      <c r="L685" s="753"/>
      <c r="M685" s="1026"/>
      <c r="N685" s="1027"/>
      <c r="O685" s="1027"/>
      <c r="P685" s="1026"/>
      <c r="Q685" s="35"/>
      <c r="R685" s="35"/>
      <c r="S685" s="35"/>
      <c r="T685" s="35"/>
      <c r="U685" s="35"/>
      <c r="V685" s="35"/>
      <c r="W685" s="35"/>
    </row>
    <row x14ac:dyDescent="0.25" r="686" customHeight="1" ht="15.75">
      <c r="A686" s="50"/>
      <c r="B686" s="50"/>
      <c r="C686" s="50"/>
      <c r="D686" s="753"/>
      <c r="E686" s="753"/>
      <c r="F686" s="35"/>
      <c r="G686" s="753"/>
      <c r="H686" s="753"/>
      <c r="I686" s="1026"/>
      <c r="J686" s="50"/>
      <c r="K686" s="753"/>
      <c r="L686" s="753"/>
      <c r="M686" s="1026"/>
      <c r="N686" s="1027"/>
      <c r="O686" s="1027"/>
      <c r="P686" s="1026"/>
      <c r="Q686" s="35"/>
      <c r="R686" s="35"/>
      <c r="S686" s="35"/>
      <c r="T686" s="35"/>
      <c r="U686" s="35"/>
      <c r="V686" s="35"/>
      <c r="W686" s="35"/>
    </row>
    <row x14ac:dyDescent="0.25" r="687" customHeight="1" ht="15.75">
      <c r="A687" s="50"/>
      <c r="B687" s="50"/>
      <c r="C687" s="50"/>
      <c r="D687" s="753"/>
      <c r="E687" s="753"/>
      <c r="F687" s="35"/>
      <c r="G687" s="753"/>
      <c r="H687" s="753"/>
      <c r="I687" s="1026"/>
      <c r="J687" s="50"/>
      <c r="K687" s="753"/>
      <c r="L687" s="753"/>
      <c r="M687" s="1026"/>
      <c r="N687" s="1027"/>
      <c r="O687" s="1027"/>
      <c r="P687" s="1026"/>
      <c r="Q687" s="35"/>
      <c r="R687" s="35"/>
      <c r="S687" s="35"/>
      <c r="T687" s="35"/>
      <c r="U687" s="35"/>
      <c r="V687" s="35"/>
      <c r="W687" s="35"/>
    </row>
    <row x14ac:dyDescent="0.25" r="688" customHeight="1" ht="15.75">
      <c r="A688" s="50"/>
      <c r="B688" s="50"/>
      <c r="C688" s="50"/>
      <c r="D688" s="753"/>
      <c r="E688" s="753"/>
      <c r="F688" s="35"/>
      <c r="G688" s="753"/>
      <c r="H688" s="753"/>
      <c r="I688" s="1026"/>
      <c r="J688" s="50"/>
      <c r="K688" s="753"/>
      <c r="L688" s="753"/>
      <c r="M688" s="1026"/>
      <c r="N688" s="1027"/>
      <c r="O688" s="1027"/>
      <c r="P688" s="1026"/>
      <c r="Q688" s="35"/>
      <c r="R688" s="35"/>
      <c r="S688" s="35"/>
      <c r="T688" s="35"/>
      <c r="U688" s="35"/>
      <c r="V688" s="35"/>
      <c r="W688" s="35"/>
    </row>
    <row x14ac:dyDescent="0.25" r="689" customHeight="1" ht="15.75">
      <c r="A689" s="50"/>
      <c r="B689" s="50"/>
      <c r="C689" s="50"/>
      <c r="D689" s="753"/>
      <c r="E689" s="753"/>
      <c r="F689" s="35"/>
      <c r="G689" s="753"/>
      <c r="H689" s="753"/>
      <c r="I689" s="1026"/>
      <c r="J689" s="50"/>
      <c r="K689" s="753"/>
      <c r="L689" s="753"/>
      <c r="M689" s="1026"/>
      <c r="N689" s="1027"/>
      <c r="O689" s="1027"/>
      <c r="P689" s="1026"/>
      <c r="Q689" s="35"/>
      <c r="R689" s="35"/>
      <c r="S689" s="35"/>
      <c r="T689" s="35"/>
      <c r="U689" s="35"/>
      <c r="V689" s="35"/>
      <c r="W689" s="35"/>
    </row>
    <row x14ac:dyDescent="0.25" r="690" customHeight="1" ht="15.75">
      <c r="A690" s="50"/>
      <c r="B690" s="50"/>
      <c r="C690" s="50"/>
      <c r="D690" s="753"/>
      <c r="E690" s="753"/>
      <c r="F690" s="35"/>
      <c r="G690" s="753"/>
      <c r="H690" s="753"/>
      <c r="I690" s="1026"/>
      <c r="J690" s="50"/>
      <c r="K690" s="753"/>
      <c r="L690" s="753"/>
      <c r="M690" s="1026"/>
      <c r="N690" s="1027"/>
      <c r="O690" s="1027"/>
      <c r="P690" s="1026"/>
      <c r="Q690" s="35"/>
      <c r="R690" s="35"/>
      <c r="S690" s="35"/>
      <c r="T690" s="35"/>
      <c r="U690" s="35"/>
      <c r="V690" s="35"/>
      <c r="W690" s="35"/>
    </row>
    <row x14ac:dyDescent="0.25" r="691" customHeight="1" ht="15.75">
      <c r="A691" s="50"/>
      <c r="B691" s="50"/>
      <c r="C691" s="50"/>
      <c r="D691" s="753"/>
      <c r="E691" s="753"/>
      <c r="F691" s="35"/>
      <c r="G691" s="753"/>
      <c r="H691" s="753"/>
      <c r="I691" s="1026"/>
      <c r="J691" s="50"/>
      <c r="K691" s="753"/>
      <c r="L691" s="753"/>
      <c r="M691" s="1026"/>
      <c r="N691" s="1027"/>
      <c r="O691" s="1027"/>
      <c r="P691" s="1026"/>
      <c r="Q691" s="35"/>
      <c r="R691" s="35"/>
      <c r="S691" s="35"/>
      <c r="T691" s="35"/>
      <c r="U691" s="35"/>
      <c r="V691" s="35"/>
      <c r="W691" s="35"/>
    </row>
    <row x14ac:dyDescent="0.25" r="692" customHeight="1" ht="15.75">
      <c r="A692" s="50"/>
      <c r="B692" s="50"/>
      <c r="C692" s="50"/>
      <c r="D692" s="753"/>
      <c r="E692" s="753"/>
      <c r="F692" s="35"/>
      <c r="G692" s="753"/>
      <c r="H692" s="753"/>
      <c r="I692" s="1026"/>
      <c r="J692" s="50"/>
      <c r="K692" s="753"/>
      <c r="L692" s="753"/>
      <c r="M692" s="1026"/>
      <c r="N692" s="1027"/>
      <c r="O692" s="1027"/>
      <c r="P692" s="1026"/>
      <c r="Q692" s="35"/>
      <c r="R692" s="35"/>
      <c r="S692" s="35"/>
      <c r="T692" s="35"/>
      <c r="U692" s="35"/>
      <c r="V692" s="35"/>
      <c r="W692" s="35"/>
    </row>
    <row x14ac:dyDescent="0.25" r="693" customHeight="1" ht="15.75">
      <c r="A693" s="50"/>
      <c r="B693" s="50"/>
      <c r="C693" s="50"/>
      <c r="D693" s="753"/>
      <c r="E693" s="753"/>
      <c r="F693" s="35"/>
      <c r="G693" s="753"/>
      <c r="H693" s="753"/>
      <c r="I693" s="1026"/>
      <c r="J693" s="50"/>
      <c r="K693" s="753"/>
      <c r="L693" s="753"/>
      <c r="M693" s="1026"/>
      <c r="N693" s="1027"/>
      <c r="O693" s="1027"/>
      <c r="P693" s="1026"/>
      <c r="Q693" s="35"/>
      <c r="R693" s="35"/>
      <c r="S693" s="35"/>
      <c r="T693" s="35"/>
      <c r="U693" s="35"/>
      <c r="V693" s="35"/>
      <c r="W693" s="35"/>
    </row>
    <row x14ac:dyDescent="0.25" r="694" customHeight="1" ht="15.75">
      <c r="A694" s="50"/>
      <c r="B694" s="50"/>
      <c r="C694" s="50"/>
      <c r="D694" s="753"/>
      <c r="E694" s="753"/>
      <c r="F694" s="35"/>
      <c r="G694" s="753"/>
      <c r="H694" s="753"/>
      <c r="I694" s="1026"/>
      <c r="J694" s="50"/>
      <c r="K694" s="753"/>
      <c r="L694" s="753"/>
      <c r="M694" s="1026"/>
      <c r="N694" s="1027"/>
      <c r="O694" s="1027"/>
      <c r="P694" s="1026"/>
      <c r="Q694" s="35"/>
      <c r="R694" s="35"/>
      <c r="S694" s="35"/>
      <c r="T694" s="35"/>
      <c r="U694" s="35"/>
      <c r="V694" s="35"/>
      <c r="W694" s="35"/>
    </row>
    <row x14ac:dyDescent="0.25" r="695" customHeight="1" ht="15.75">
      <c r="A695" s="50"/>
      <c r="B695" s="50"/>
      <c r="C695" s="50"/>
      <c r="D695" s="753"/>
      <c r="E695" s="753"/>
      <c r="F695" s="35"/>
      <c r="G695" s="753"/>
      <c r="H695" s="753"/>
      <c r="I695" s="1026"/>
      <c r="J695" s="50"/>
      <c r="K695" s="753"/>
      <c r="L695" s="753"/>
      <c r="M695" s="1026"/>
      <c r="N695" s="1027"/>
      <c r="O695" s="1027"/>
      <c r="P695" s="1026"/>
      <c r="Q695" s="35"/>
      <c r="R695" s="35"/>
      <c r="S695" s="35"/>
      <c r="T695" s="35"/>
      <c r="U695" s="35"/>
      <c r="V695" s="35"/>
      <c r="W695" s="35"/>
    </row>
    <row x14ac:dyDescent="0.25" r="696" customHeight="1" ht="15.75">
      <c r="A696" s="50"/>
      <c r="B696" s="50"/>
      <c r="C696" s="50"/>
      <c r="D696" s="753"/>
      <c r="E696" s="753"/>
      <c r="F696" s="35"/>
      <c r="G696" s="753"/>
      <c r="H696" s="753"/>
      <c r="I696" s="1026"/>
      <c r="J696" s="50"/>
      <c r="K696" s="753"/>
      <c r="L696" s="753"/>
      <c r="M696" s="1026"/>
      <c r="N696" s="1027"/>
      <c r="O696" s="1027"/>
      <c r="P696" s="1026"/>
      <c r="Q696" s="35"/>
      <c r="R696" s="35"/>
      <c r="S696" s="35"/>
      <c r="T696" s="35"/>
      <c r="U696" s="35"/>
      <c r="V696" s="35"/>
      <c r="W696" s="35"/>
    </row>
    <row x14ac:dyDescent="0.25" r="697" customHeight="1" ht="15.75">
      <c r="A697" s="50"/>
      <c r="B697" s="50"/>
      <c r="C697" s="50"/>
      <c r="D697" s="753"/>
      <c r="E697" s="753"/>
      <c r="F697" s="35"/>
      <c r="G697" s="753"/>
      <c r="H697" s="753"/>
      <c r="I697" s="1026"/>
      <c r="J697" s="50"/>
      <c r="K697" s="753"/>
      <c r="L697" s="753"/>
      <c r="M697" s="1026"/>
      <c r="N697" s="1027"/>
      <c r="O697" s="1027"/>
      <c r="P697" s="1026"/>
      <c r="Q697" s="35"/>
      <c r="R697" s="35"/>
      <c r="S697" s="35"/>
      <c r="T697" s="35"/>
      <c r="U697" s="35"/>
      <c r="V697" s="35"/>
      <c r="W697" s="35"/>
    </row>
    <row x14ac:dyDescent="0.25" r="698" customHeight="1" ht="15.75">
      <c r="A698" s="50"/>
      <c r="B698" s="50"/>
      <c r="C698" s="50"/>
      <c r="D698" s="753"/>
      <c r="E698" s="753"/>
      <c r="F698" s="35"/>
      <c r="G698" s="753"/>
      <c r="H698" s="753"/>
      <c r="I698" s="1026"/>
      <c r="J698" s="50"/>
      <c r="K698" s="753"/>
      <c r="L698" s="753"/>
      <c r="M698" s="1026"/>
      <c r="N698" s="1027"/>
      <c r="O698" s="1027"/>
      <c r="P698" s="1026"/>
      <c r="Q698" s="35"/>
      <c r="R698" s="35"/>
      <c r="S698" s="35"/>
      <c r="T698" s="35"/>
      <c r="U698" s="35"/>
      <c r="V698" s="35"/>
      <c r="W698" s="35"/>
    </row>
    <row x14ac:dyDescent="0.25" r="699" customHeight="1" ht="15.75">
      <c r="A699" s="50"/>
      <c r="B699" s="50"/>
      <c r="C699" s="50"/>
      <c r="D699" s="753"/>
      <c r="E699" s="753"/>
      <c r="F699" s="35"/>
      <c r="G699" s="753"/>
      <c r="H699" s="753"/>
      <c r="I699" s="1026"/>
      <c r="J699" s="50"/>
      <c r="K699" s="753"/>
      <c r="L699" s="753"/>
      <c r="M699" s="1026"/>
      <c r="N699" s="1027"/>
      <c r="O699" s="1027"/>
      <c r="P699" s="1026"/>
      <c r="Q699" s="35"/>
      <c r="R699" s="35"/>
      <c r="S699" s="35"/>
      <c r="T699" s="35"/>
      <c r="U699" s="35"/>
      <c r="V699" s="35"/>
      <c r="W699" s="35"/>
    </row>
    <row x14ac:dyDescent="0.25" r="700" customHeight="1" ht="15.75">
      <c r="A700" s="50"/>
      <c r="B700" s="50"/>
      <c r="C700" s="50"/>
      <c r="D700" s="753"/>
      <c r="E700" s="753"/>
      <c r="F700" s="35"/>
      <c r="G700" s="753"/>
      <c r="H700" s="753"/>
      <c r="I700" s="1026"/>
      <c r="J700" s="50"/>
      <c r="K700" s="753"/>
      <c r="L700" s="753"/>
      <c r="M700" s="1026"/>
      <c r="N700" s="1027"/>
      <c r="O700" s="1027"/>
      <c r="P700" s="1026"/>
      <c r="Q700" s="35"/>
      <c r="R700" s="35"/>
      <c r="S700" s="35"/>
      <c r="T700" s="35"/>
      <c r="U700" s="35"/>
      <c r="V700" s="35"/>
      <c r="W700" s="35"/>
    </row>
    <row x14ac:dyDescent="0.25" r="701" customHeight="1" ht="15.75">
      <c r="A701" s="50"/>
      <c r="B701" s="50"/>
      <c r="C701" s="50"/>
      <c r="D701" s="753"/>
      <c r="E701" s="753"/>
      <c r="F701" s="35"/>
      <c r="G701" s="753"/>
      <c r="H701" s="753"/>
      <c r="I701" s="1026"/>
      <c r="J701" s="50"/>
      <c r="K701" s="753"/>
      <c r="L701" s="753"/>
      <c r="M701" s="1026"/>
      <c r="N701" s="1027"/>
      <c r="O701" s="1027"/>
      <c r="P701" s="1026"/>
      <c r="Q701" s="35"/>
      <c r="R701" s="35"/>
      <c r="S701" s="35"/>
      <c r="T701" s="35"/>
      <c r="U701" s="35"/>
      <c r="V701" s="35"/>
      <c r="W701" s="35"/>
    </row>
    <row x14ac:dyDescent="0.25" r="702" customHeight="1" ht="15.75">
      <c r="A702" s="50"/>
      <c r="B702" s="50"/>
      <c r="C702" s="50"/>
      <c r="D702" s="753"/>
      <c r="E702" s="753"/>
      <c r="F702" s="35"/>
      <c r="G702" s="753"/>
      <c r="H702" s="753"/>
      <c r="I702" s="1026"/>
      <c r="J702" s="50"/>
      <c r="K702" s="753"/>
      <c r="L702" s="753"/>
      <c r="M702" s="1026"/>
      <c r="N702" s="1027"/>
      <c r="O702" s="1027"/>
      <c r="P702" s="1026"/>
      <c r="Q702" s="35"/>
      <c r="R702" s="35"/>
      <c r="S702" s="35"/>
      <c r="T702" s="35"/>
      <c r="U702" s="35"/>
      <c r="V702" s="35"/>
      <c r="W702" s="35"/>
    </row>
    <row x14ac:dyDescent="0.25" r="703" customHeight="1" ht="15.75">
      <c r="A703" s="50"/>
      <c r="B703" s="50"/>
      <c r="C703" s="50"/>
      <c r="D703" s="753"/>
      <c r="E703" s="753"/>
      <c r="F703" s="35"/>
      <c r="G703" s="753"/>
      <c r="H703" s="753"/>
      <c r="I703" s="1026"/>
      <c r="J703" s="50"/>
      <c r="K703" s="753"/>
      <c r="L703" s="753"/>
      <c r="M703" s="1026"/>
      <c r="N703" s="1027"/>
      <c r="O703" s="1027"/>
      <c r="P703" s="1026"/>
      <c r="Q703" s="35"/>
      <c r="R703" s="35"/>
      <c r="S703" s="35"/>
      <c r="T703" s="35"/>
      <c r="U703" s="35"/>
      <c r="V703" s="35"/>
      <c r="W703" s="35"/>
    </row>
    <row x14ac:dyDescent="0.25" r="704" customHeight="1" ht="15.75">
      <c r="A704" s="50"/>
      <c r="B704" s="50"/>
      <c r="C704" s="50"/>
      <c r="D704" s="753"/>
      <c r="E704" s="753"/>
      <c r="F704" s="35"/>
      <c r="G704" s="753"/>
      <c r="H704" s="753"/>
      <c r="I704" s="1026"/>
      <c r="J704" s="50"/>
      <c r="K704" s="753"/>
      <c r="L704" s="753"/>
      <c r="M704" s="1026"/>
      <c r="N704" s="1027"/>
      <c r="O704" s="1027"/>
      <c r="P704" s="1026"/>
      <c r="Q704" s="35"/>
      <c r="R704" s="35"/>
      <c r="S704" s="35"/>
      <c r="T704" s="35"/>
      <c r="U704" s="35"/>
      <c r="V704" s="35"/>
      <c r="W704" s="35"/>
    </row>
    <row x14ac:dyDescent="0.25" r="705" customHeight="1" ht="15.75">
      <c r="A705" s="50"/>
      <c r="B705" s="50"/>
      <c r="C705" s="50"/>
      <c r="D705" s="753"/>
      <c r="E705" s="753"/>
      <c r="F705" s="35"/>
      <c r="G705" s="753"/>
      <c r="H705" s="753"/>
      <c r="I705" s="1026"/>
      <c r="J705" s="50"/>
      <c r="K705" s="753"/>
      <c r="L705" s="753"/>
      <c r="M705" s="1026"/>
      <c r="N705" s="1027"/>
      <c r="O705" s="1027"/>
      <c r="P705" s="1026"/>
      <c r="Q705" s="35"/>
      <c r="R705" s="35"/>
      <c r="S705" s="35"/>
      <c r="T705" s="35"/>
      <c r="U705" s="35"/>
      <c r="V705" s="35"/>
      <c r="W705" s="35"/>
    </row>
    <row x14ac:dyDescent="0.25" r="706" customHeight="1" ht="15.75">
      <c r="A706" s="50"/>
      <c r="B706" s="50"/>
      <c r="C706" s="50"/>
      <c r="D706" s="753"/>
      <c r="E706" s="753"/>
      <c r="F706" s="35"/>
      <c r="G706" s="753"/>
      <c r="H706" s="753"/>
      <c r="I706" s="1026"/>
      <c r="J706" s="50"/>
      <c r="K706" s="753"/>
      <c r="L706" s="753"/>
      <c r="M706" s="1026"/>
      <c r="N706" s="1027"/>
      <c r="O706" s="1027"/>
      <c r="P706" s="1026"/>
      <c r="Q706" s="35"/>
      <c r="R706" s="35"/>
      <c r="S706" s="35"/>
      <c r="T706" s="35"/>
      <c r="U706" s="35"/>
      <c r="V706" s="35"/>
      <c r="W706" s="35"/>
    </row>
    <row x14ac:dyDescent="0.25" r="707" customHeight="1" ht="15.75">
      <c r="A707" s="50"/>
      <c r="B707" s="50"/>
      <c r="C707" s="50"/>
      <c r="D707" s="753"/>
      <c r="E707" s="753"/>
      <c r="F707" s="35"/>
      <c r="G707" s="753"/>
      <c r="H707" s="753"/>
      <c r="I707" s="1026"/>
      <c r="J707" s="50"/>
      <c r="K707" s="753"/>
      <c r="L707" s="753"/>
      <c r="M707" s="1026"/>
      <c r="N707" s="1027"/>
      <c r="O707" s="1027"/>
      <c r="P707" s="1026"/>
      <c r="Q707" s="35"/>
      <c r="R707" s="35"/>
      <c r="S707" s="35"/>
      <c r="T707" s="35"/>
      <c r="U707" s="35"/>
      <c r="V707" s="35"/>
      <c r="W707" s="35"/>
    </row>
    <row x14ac:dyDescent="0.25" r="708" customHeight="1" ht="15.75">
      <c r="A708" s="50"/>
      <c r="B708" s="50"/>
      <c r="C708" s="50"/>
      <c r="D708" s="753"/>
      <c r="E708" s="753"/>
      <c r="F708" s="35"/>
      <c r="G708" s="753"/>
      <c r="H708" s="753"/>
      <c r="I708" s="1026"/>
      <c r="J708" s="50"/>
      <c r="K708" s="753"/>
      <c r="L708" s="753"/>
      <c r="M708" s="1026"/>
      <c r="N708" s="1027"/>
      <c r="O708" s="1027"/>
      <c r="P708" s="1026"/>
      <c r="Q708" s="35"/>
      <c r="R708" s="35"/>
      <c r="S708" s="35"/>
      <c r="T708" s="35"/>
      <c r="U708" s="35"/>
      <c r="V708" s="35"/>
      <c r="W708" s="35"/>
    </row>
    <row x14ac:dyDescent="0.25" r="709" customHeight="1" ht="15.75">
      <c r="A709" s="50"/>
      <c r="B709" s="50"/>
      <c r="C709" s="50"/>
      <c r="D709" s="753"/>
      <c r="E709" s="753"/>
      <c r="F709" s="35"/>
      <c r="G709" s="753"/>
      <c r="H709" s="753"/>
      <c r="I709" s="1026"/>
      <c r="J709" s="50"/>
      <c r="K709" s="753"/>
      <c r="L709" s="753"/>
      <c r="M709" s="1026"/>
      <c r="N709" s="1027"/>
      <c r="O709" s="1027"/>
      <c r="P709" s="1026"/>
      <c r="Q709" s="35"/>
      <c r="R709" s="35"/>
      <c r="S709" s="35"/>
      <c r="T709" s="35"/>
      <c r="U709" s="35"/>
      <c r="V709" s="35"/>
      <c r="W709" s="35"/>
    </row>
    <row x14ac:dyDescent="0.25" r="710" customHeight="1" ht="15.75">
      <c r="A710" s="50"/>
      <c r="B710" s="50"/>
      <c r="C710" s="50"/>
      <c r="D710" s="753"/>
      <c r="E710" s="753"/>
      <c r="F710" s="35"/>
      <c r="G710" s="753"/>
      <c r="H710" s="753"/>
      <c r="I710" s="1026"/>
      <c r="J710" s="50"/>
      <c r="K710" s="753"/>
      <c r="L710" s="753"/>
      <c r="M710" s="1026"/>
      <c r="N710" s="1027"/>
      <c r="O710" s="1027"/>
      <c r="P710" s="1026"/>
      <c r="Q710" s="35"/>
      <c r="R710" s="35"/>
      <c r="S710" s="35"/>
      <c r="T710" s="35"/>
      <c r="U710" s="35"/>
      <c r="V710" s="35"/>
      <c r="W710" s="35"/>
    </row>
    <row x14ac:dyDescent="0.25" r="711" customHeight="1" ht="15.75">
      <c r="A711" s="50"/>
      <c r="B711" s="50"/>
      <c r="C711" s="50"/>
      <c r="D711" s="753"/>
      <c r="E711" s="753"/>
      <c r="F711" s="35"/>
      <c r="G711" s="753"/>
      <c r="H711" s="753"/>
      <c r="I711" s="1026"/>
      <c r="J711" s="50"/>
      <c r="K711" s="753"/>
      <c r="L711" s="753"/>
      <c r="M711" s="1026"/>
      <c r="N711" s="1027"/>
      <c r="O711" s="1027"/>
      <c r="P711" s="1026"/>
      <c r="Q711" s="35"/>
      <c r="R711" s="35"/>
      <c r="S711" s="35"/>
      <c r="T711" s="35"/>
      <c r="U711" s="35"/>
      <c r="V711" s="35"/>
      <c r="W711" s="35"/>
    </row>
    <row x14ac:dyDescent="0.25" r="712" customHeight="1" ht="15.75">
      <c r="A712" s="50"/>
      <c r="B712" s="50"/>
      <c r="C712" s="50"/>
      <c r="D712" s="753"/>
      <c r="E712" s="753"/>
      <c r="F712" s="35"/>
      <c r="G712" s="753"/>
      <c r="H712" s="753"/>
      <c r="I712" s="1026"/>
      <c r="J712" s="50"/>
      <c r="K712" s="753"/>
      <c r="L712" s="753"/>
      <c r="M712" s="1026"/>
      <c r="N712" s="1027"/>
      <c r="O712" s="1027"/>
      <c r="P712" s="1026"/>
      <c r="Q712" s="35"/>
      <c r="R712" s="35"/>
      <c r="S712" s="35"/>
      <c r="T712" s="35"/>
      <c r="U712" s="35"/>
      <c r="V712" s="35"/>
      <c r="W712" s="35"/>
    </row>
    <row x14ac:dyDescent="0.25" r="713" customHeight="1" ht="15.75">
      <c r="A713" s="50"/>
      <c r="B713" s="50"/>
      <c r="C713" s="50"/>
      <c r="D713" s="753"/>
      <c r="E713" s="753"/>
      <c r="F713" s="35"/>
      <c r="G713" s="753"/>
      <c r="H713" s="753"/>
      <c r="I713" s="1026"/>
      <c r="J713" s="50"/>
      <c r="K713" s="753"/>
      <c r="L713" s="753"/>
      <c r="M713" s="1026"/>
      <c r="N713" s="1027"/>
      <c r="O713" s="1027"/>
      <c r="P713" s="1026"/>
      <c r="Q713" s="35"/>
      <c r="R713" s="35"/>
      <c r="S713" s="35"/>
      <c r="T713" s="35"/>
      <c r="U713" s="35"/>
      <c r="V713" s="35"/>
      <c r="W713" s="35"/>
    </row>
    <row x14ac:dyDescent="0.25" r="714" customHeight="1" ht="15.75">
      <c r="A714" s="50"/>
      <c r="B714" s="50"/>
      <c r="C714" s="50"/>
      <c r="D714" s="753"/>
      <c r="E714" s="753"/>
      <c r="F714" s="35"/>
      <c r="G714" s="753"/>
      <c r="H714" s="753"/>
      <c r="I714" s="1026"/>
      <c r="J714" s="50"/>
      <c r="K714" s="753"/>
      <c r="L714" s="753"/>
      <c r="M714" s="1026"/>
      <c r="N714" s="1027"/>
      <c r="O714" s="1027"/>
      <c r="P714" s="1026"/>
      <c r="Q714" s="35"/>
      <c r="R714" s="35"/>
      <c r="S714" s="35"/>
      <c r="T714" s="35"/>
      <c r="U714" s="35"/>
      <c r="V714" s="35"/>
      <c r="W714" s="35"/>
    </row>
    <row x14ac:dyDescent="0.25" r="715" customHeight="1" ht="15.75">
      <c r="A715" s="50"/>
      <c r="B715" s="50"/>
      <c r="C715" s="50"/>
      <c r="D715" s="753"/>
      <c r="E715" s="753"/>
      <c r="F715" s="35"/>
      <c r="G715" s="753"/>
      <c r="H715" s="753"/>
      <c r="I715" s="1026"/>
      <c r="J715" s="50"/>
      <c r="K715" s="753"/>
      <c r="L715" s="753"/>
      <c r="M715" s="1026"/>
      <c r="N715" s="1027"/>
      <c r="O715" s="1027"/>
      <c r="P715" s="1026"/>
      <c r="Q715" s="35"/>
      <c r="R715" s="35"/>
      <c r="S715" s="35"/>
      <c r="T715" s="35"/>
      <c r="U715" s="35"/>
      <c r="V715" s="35"/>
      <c r="W715" s="35"/>
    </row>
    <row x14ac:dyDescent="0.25" r="716" customHeight="1" ht="15.75">
      <c r="A716" s="50"/>
      <c r="B716" s="50"/>
      <c r="C716" s="50"/>
      <c r="D716" s="753"/>
      <c r="E716" s="753"/>
      <c r="F716" s="35"/>
      <c r="G716" s="753"/>
      <c r="H716" s="753"/>
      <c r="I716" s="1026"/>
      <c r="J716" s="50"/>
      <c r="K716" s="753"/>
      <c r="L716" s="753"/>
      <c r="M716" s="1026"/>
      <c r="N716" s="1027"/>
      <c r="O716" s="1027"/>
      <c r="P716" s="1026"/>
      <c r="Q716" s="35"/>
      <c r="R716" s="35"/>
      <c r="S716" s="35"/>
      <c r="T716" s="35"/>
      <c r="U716" s="35"/>
      <c r="V716" s="35"/>
      <c r="W716" s="35"/>
    </row>
    <row x14ac:dyDescent="0.25" r="717" customHeight="1" ht="15.75">
      <c r="A717" s="50"/>
      <c r="B717" s="50"/>
      <c r="C717" s="50"/>
      <c r="D717" s="753"/>
      <c r="E717" s="753"/>
      <c r="F717" s="35"/>
      <c r="G717" s="753"/>
      <c r="H717" s="753"/>
      <c r="I717" s="1026"/>
      <c r="J717" s="50"/>
      <c r="K717" s="753"/>
      <c r="L717" s="753"/>
      <c r="M717" s="1026"/>
      <c r="N717" s="1027"/>
      <c r="O717" s="1027"/>
      <c r="P717" s="1026"/>
      <c r="Q717" s="35"/>
      <c r="R717" s="35"/>
      <c r="S717" s="35"/>
      <c r="T717" s="35"/>
      <c r="U717" s="35"/>
      <c r="V717" s="35"/>
      <c r="W717" s="35"/>
    </row>
    <row x14ac:dyDescent="0.25" r="718" customHeight="1" ht="15.75">
      <c r="A718" s="50"/>
      <c r="B718" s="50"/>
      <c r="C718" s="50"/>
      <c r="D718" s="753"/>
      <c r="E718" s="753"/>
      <c r="F718" s="35"/>
      <c r="G718" s="753"/>
      <c r="H718" s="753"/>
      <c r="I718" s="1026"/>
      <c r="J718" s="50"/>
      <c r="K718" s="753"/>
      <c r="L718" s="753"/>
      <c r="M718" s="1026"/>
      <c r="N718" s="1027"/>
      <c r="O718" s="1027"/>
      <c r="P718" s="1026"/>
      <c r="Q718" s="35"/>
      <c r="R718" s="35"/>
      <c r="S718" s="35"/>
      <c r="T718" s="35"/>
      <c r="U718" s="35"/>
      <c r="V718" s="35"/>
      <c r="W718" s="35"/>
    </row>
    <row x14ac:dyDescent="0.25" r="719" customHeight="1" ht="15.75">
      <c r="A719" s="50"/>
      <c r="B719" s="50"/>
      <c r="C719" s="50"/>
      <c r="D719" s="753"/>
      <c r="E719" s="753"/>
      <c r="F719" s="35"/>
      <c r="G719" s="753"/>
      <c r="H719" s="753"/>
      <c r="I719" s="1026"/>
      <c r="J719" s="50"/>
      <c r="K719" s="753"/>
      <c r="L719" s="753"/>
      <c r="M719" s="1026"/>
      <c r="N719" s="1027"/>
      <c r="O719" s="1027"/>
      <c r="P719" s="1026"/>
      <c r="Q719" s="35"/>
      <c r="R719" s="35"/>
      <c r="S719" s="35"/>
      <c r="T719" s="35"/>
      <c r="U719" s="35"/>
      <c r="V719" s="35"/>
      <c r="W719" s="35"/>
    </row>
    <row x14ac:dyDescent="0.25" r="720" customHeight="1" ht="15.75">
      <c r="A720" s="50"/>
      <c r="B720" s="50"/>
      <c r="C720" s="50"/>
      <c r="D720" s="753"/>
      <c r="E720" s="753"/>
      <c r="F720" s="35"/>
      <c r="G720" s="753"/>
      <c r="H720" s="753"/>
      <c r="I720" s="1026"/>
      <c r="J720" s="50"/>
      <c r="K720" s="753"/>
      <c r="L720" s="753"/>
      <c r="M720" s="1026"/>
      <c r="N720" s="1027"/>
      <c r="O720" s="1027"/>
      <c r="P720" s="1026"/>
      <c r="Q720" s="35"/>
      <c r="R720" s="35"/>
      <c r="S720" s="35"/>
      <c r="T720" s="35"/>
      <c r="U720" s="35"/>
      <c r="V720" s="35"/>
      <c r="W720" s="35"/>
    </row>
    <row x14ac:dyDescent="0.25" r="721" customHeight="1" ht="15.75">
      <c r="A721" s="50"/>
      <c r="B721" s="50"/>
      <c r="C721" s="50"/>
      <c r="D721" s="753"/>
      <c r="E721" s="753"/>
      <c r="F721" s="35"/>
      <c r="G721" s="753"/>
      <c r="H721" s="753"/>
      <c r="I721" s="1026"/>
      <c r="J721" s="50"/>
      <c r="K721" s="753"/>
      <c r="L721" s="753"/>
      <c r="M721" s="1026"/>
      <c r="N721" s="1027"/>
      <c r="O721" s="1027"/>
      <c r="P721" s="1026"/>
      <c r="Q721" s="35"/>
      <c r="R721" s="35"/>
      <c r="S721" s="35"/>
      <c r="T721" s="35"/>
      <c r="U721" s="35"/>
      <c r="V721" s="35"/>
      <c r="W721" s="35"/>
    </row>
    <row x14ac:dyDescent="0.25" r="722" customHeight="1" ht="15.75">
      <c r="A722" s="50"/>
      <c r="B722" s="50"/>
      <c r="C722" s="50"/>
      <c r="D722" s="753"/>
      <c r="E722" s="753"/>
      <c r="F722" s="35"/>
      <c r="G722" s="753"/>
      <c r="H722" s="753"/>
      <c r="I722" s="1026"/>
      <c r="J722" s="50"/>
      <c r="K722" s="753"/>
      <c r="L722" s="753"/>
      <c r="M722" s="1026"/>
      <c r="N722" s="1027"/>
      <c r="O722" s="1027"/>
      <c r="P722" s="1026"/>
      <c r="Q722" s="35"/>
      <c r="R722" s="35"/>
      <c r="S722" s="35"/>
      <c r="T722" s="35"/>
      <c r="U722" s="35"/>
      <c r="V722" s="35"/>
      <c r="W722" s="35"/>
    </row>
    <row x14ac:dyDescent="0.25" r="723" customHeight="1" ht="15.75">
      <c r="A723" s="50"/>
      <c r="B723" s="50"/>
      <c r="C723" s="50"/>
      <c r="D723" s="753"/>
      <c r="E723" s="753"/>
      <c r="F723" s="35"/>
      <c r="G723" s="753"/>
      <c r="H723" s="753"/>
      <c r="I723" s="1026"/>
      <c r="J723" s="50"/>
      <c r="K723" s="753"/>
      <c r="L723" s="753"/>
      <c r="M723" s="1026"/>
      <c r="N723" s="1027"/>
      <c r="O723" s="1027"/>
      <c r="P723" s="1026"/>
      <c r="Q723" s="35"/>
      <c r="R723" s="35"/>
      <c r="S723" s="35"/>
      <c r="T723" s="35"/>
      <c r="U723" s="35"/>
      <c r="V723" s="35"/>
      <c r="W723" s="35"/>
    </row>
    <row x14ac:dyDescent="0.25" r="724" customHeight="1" ht="15.75">
      <c r="A724" s="50"/>
      <c r="B724" s="50"/>
      <c r="C724" s="50"/>
      <c r="D724" s="753"/>
      <c r="E724" s="753"/>
      <c r="F724" s="35"/>
      <c r="G724" s="753"/>
      <c r="H724" s="753"/>
      <c r="I724" s="1026"/>
      <c r="J724" s="50"/>
      <c r="K724" s="753"/>
      <c r="L724" s="753"/>
      <c r="M724" s="1026"/>
      <c r="N724" s="1027"/>
      <c r="O724" s="1027"/>
      <c r="P724" s="1026"/>
      <c r="Q724" s="35"/>
      <c r="R724" s="35"/>
      <c r="S724" s="35"/>
      <c r="T724" s="35"/>
      <c r="U724" s="35"/>
      <c r="V724" s="35"/>
      <c r="W724" s="35"/>
    </row>
    <row x14ac:dyDescent="0.25" r="725" customHeight="1" ht="15.75">
      <c r="A725" s="50"/>
      <c r="B725" s="50"/>
      <c r="C725" s="50"/>
      <c r="D725" s="753"/>
      <c r="E725" s="753"/>
      <c r="F725" s="35"/>
      <c r="G725" s="753"/>
      <c r="H725" s="753"/>
      <c r="I725" s="1026"/>
      <c r="J725" s="50"/>
      <c r="K725" s="753"/>
      <c r="L725" s="753"/>
      <c r="M725" s="1026"/>
      <c r="N725" s="1027"/>
      <c r="O725" s="1027"/>
      <c r="P725" s="1026"/>
      <c r="Q725" s="35"/>
      <c r="R725" s="35"/>
      <c r="S725" s="35"/>
      <c r="T725" s="35"/>
      <c r="U725" s="35"/>
      <c r="V725" s="35"/>
      <c r="W725" s="35"/>
    </row>
    <row x14ac:dyDescent="0.25" r="726" customHeight="1" ht="15.75">
      <c r="A726" s="50"/>
      <c r="B726" s="50"/>
      <c r="C726" s="50"/>
      <c r="D726" s="753"/>
      <c r="E726" s="753"/>
      <c r="F726" s="35"/>
      <c r="G726" s="753"/>
      <c r="H726" s="753"/>
      <c r="I726" s="1026"/>
      <c r="J726" s="50"/>
      <c r="K726" s="753"/>
      <c r="L726" s="753"/>
      <c r="M726" s="1026"/>
      <c r="N726" s="1027"/>
      <c r="O726" s="1027"/>
      <c r="P726" s="1026"/>
      <c r="Q726" s="35"/>
      <c r="R726" s="35"/>
      <c r="S726" s="35"/>
      <c r="T726" s="35"/>
      <c r="U726" s="35"/>
      <c r="V726" s="35"/>
      <c r="W726" s="35"/>
    </row>
    <row x14ac:dyDescent="0.25" r="727" customHeight="1" ht="15.75">
      <c r="A727" s="50"/>
      <c r="B727" s="50"/>
      <c r="C727" s="50"/>
      <c r="D727" s="753"/>
      <c r="E727" s="753"/>
      <c r="F727" s="35"/>
      <c r="G727" s="753"/>
      <c r="H727" s="753"/>
      <c r="I727" s="1026"/>
      <c r="J727" s="50"/>
      <c r="K727" s="753"/>
      <c r="L727" s="753"/>
      <c r="M727" s="1026"/>
      <c r="N727" s="1027"/>
      <c r="O727" s="1027"/>
      <c r="P727" s="1026"/>
      <c r="Q727" s="35"/>
      <c r="R727" s="35"/>
      <c r="S727" s="35"/>
      <c r="T727" s="35"/>
      <c r="U727" s="35"/>
      <c r="V727" s="35"/>
      <c r="W727" s="35"/>
    </row>
    <row x14ac:dyDescent="0.25" r="728" customHeight="1" ht="15.75">
      <c r="A728" s="50"/>
      <c r="B728" s="50"/>
      <c r="C728" s="50"/>
      <c r="D728" s="753"/>
      <c r="E728" s="753"/>
      <c r="F728" s="35"/>
      <c r="G728" s="753"/>
      <c r="H728" s="753"/>
      <c r="I728" s="1026"/>
      <c r="J728" s="50"/>
      <c r="K728" s="753"/>
      <c r="L728" s="753"/>
      <c r="M728" s="1026"/>
      <c r="N728" s="1027"/>
      <c r="O728" s="1027"/>
      <c r="P728" s="1026"/>
      <c r="Q728" s="35"/>
      <c r="R728" s="35"/>
      <c r="S728" s="35"/>
      <c r="T728" s="35"/>
      <c r="U728" s="35"/>
      <c r="V728" s="35"/>
      <c r="W728" s="35"/>
    </row>
    <row x14ac:dyDescent="0.25" r="729" customHeight="1" ht="15.75">
      <c r="A729" s="50"/>
      <c r="B729" s="50"/>
      <c r="C729" s="50"/>
      <c r="D729" s="753"/>
      <c r="E729" s="753"/>
      <c r="F729" s="35"/>
      <c r="G729" s="753"/>
      <c r="H729" s="753"/>
      <c r="I729" s="1026"/>
      <c r="J729" s="50"/>
      <c r="K729" s="753"/>
      <c r="L729" s="753"/>
      <c r="M729" s="1026"/>
      <c r="N729" s="1027"/>
      <c r="O729" s="1027"/>
      <c r="P729" s="1026"/>
      <c r="Q729" s="35"/>
      <c r="R729" s="35"/>
      <c r="S729" s="35"/>
      <c r="T729" s="35"/>
      <c r="U729" s="35"/>
      <c r="V729" s="35"/>
      <c r="W729" s="35"/>
    </row>
    <row x14ac:dyDescent="0.25" r="730" customHeight="1" ht="15.75">
      <c r="A730" s="50"/>
      <c r="B730" s="50"/>
      <c r="C730" s="50"/>
      <c r="D730" s="753"/>
      <c r="E730" s="753"/>
      <c r="F730" s="35"/>
      <c r="G730" s="753"/>
      <c r="H730" s="753"/>
      <c r="I730" s="1026"/>
      <c r="J730" s="50"/>
      <c r="K730" s="753"/>
      <c r="L730" s="753"/>
      <c r="M730" s="1026"/>
      <c r="N730" s="1027"/>
      <c r="O730" s="1027"/>
      <c r="P730" s="1026"/>
      <c r="Q730" s="35"/>
      <c r="R730" s="35"/>
      <c r="S730" s="35"/>
      <c r="T730" s="35"/>
      <c r="U730" s="35"/>
      <c r="V730" s="35"/>
      <c r="W730" s="35"/>
    </row>
    <row x14ac:dyDescent="0.25" r="731" customHeight="1" ht="15.75">
      <c r="A731" s="50"/>
      <c r="B731" s="50"/>
      <c r="C731" s="50"/>
      <c r="D731" s="753"/>
      <c r="E731" s="753"/>
      <c r="F731" s="35"/>
      <c r="G731" s="753"/>
      <c r="H731" s="753"/>
      <c r="I731" s="1026"/>
      <c r="J731" s="50"/>
      <c r="K731" s="753"/>
      <c r="L731" s="753"/>
      <c r="M731" s="1026"/>
      <c r="N731" s="1027"/>
      <c r="O731" s="1027"/>
      <c r="P731" s="1026"/>
      <c r="Q731" s="35"/>
      <c r="R731" s="35"/>
      <c r="S731" s="35"/>
      <c r="T731" s="35"/>
      <c r="U731" s="35"/>
      <c r="V731" s="35"/>
      <c r="W731" s="35"/>
    </row>
    <row x14ac:dyDescent="0.25" r="732" customHeight="1" ht="15.75">
      <c r="A732" s="50"/>
      <c r="B732" s="50"/>
      <c r="C732" s="50"/>
      <c r="D732" s="753"/>
      <c r="E732" s="753"/>
      <c r="F732" s="35"/>
      <c r="G732" s="753"/>
      <c r="H732" s="753"/>
      <c r="I732" s="1026"/>
      <c r="J732" s="50"/>
      <c r="K732" s="753"/>
      <c r="L732" s="753"/>
      <c r="M732" s="1026"/>
      <c r="N732" s="1027"/>
      <c r="O732" s="1027"/>
      <c r="P732" s="1026"/>
      <c r="Q732" s="35"/>
      <c r="R732" s="35"/>
      <c r="S732" s="35"/>
      <c r="T732" s="35"/>
      <c r="U732" s="35"/>
      <c r="V732" s="35"/>
      <c r="W732" s="35"/>
    </row>
    <row x14ac:dyDescent="0.25" r="733" customHeight="1" ht="15.75">
      <c r="A733" s="50"/>
      <c r="B733" s="50"/>
      <c r="C733" s="50"/>
      <c r="D733" s="753"/>
      <c r="E733" s="753"/>
      <c r="F733" s="35"/>
      <c r="G733" s="753"/>
      <c r="H733" s="753"/>
      <c r="I733" s="1026"/>
      <c r="J733" s="50"/>
      <c r="K733" s="753"/>
      <c r="L733" s="753"/>
      <c r="M733" s="1026"/>
      <c r="N733" s="1027"/>
      <c r="O733" s="1027"/>
      <c r="P733" s="1026"/>
      <c r="Q733" s="35"/>
      <c r="R733" s="35"/>
      <c r="S733" s="35"/>
      <c r="T733" s="35"/>
      <c r="U733" s="35"/>
      <c r="V733" s="35"/>
      <c r="W733" s="35"/>
    </row>
    <row x14ac:dyDescent="0.25" r="734" customHeight="1" ht="15.75">
      <c r="A734" s="50"/>
      <c r="B734" s="50"/>
      <c r="C734" s="50"/>
      <c r="D734" s="753"/>
      <c r="E734" s="753"/>
      <c r="F734" s="35"/>
      <c r="G734" s="753"/>
      <c r="H734" s="753"/>
      <c r="I734" s="1026"/>
      <c r="J734" s="50"/>
      <c r="K734" s="753"/>
      <c r="L734" s="753"/>
      <c r="M734" s="1026"/>
      <c r="N734" s="1027"/>
      <c r="O734" s="1027"/>
      <c r="P734" s="1026"/>
      <c r="Q734" s="35"/>
      <c r="R734" s="35"/>
      <c r="S734" s="35"/>
      <c r="T734" s="35"/>
      <c r="U734" s="35"/>
      <c r="V734" s="35"/>
      <c r="W734" s="35"/>
    </row>
    <row x14ac:dyDescent="0.25" r="735" customHeight="1" ht="15.75">
      <c r="A735" s="50"/>
      <c r="B735" s="50"/>
      <c r="C735" s="50"/>
      <c r="D735" s="753"/>
      <c r="E735" s="753"/>
      <c r="F735" s="35"/>
      <c r="G735" s="753"/>
      <c r="H735" s="753"/>
      <c r="I735" s="1026"/>
      <c r="J735" s="50"/>
      <c r="K735" s="753"/>
      <c r="L735" s="753"/>
      <c r="M735" s="1026"/>
      <c r="N735" s="1027"/>
      <c r="O735" s="1027"/>
      <c r="P735" s="1026"/>
      <c r="Q735" s="35"/>
      <c r="R735" s="35"/>
      <c r="S735" s="35"/>
      <c r="T735" s="35"/>
      <c r="U735" s="35"/>
      <c r="V735" s="35"/>
      <c r="W735" s="35"/>
    </row>
    <row x14ac:dyDescent="0.25" r="736" customHeight="1" ht="15.75">
      <c r="A736" s="50"/>
      <c r="B736" s="50"/>
      <c r="C736" s="50"/>
      <c r="D736" s="753"/>
      <c r="E736" s="753"/>
      <c r="F736" s="35"/>
      <c r="G736" s="753"/>
      <c r="H736" s="753"/>
      <c r="I736" s="1026"/>
      <c r="J736" s="50"/>
      <c r="K736" s="753"/>
      <c r="L736" s="753"/>
      <c r="M736" s="1026"/>
      <c r="N736" s="1027"/>
      <c r="O736" s="1027"/>
      <c r="P736" s="1026"/>
      <c r="Q736" s="35"/>
      <c r="R736" s="35"/>
      <c r="S736" s="35"/>
      <c r="T736" s="35"/>
      <c r="U736" s="35"/>
      <c r="V736" s="35"/>
      <c r="W736" s="35"/>
    </row>
    <row x14ac:dyDescent="0.25" r="737" customHeight="1" ht="15.75">
      <c r="A737" s="50"/>
      <c r="B737" s="50"/>
      <c r="C737" s="50"/>
      <c r="D737" s="753"/>
      <c r="E737" s="753"/>
      <c r="F737" s="35"/>
      <c r="G737" s="753"/>
      <c r="H737" s="753"/>
      <c r="I737" s="1026"/>
      <c r="J737" s="50"/>
      <c r="K737" s="753"/>
      <c r="L737" s="753"/>
      <c r="M737" s="1026"/>
      <c r="N737" s="1027"/>
      <c r="O737" s="1027"/>
      <c r="P737" s="1026"/>
      <c r="Q737" s="35"/>
      <c r="R737" s="35"/>
      <c r="S737" s="35"/>
      <c r="T737" s="35"/>
      <c r="U737" s="35"/>
      <c r="V737" s="35"/>
      <c r="W737" s="35"/>
    </row>
    <row x14ac:dyDescent="0.25" r="738" customHeight="1" ht="15.75">
      <c r="A738" s="50"/>
      <c r="B738" s="50"/>
      <c r="C738" s="50"/>
      <c r="D738" s="753"/>
      <c r="E738" s="753"/>
      <c r="F738" s="35"/>
      <c r="G738" s="753"/>
      <c r="H738" s="753"/>
      <c r="I738" s="1026"/>
      <c r="J738" s="50"/>
      <c r="K738" s="753"/>
      <c r="L738" s="753"/>
      <c r="M738" s="1026"/>
      <c r="N738" s="1027"/>
      <c r="O738" s="1027"/>
      <c r="P738" s="1026"/>
      <c r="Q738" s="35"/>
      <c r="R738" s="35"/>
      <c r="S738" s="35"/>
      <c r="T738" s="35"/>
      <c r="U738" s="35"/>
      <c r="V738" s="35"/>
      <c r="W738" s="35"/>
    </row>
    <row x14ac:dyDescent="0.25" r="739" customHeight="1" ht="15.75">
      <c r="A739" s="50"/>
      <c r="B739" s="50"/>
      <c r="C739" s="50"/>
      <c r="D739" s="753"/>
      <c r="E739" s="753"/>
      <c r="F739" s="35"/>
      <c r="G739" s="753"/>
      <c r="H739" s="753"/>
      <c r="I739" s="1026"/>
      <c r="J739" s="50"/>
      <c r="K739" s="753"/>
      <c r="L739" s="753"/>
      <c r="M739" s="1026"/>
      <c r="N739" s="1027"/>
      <c r="O739" s="1027"/>
      <c r="P739" s="1026"/>
      <c r="Q739" s="35"/>
      <c r="R739" s="35"/>
      <c r="S739" s="35"/>
      <c r="T739" s="35"/>
      <c r="U739" s="35"/>
      <c r="V739" s="35"/>
      <c r="W739" s="35"/>
    </row>
    <row x14ac:dyDescent="0.25" r="740" customHeight="1" ht="15.75">
      <c r="A740" s="50"/>
      <c r="B740" s="50"/>
      <c r="C740" s="50"/>
      <c r="D740" s="753"/>
      <c r="E740" s="753"/>
      <c r="F740" s="35"/>
      <c r="G740" s="753"/>
      <c r="H740" s="753"/>
      <c r="I740" s="1026"/>
      <c r="J740" s="50"/>
      <c r="K740" s="753"/>
      <c r="L740" s="753"/>
      <c r="M740" s="1026"/>
      <c r="N740" s="1027"/>
      <c r="O740" s="1027"/>
      <c r="P740" s="1026"/>
      <c r="Q740" s="35"/>
      <c r="R740" s="35"/>
      <c r="S740" s="35"/>
      <c r="T740" s="35"/>
      <c r="U740" s="35"/>
      <c r="V740" s="35"/>
      <c r="W740" s="35"/>
    </row>
    <row x14ac:dyDescent="0.25" r="741" customHeight="1" ht="15.75">
      <c r="A741" s="50"/>
      <c r="B741" s="50"/>
      <c r="C741" s="50"/>
      <c r="D741" s="753"/>
      <c r="E741" s="753"/>
      <c r="F741" s="35"/>
      <c r="G741" s="753"/>
      <c r="H741" s="753"/>
      <c r="I741" s="1026"/>
      <c r="J741" s="50"/>
      <c r="K741" s="753"/>
      <c r="L741" s="753"/>
      <c r="M741" s="1026"/>
      <c r="N741" s="1027"/>
      <c r="O741" s="1027"/>
      <c r="P741" s="1026"/>
      <c r="Q741" s="35"/>
      <c r="R741" s="35"/>
      <c r="S741" s="35"/>
      <c r="T741" s="35"/>
      <c r="U741" s="35"/>
      <c r="V741" s="35"/>
      <c r="W741" s="35"/>
    </row>
    <row x14ac:dyDescent="0.25" r="742" customHeight="1" ht="15.75">
      <c r="A742" s="50"/>
      <c r="B742" s="50"/>
      <c r="C742" s="50"/>
      <c r="D742" s="753"/>
      <c r="E742" s="753"/>
      <c r="F742" s="35"/>
      <c r="G742" s="753"/>
      <c r="H742" s="753"/>
      <c r="I742" s="1026"/>
      <c r="J742" s="50"/>
      <c r="K742" s="753"/>
      <c r="L742" s="753"/>
      <c r="M742" s="1026"/>
      <c r="N742" s="1027"/>
      <c r="O742" s="1027"/>
      <c r="P742" s="1026"/>
      <c r="Q742" s="35"/>
      <c r="R742" s="35"/>
      <c r="S742" s="35"/>
      <c r="T742" s="35"/>
      <c r="U742" s="35"/>
      <c r="V742" s="35"/>
      <c r="W742" s="35"/>
    </row>
    <row x14ac:dyDescent="0.25" r="743" customHeight="1" ht="15.75">
      <c r="A743" s="50"/>
      <c r="B743" s="50"/>
      <c r="C743" s="50"/>
      <c r="D743" s="753"/>
      <c r="E743" s="753"/>
      <c r="F743" s="35"/>
      <c r="G743" s="753"/>
      <c r="H743" s="753"/>
      <c r="I743" s="1026"/>
      <c r="J743" s="50"/>
      <c r="K743" s="753"/>
      <c r="L743" s="753"/>
      <c r="M743" s="1026"/>
      <c r="N743" s="1027"/>
      <c r="O743" s="1027"/>
      <c r="P743" s="1026"/>
      <c r="Q743" s="35"/>
      <c r="R743" s="35"/>
      <c r="S743" s="35"/>
      <c r="T743" s="35"/>
      <c r="U743" s="35"/>
      <c r="V743" s="35"/>
      <c r="W743" s="35"/>
    </row>
    <row x14ac:dyDescent="0.25" r="744" customHeight="1" ht="15.75">
      <c r="A744" s="50"/>
      <c r="B744" s="50"/>
      <c r="C744" s="50"/>
      <c r="D744" s="753"/>
      <c r="E744" s="753"/>
      <c r="F744" s="35"/>
      <c r="G744" s="753"/>
      <c r="H744" s="753"/>
      <c r="I744" s="1026"/>
      <c r="J744" s="50"/>
      <c r="K744" s="753"/>
      <c r="L744" s="753"/>
      <c r="M744" s="1026"/>
      <c r="N744" s="1027"/>
      <c r="O744" s="1027"/>
      <c r="P744" s="1026"/>
      <c r="Q744" s="35"/>
      <c r="R744" s="35"/>
      <c r="S744" s="35"/>
      <c r="T744" s="35"/>
      <c r="U744" s="35"/>
      <c r="V744" s="35"/>
      <c r="W744" s="35"/>
    </row>
    <row x14ac:dyDescent="0.25" r="745" customHeight="1" ht="15.75">
      <c r="A745" s="50"/>
      <c r="B745" s="50"/>
      <c r="C745" s="50"/>
      <c r="D745" s="753"/>
      <c r="E745" s="753"/>
      <c r="F745" s="35"/>
      <c r="G745" s="753"/>
      <c r="H745" s="753"/>
      <c r="I745" s="1026"/>
      <c r="J745" s="50"/>
      <c r="K745" s="753"/>
      <c r="L745" s="753"/>
      <c r="M745" s="1026"/>
      <c r="N745" s="1027"/>
      <c r="O745" s="1027"/>
      <c r="P745" s="1026"/>
      <c r="Q745" s="35"/>
      <c r="R745" s="35"/>
      <c r="S745" s="35"/>
      <c r="T745" s="35"/>
      <c r="U745" s="35"/>
      <c r="V745" s="35"/>
      <c r="W745" s="35"/>
    </row>
    <row x14ac:dyDescent="0.25" r="746" customHeight="1" ht="15.75">
      <c r="A746" s="50"/>
      <c r="B746" s="50"/>
      <c r="C746" s="50"/>
      <c r="D746" s="753"/>
      <c r="E746" s="753"/>
      <c r="F746" s="35"/>
      <c r="G746" s="753"/>
      <c r="H746" s="753"/>
      <c r="I746" s="1026"/>
      <c r="J746" s="50"/>
      <c r="K746" s="753"/>
      <c r="L746" s="753"/>
      <c r="M746" s="1026"/>
      <c r="N746" s="1027"/>
      <c r="O746" s="1027"/>
      <c r="P746" s="1026"/>
      <c r="Q746" s="35"/>
      <c r="R746" s="35"/>
      <c r="S746" s="35"/>
      <c r="T746" s="35"/>
      <c r="U746" s="35"/>
      <c r="V746" s="35"/>
      <c r="W746" s="35"/>
    </row>
    <row x14ac:dyDescent="0.25" r="747" customHeight="1" ht="15.75">
      <c r="A747" s="50"/>
      <c r="B747" s="50"/>
      <c r="C747" s="50"/>
      <c r="D747" s="753"/>
      <c r="E747" s="753"/>
      <c r="F747" s="35"/>
      <c r="G747" s="753"/>
      <c r="H747" s="753"/>
      <c r="I747" s="1026"/>
      <c r="J747" s="50"/>
      <c r="K747" s="753"/>
      <c r="L747" s="753"/>
      <c r="M747" s="1026"/>
      <c r="N747" s="1027"/>
      <c r="O747" s="1027"/>
      <c r="P747" s="1026"/>
      <c r="Q747" s="35"/>
      <c r="R747" s="35"/>
      <c r="S747" s="35"/>
      <c r="T747" s="35"/>
      <c r="U747" s="35"/>
      <c r="V747" s="35"/>
      <c r="W747" s="35"/>
    </row>
    <row x14ac:dyDescent="0.25" r="748" customHeight="1" ht="15.75">
      <c r="A748" s="50"/>
      <c r="B748" s="50"/>
      <c r="C748" s="50"/>
      <c r="D748" s="753"/>
      <c r="E748" s="753"/>
      <c r="F748" s="35"/>
      <c r="G748" s="753"/>
      <c r="H748" s="753"/>
      <c r="I748" s="1026"/>
      <c r="J748" s="50"/>
      <c r="K748" s="753"/>
      <c r="L748" s="753"/>
      <c r="M748" s="1026"/>
      <c r="N748" s="1027"/>
      <c r="O748" s="1027"/>
      <c r="P748" s="1026"/>
      <c r="Q748" s="35"/>
      <c r="R748" s="35"/>
      <c r="S748" s="35"/>
      <c r="T748" s="35"/>
      <c r="U748" s="35"/>
      <c r="V748" s="35"/>
      <c r="W748" s="35"/>
    </row>
    <row x14ac:dyDescent="0.25" r="749" customHeight="1" ht="15.75">
      <c r="A749" s="50"/>
      <c r="B749" s="50"/>
      <c r="C749" s="50"/>
      <c r="D749" s="753"/>
      <c r="E749" s="753"/>
      <c r="F749" s="35"/>
      <c r="G749" s="753"/>
      <c r="H749" s="753"/>
      <c r="I749" s="1026"/>
      <c r="J749" s="50"/>
      <c r="K749" s="753"/>
      <c r="L749" s="753"/>
      <c r="M749" s="1026"/>
      <c r="N749" s="1027"/>
      <c r="O749" s="1027"/>
      <c r="P749" s="1026"/>
      <c r="Q749" s="35"/>
      <c r="R749" s="35"/>
      <c r="S749" s="35"/>
      <c r="T749" s="35"/>
      <c r="U749" s="35"/>
      <c r="V749" s="35"/>
      <c r="W749" s="35"/>
    </row>
    <row x14ac:dyDescent="0.25" r="750" customHeight="1" ht="15.75">
      <c r="A750" s="50"/>
      <c r="B750" s="50"/>
      <c r="C750" s="50"/>
      <c r="D750" s="753"/>
      <c r="E750" s="753"/>
      <c r="F750" s="35"/>
      <c r="G750" s="753"/>
      <c r="H750" s="753"/>
      <c r="I750" s="1026"/>
      <c r="J750" s="50"/>
      <c r="K750" s="753"/>
      <c r="L750" s="753"/>
      <c r="M750" s="1026"/>
      <c r="N750" s="1027"/>
      <c r="O750" s="1027"/>
      <c r="P750" s="1026"/>
      <c r="Q750" s="35"/>
      <c r="R750" s="35"/>
      <c r="S750" s="35"/>
      <c r="T750" s="35"/>
      <c r="U750" s="35"/>
      <c r="V750" s="35"/>
      <c r="W750" s="35"/>
    </row>
    <row x14ac:dyDescent="0.25" r="751" customHeight="1" ht="15.75">
      <c r="A751" s="50"/>
      <c r="B751" s="50"/>
      <c r="C751" s="50"/>
      <c r="D751" s="753"/>
      <c r="E751" s="753"/>
      <c r="F751" s="35"/>
      <c r="G751" s="753"/>
      <c r="H751" s="753"/>
      <c r="I751" s="1026"/>
      <c r="J751" s="50"/>
      <c r="K751" s="753"/>
      <c r="L751" s="753"/>
      <c r="M751" s="1026"/>
      <c r="N751" s="1027"/>
      <c r="O751" s="1027"/>
      <c r="P751" s="1026"/>
      <c r="Q751" s="35"/>
      <c r="R751" s="35"/>
      <c r="S751" s="35"/>
      <c r="T751" s="35"/>
      <c r="U751" s="35"/>
      <c r="V751" s="35"/>
      <c r="W751" s="35"/>
    </row>
    <row x14ac:dyDescent="0.25" r="752" customHeight="1" ht="15.75">
      <c r="A752" s="50"/>
      <c r="B752" s="50"/>
      <c r="C752" s="50"/>
      <c r="D752" s="753"/>
      <c r="E752" s="753"/>
      <c r="F752" s="35"/>
      <c r="G752" s="753"/>
      <c r="H752" s="753"/>
      <c r="I752" s="1026"/>
      <c r="J752" s="50"/>
      <c r="K752" s="753"/>
      <c r="L752" s="753"/>
      <c r="M752" s="1026"/>
      <c r="N752" s="1027"/>
      <c r="O752" s="1027"/>
      <c r="P752" s="1026"/>
      <c r="Q752" s="35"/>
      <c r="R752" s="35"/>
      <c r="S752" s="35"/>
      <c r="T752" s="35"/>
      <c r="U752" s="35"/>
      <c r="V752" s="35"/>
      <c r="W752" s="35"/>
    </row>
    <row x14ac:dyDescent="0.25" r="753" customHeight="1" ht="15.75">
      <c r="A753" s="50"/>
      <c r="B753" s="50"/>
      <c r="C753" s="50"/>
      <c r="D753" s="753"/>
      <c r="E753" s="753"/>
      <c r="F753" s="35"/>
      <c r="G753" s="753"/>
      <c r="H753" s="753"/>
      <c r="I753" s="1026"/>
      <c r="J753" s="50"/>
      <c r="K753" s="753"/>
      <c r="L753" s="753"/>
      <c r="M753" s="1026"/>
      <c r="N753" s="1027"/>
      <c r="O753" s="1027"/>
      <c r="P753" s="1026"/>
      <c r="Q753" s="35"/>
      <c r="R753" s="35"/>
      <c r="S753" s="35"/>
      <c r="T753" s="35"/>
      <c r="U753" s="35"/>
      <c r="V753" s="35"/>
      <c r="W753" s="35"/>
    </row>
    <row x14ac:dyDescent="0.25" r="754" customHeight="1" ht="15.75">
      <c r="A754" s="50"/>
      <c r="B754" s="50"/>
      <c r="C754" s="50"/>
      <c r="D754" s="753"/>
      <c r="E754" s="753"/>
      <c r="F754" s="35"/>
      <c r="G754" s="753"/>
      <c r="H754" s="753"/>
      <c r="I754" s="1026"/>
      <c r="J754" s="50"/>
      <c r="K754" s="753"/>
      <c r="L754" s="753"/>
      <c r="M754" s="1026"/>
      <c r="N754" s="1027"/>
      <c r="O754" s="1027"/>
      <c r="P754" s="1026"/>
      <c r="Q754" s="35"/>
      <c r="R754" s="35"/>
      <c r="S754" s="35"/>
      <c r="T754" s="35"/>
      <c r="U754" s="35"/>
      <c r="V754" s="35"/>
      <c r="W754" s="35"/>
    </row>
    <row x14ac:dyDescent="0.25" r="755" customHeight="1" ht="15.75">
      <c r="A755" s="50"/>
      <c r="B755" s="50"/>
      <c r="C755" s="50"/>
      <c r="D755" s="753"/>
      <c r="E755" s="753"/>
      <c r="F755" s="35"/>
      <c r="G755" s="753"/>
      <c r="H755" s="753"/>
      <c r="I755" s="1026"/>
      <c r="J755" s="50"/>
      <c r="K755" s="753"/>
      <c r="L755" s="753"/>
      <c r="M755" s="1026"/>
      <c r="N755" s="1027"/>
      <c r="O755" s="1027"/>
      <c r="P755" s="1026"/>
      <c r="Q755" s="35"/>
      <c r="R755" s="35"/>
      <c r="S755" s="35"/>
      <c r="T755" s="35"/>
      <c r="U755" s="35"/>
      <c r="V755" s="35"/>
      <c r="W755" s="35"/>
    </row>
    <row x14ac:dyDescent="0.25" r="756" customHeight="1" ht="15.75">
      <c r="A756" s="50"/>
      <c r="B756" s="50"/>
      <c r="C756" s="50"/>
      <c r="D756" s="753"/>
      <c r="E756" s="753"/>
      <c r="F756" s="35"/>
      <c r="G756" s="753"/>
      <c r="H756" s="753"/>
      <c r="I756" s="1026"/>
      <c r="J756" s="50"/>
      <c r="K756" s="753"/>
      <c r="L756" s="753"/>
      <c r="M756" s="1026"/>
      <c r="N756" s="1027"/>
      <c r="O756" s="1027"/>
      <c r="P756" s="1026"/>
      <c r="Q756" s="35"/>
      <c r="R756" s="35"/>
      <c r="S756" s="35"/>
      <c r="T756" s="35"/>
      <c r="U756" s="35"/>
      <c r="V756" s="35"/>
      <c r="W756" s="35"/>
    </row>
    <row x14ac:dyDescent="0.25" r="757" customHeight="1" ht="15.75">
      <c r="A757" s="50"/>
      <c r="B757" s="50"/>
      <c r="C757" s="50"/>
      <c r="D757" s="753"/>
      <c r="E757" s="753"/>
      <c r="F757" s="35"/>
      <c r="G757" s="753"/>
      <c r="H757" s="753"/>
      <c r="I757" s="1026"/>
      <c r="J757" s="50"/>
      <c r="K757" s="753"/>
      <c r="L757" s="753"/>
      <c r="M757" s="1026"/>
      <c r="N757" s="1027"/>
      <c r="O757" s="1027"/>
      <c r="P757" s="1026"/>
      <c r="Q757" s="35"/>
      <c r="R757" s="35"/>
      <c r="S757" s="35"/>
      <c r="T757" s="35"/>
      <c r="U757" s="35"/>
      <c r="V757" s="35"/>
      <c r="W757" s="35"/>
    </row>
    <row x14ac:dyDescent="0.25" r="758" customHeight="1" ht="15.75">
      <c r="A758" s="50"/>
      <c r="B758" s="50"/>
      <c r="C758" s="50"/>
      <c r="D758" s="753"/>
      <c r="E758" s="753"/>
      <c r="F758" s="35"/>
      <c r="G758" s="753"/>
      <c r="H758" s="753"/>
      <c r="I758" s="1026"/>
      <c r="J758" s="50"/>
      <c r="K758" s="753"/>
      <c r="L758" s="753"/>
      <c r="M758" s="1026"/>
      <c r="N758" s="1027"/>
      <c r="O758" s="1027"/>
      <c r="P758" s="1026"/>
      <c r="Q758" s="35"/>
      <c r="R758" s="35"/>
      <c r="S758" s="35"/>
      <c r="T758" s="35"/>
      <c r="U758" s="35"/>
      <c r="V758" s="35"/>
      <c r="W758" s="35"/>
    </row>
    <row x14ac:dyDescent="0.25" r="759" customHeight="1" ht="15.75">
      <c r="A759" s="50"/>
      <c r="B759" s="50"/>
      <c r="C759" s="50"/>
      <c r="D759" s="753"/>
      <c r="E759" s="753"/>
      <c r="F759" s="35"/>
      <c r="G759" s="753"/>
      <c r="H759" s="753"/>
      <c r="I759" s="1026"/>
      <c r="J759" s="50"/>
      <c r="K759" s="753"/>
      <c r="L759" s="753"/>
      <c r="M759" s="1026"/>
      <c r="N759" s="1027"/>
      <c r="O759" s="1027"/>
      <c r="P759" s="1026"/>
      <c r="Q759" s="35"/>
      <c r="R759" s="35"/>
      <c r="S759" s="35"/>
      <c r="T759" s="35"/>
      <c r="U759" s="35"/>
      <c r="V759" s="35"/>
      <c r="W759" s="35"/>
    </row>
    <row x14ac:dyDescent="0.25" r="760" customHeight="1" ht="15.75">
      <c r="A760" s="50"/>
      <c r="B760" s="50"/>
      <c r="C760" s="50"/>
      <c r="D760" s="753"/>
      <c r="E760" s="753"/>
      <c r="F760" s="35"/>
      <c r="G760" s="753"/>
      <c r="H760" s="753"/>
      <c r="I760" s="1026"/>
      <c r="J760" s="50"/>
      <c r="K760" s="753"/>
      <c r="L760" s="753"/>
      <c r="M760" s="1026"/>
      <c r="N760" s="1027"/>
      <c r="O760" s="1027"/>
      <c r="P760" s="1026"/>
      <c r="Q760" s="35"/>
      <c r="R760" s="35"/>
      <c r="S760" s="35"/>
      <c r="T760" s="35"/>
      <c r="U760" s="35"/>
      <c r="V760" s="35"/>
      <c r="W760" s="35"/>
    </row>
    <row x14ac:dyDescent="0.25" r="761" customHeight="1" ht="15.75">
      <c r="A761" s="50"/>
      <c r="B761" s="50"/>
      <c r="C761" s="50"/>
      <c r="D761" s="753"/>
      <c r="E761" s="753"/>
      <c r="F761" s="35"/>
      <c r="G761" s="753"/>
      <c r="H761" s="753"/>
      <c r="I761" s="1026"/>
      <c r="J761" s="50"/>
      <c r="K761" s="753"/>
      <c r="L761" s="753"/>
      <c r="M761" s="1026"/>
      <c r="N761" s="1027"/>
      <c r="O761" s="1027"/>
      <c r="P761" s="1026"/>
      <c r="Q761" s="35"/>
      <c r="R761" s="35"/>
      <c r="S761" s="35"/>
      <c r="T761" s="35"/>
      <c r="U761" s="35"/>
      <c r="V761" s="35"/>
      <c r="W761" s="35"/>
    </row>
    <row x14ac:dyDescent="0.25" r="762" customHeight="1" ht="15.75">
      <c r="A762" s="50"/>
      <c r="B762" s="50"/>
      <c r="C762" s="50"/>
      <c r="D762" s="753"/>
      <c r="E762" s="753"/>
      <c r="F762" s="35"/>
      <c r="G762" s="753"/>
      <c r="H762" s="753"/>
      <c r="I762" s="1026"/>
      <c r="J762" s="50"/>
      <c r="K762" s="753"/>
      <c r="L762" s="753"/>
      <c r="M762" s="1026"/>
      <c r="N762" s="1027"/>
      <c r="O762" s="1027"/>
      <c r="P762" s="1026"/>
      <c r="Q762" s="35"/>
      <c r="R762" s="35"/>
      <c r="S762" s="35"/>
      <c r="T762" s="35"/>
      <c r="U762" s="35"/>
      <c r="V762" s="35"/>
      <c r="W762" s="35"/>
    </row>
    <row x14ac:dyDescent="0.25" r="763" customHeight="1" ht="15.75">
      <c r="A763" s="50"/>
      <c r="B763" s="50"/>
      <c r="C763" s="50"/>
      <c r="D763" s="753"/>
      <c r="E763" s="753"/>
      <c r="F763" s="35"/>
      <c r="G763" s="753"/>
      <c r="H763" s="753"/>
      <c r="I763" s="1026"/>
      <c r="J763" s="50"/>
      <c r="K763" s="753"/>
      <c r="L763" s="753"/>
      <c r="M763" s="1026"/>
      <c r="N763" s="1027"/>
      <c r="O763" s="1027"/>
      <c r="P763" s="1026"/>
      <c r="Q763" s="35"/>
      <c r="R763" s="35"/>
      <c r="S763" s="35"/>
      <c r="T763" s="35"/>
      <c r="U763" s="35"/>
      <c r="V763" s="35"/>
      <c r="W763" s="35"/>
    </row>
    <row x14ac:dyDescent="0.25" r="764" customHeight="1" ht="15.75">
      <c r="A764" s="50"/>
      <c r="B764" s="50"/>
      <c r="C764" s="50"/>
      <c r="D764" s="753"/>
      <c r="E764" s="753"/>
      <c r="F764" s="35"/>
      <c r="G764" s="753"/>
      <c r="H764" s="753"/>
      <c r="I764" s="1026"/>
      <c r="J764" s="50"/>
      <c r="K764" s="753"/>
      <c r="L764" s="753"/>
      <c r="M764" s="1026"/>
      <c r="N764" s="1027"/>
      <c r="O764" s="1027"/>
      <c r="P764" s="1026"/>
      <c r="Q764" s="35"/>
      <c r="R764" s="35"/>
      <c r="S764" s="35"/>
      <c r="T764" s="35"/>
      <c r="U764" s="35"/>
      <c r="V764" s="35"/>
      <c r="W764" s="35"/>
    </row>
    <row x14ac:dyDescent="0.25" r="765" customHeight="1" ht="15.75">
      <c r="A765" s="50"/>
      <c r="B765" s="50"/>
      <c r="C765" s="50"/>
      <c r="D765" s="753"/>
      <c r="E765" s="753"/>
      <c r="F765" s="35"/>
      <c r="G765" s="753"/>
      <c r="H765" s="753"/>
      <c r="I765" s="1026"/>
      <c r="J765" s="50"/>
      <c r="K765" s="753"/>
      <c r="L765" s="753"/>
      <c r="M765" s="1026"/>
      <c r="N765" s="1027"/>
      <c r="O765" s="1027"/>
      <c r="P765" s="1026"/>
      <c r="Q765" s="35"/>
      <c r="R765" s="35"/>
      <c r="S765" s="35"/>
      <c r="T765" s="35"/>
      <c r="U765" s="35"/>
      <c r="V765" s="35"/>
      <c r="W765" s="35"/>
    </row>
    <row x14ac:dyDescent="0.25" r="766" customHeight="1" ht="15.75">
      <c r="A766" s="50"/>
      <c r="B766" s="50"/>
      <c r="C766" s="50"/>
      <c r="D766" s="753"/>
      <c r="E766" s="753"/>
      <c r="F766" s="35"/>
      <c r="G766" s="753"/>
      <c r="H766" s="753"/>
      <c r="I766" s="1026"/>
      <c r="J766" s="50"/>
      <c r="K766" s="753"/>
      <c r="L766" s="753"/>
      <c r="M766" s="1026"/>
      <c r="N766" s="1027"/>
      <c r="O766" s="1027"/>
      <c r="P766" s="1026"/>
      <c r="Q766" s="35"/>
      <c r="R766" s="35"/>
      <c r="S766" s="35"/>
      <c r="T766" s="35"/>
      <c r="U766" s="35"/>
      <c r="V766" s="35"/>
      <c r="W766" s="35"/>
    </row>
    <row x14ac:dyDescent="0.25" r="767" customHeight="1" ht="15.75">
      <c r="A767" s="50"/>
      <c r="B767" s="50"/>
      <c r="C767" s="50"/>
      <c r="D767" s="753"/>
      <c r="E767" s="753"/>
      <c r="F767" s="35"/>
      <c r="G767" s="753"/>
      <c r="H767" s="753"/>
      <c r="I767" s="1026"/>
      <c r="J767" s="50"/>
      <c r="K767" s="753"/>
      <c r="L767" s="753"/>
      <c r="M767" s="1026"/>
      <c r="N767" s="1027"/>
      <c r="O767" s="1027"/>
      <c r="P767" s="1026"/>
      <c r="Q767" s="35"/>
      <c r="R767" s="35"/>
      <c r="S767" s="35"/>
      <c r="T767" s="35"/>
      <c r="U767" s="35"/>
      <c r="V767" s="35"/>
      <c r="W767" s="35"/>
    </row>
    <row x14ac:dyDescent="0.25" r="768" customHeight="1" ht="15.75">
      <c r="A768" s="50"/>
      <c r="B768" s="50"/>
      <c r="C768" s="50"/>
      <c r="D768" s="753"/>
      <c r="E768" s="753"/>
      <c r="F768" s="35"/>
      <c r="G768" s="753"/>
      <c r="H768" s="753"/>
      <c r="I768" s="1026"/>
      <c r="J768" s="50"/>
      <c r="K768" s="753"/>
      <c r="L768" s="753"/>
      <c r="M768" s="1026"/>
      <c r="N768" s="1027"/>
      <c r="O768" s="1027"/>
      <c r="P768" s="1026"/>
      <c r="Q768" s="35"/>
      <c r="R768" s="35"/>
      <c r="S768" s="35"/>
      <c r="T768" s="35"/>
      <c r="U768" s="35"/>
      <c r="V768" s="35"/>
      <c r="W768" s="35"/>
    </row>
    <row x14ac:dyDescent="0.25" r="769" customHeight="1" ht="15.75">
      <c r="A769" s="50"/>
      <c r="B769" s="50"/>
      <c r="C769" s="50"/>
      <c r="D769" s="753"/>
      <c r="E769" s="753"/>
      <c r="F769" s="35"/>
      <c r="G769" s="753"/>
      <c r="H769" s="753"/>
      <c r="I769" s="1026"/>
      <c r="J769" s="50"/>
      <c r="K769" s="753"/>
      <c r="L769" s="753"/>
      <c r="M769" s="1026"/>
      <c r="N769" s="1027"/>
      <c r="O769" s="1027"/>
      <c r="P769" s="1026"/>
      <c r="Q769" s="35"/>
      <c r="R769" s="35"/>
      <c r="S769" s="35"/>
      <c r="T769" s="35"/>
      <c r="U769" s="35"/>
      <c r="V769" s="35"/>
      <c r="W769" s="35"/>
    </row>
    <row x14ac:dyDescent="0.25" r="770" customHeight="1" ht="15.75">
      <c r="A770" s="50"/>
      <c r="B770" s="50"/>
      <c r="C770" s="50"/>
      <c r="D770" s="753"/>
      <c r="E770" s="753"/>
      <c r="F770" s="35"/>
      <c r="G770" s="753"/>
      <c r="H770" s="753"/>
      <c r="I770" s="1026"/>
      <c r="J770" s="50"/>
      <c r="K770" s="753"/>
      <c r="L770" s="753"/>
      <c r="M770" s="1026"/>
      <c r="N770" s="1027"/>
      <c r="O770" s="1027"/>
      <c r="P770" s="1026"/>
      <c r="Q770" s="35"/>
      <c r="R770" s="35"/>
      <c r="S770" s="35"/>
      <c r="T770" s="35"/>
      <c r="U770" s="35"/>
      <c r="V770" s="35"/>
      <c r="W770" s="35"/>
    </row>
    <row x14ac:dyDescent="0.25" r="771" customHeight="1" ht="15.75">
      <c r="A771" s="50"/>
      <c r="B771" s="50"/>
      <c r="C771" s="50"/>
      <c r="D771" s="753"/>
      <c r="E771" s="753"/>
      <c r="F771" s="35"/>
      <c r="G771" s="753"/>
      <c r="H771" s="753"/>
      <c r="I771" s="1026"/>
      <c r="J771" s="50"/>
      <c r="K771" s="753"/>
      <c r="L771" s="753"/>
      <c r="M771" s="1026"/>
      <c r="N771" s="1027"/>
      <c r="O771" s="1027"/>
      <c r="P771" s="1026"/>
      <c r="Q771" s="35"/>
      <c r="R771" s="35"/>
      <c r="S771" s="35"/>
      <c r="T771" s="35"/>
      <c r="U771" s="35"/>
      <c r="V771" s="35"/>
      <c r="W771" s="35"/>
    </row>
    <row x14ac:dyDescent="0.25" r="772" customHeight="1" ht="15.75">
      <c r="A772" s="50"/>
      <c r="B772" s="50"/>
      <c r="C772" s="50"/>
      <c r="D772" s="753"/>
      <c r="E772" s="753"/>
      <c r="F772" s="35"/>
      <c r="G772" s="753"/>
      <c r="H772" s="753"/>
      <c r="I772" s="1026"/>
      <c r="J772" s="50"/>
      <c r="K772" s="753"/>
      <c r="L772" s="753"/>
      <c r="M772" s="1026"/>
      <c r="N772" s="1027"/>
      <c r="O772" s="1027"/>
      <c r="P772" s="1026"/>
      <c r="Q772" s="35"/>
      <c r="R772" s="35"/>
      <c r="S772" s="35"/>
      <c r="T772" s="35"/>
      <c r="U772" s="35"/>
      <c r="V772" s="35"/>
      <c r="W772" s="35"/>
    </row>
    <row x14ac:dyDescent="0.25" r="773" customHeight="1" ht="15.75">
      <c r="A773" s="50"/>
      <c r="B773" s="50"/>
      <c r="C773" s="50"/>
      <c r="D773" s="753"/>
      <c r="E773" s="753"/>
      <c r="F773" s="35"/>
      <c r="G773" s="753"/>
      <c r="H773" s="753"/>
      <c r="I773" s="1026"/>
      <c r="J773" s="50"/>
      <c r="K773" s="753"/>
      <c r="L773" s="753"/>
      <c r="M773" s="1026"/>
      <c r="N773" s="1027"/>
      <c r="O773" s="1027"/>
      <c r="P773" s="1026"/>
      <c r="Q773" s="35"/>
      <c r="R773" s="35"/>
      <c r="S773" s="35"/>
      <c r="T773" s="35"/>
      <c r="U773" s="35"/>
      <c r="V773" s="35"/>
      <c r="W773" s="35"/>
    </row>
    <row x14ac:dyDescent="0.25" r="774" customHeight="1" ht="15.75">
      <c r="A774" s="50"/>
      <c r="B774" s="50"/>
      <c r="C774" s="50"/>
      <c r="D774" s="753"/>
      <c r="E774" s="753"/>
      <c r="F774" s="35"/>
      <c r="G774" s="753"/>
      <c r="H774" s="753"/>
      <c r="I774" s="1026"/>
      <c r="J774" s="50"/>
      <c r="K774" s="753"/>
      <c r="L774" s="753"/>
      <c r="M774" s="1026"/>
      <c r="N774" s="1027"/>
      <c r="O774" s="1027"/>
      <c r="P774" s="1026"/>
      <c r="Q774" s="35"/>
      <c r="R774" s="35"/>
      <c r="S774" s="35"/>
      <c r="T774" s="35"/>
      <c r="U774" s="35"/>
      <c r="V774" s="35"/>
      <c r="W774" s="35"/>
    </row>
    <row x14ac:dyDescent="0.25" r="775" customHeight="1" ht="15.75">
      <c r="A775" s="50"/>
      <c r="B775" s="50"/>
      <c r="C775" s="50"/>
      <c r="D775" s="753"/>
      <c r="E775" s="753"/>
      <c r="F775" s="35"/>
      <c r="G775" s="753"/>
      <c r="H775" s="753"/>
      <c r="I775" s="1026"/>
      <c r="J775" s="50"/>
      <c r="K775" s="753"/>
      <c r="L775" s="753"/>
      <c r="M775" s="1026"/>
      <c r="N775" s="1027"/>
      <c r="O775" s="1027"/>
      <c r="P775" s="1026"/>
      <c r="Q775" s="35"/>
      <c r="R775" s="35"/>
      <c r="S775" s="35"/>
      <c r="T775" s="35"/>
      <c r="U775" s="35"/>
      <c r="V775" s="35"/>
      <c r="W775" s="35"/>
    </row>
    <row x14ac:dyDescent="0.25" r="776" customHeight="1" ht="15.75">
      <c r="A776" s="50"/>
      <c r="B776" s="50"/>
      <c r="C776" s="50"/>
      <c r="D776" s="753"/>
      <c r="E776" s="753"/>
      <c r="F776" s="35"/>
      <c r="G776" s="753"/>
      <c r="H776" s="753"/>
      <c r="I776" s="1026"/>
      <c r="J776" s="50"/>
      <c r="K776" s="753"/>
      <c r="L776" s="753"/>
      <c r="M776" s="1026"/>
      <c r="N776" s="1027"/>
      <c r="O776" s="1027"/>
      <c r="P776" s="1026"/>
      <c r="Q776" s="35"/>
      <c r="R776" s="35"/>
      <c r="S776" s="35"/>
      <c r="T776" s="35"/>
      <c r="U776" s="35"/>
      <c r="V776" s="35"/>
      <c r="W776" s="35"/>
    </row>
    <row x14ac:dyDescent="0.25" r="777" customHeight="1" ht="15.75">
      <c r="A777" s="50"/>
      <c r="B777" s="50"/>
      <c r="C777" s="50"/>
      <c r="D777" s="753"/>
      <c r="E777" s="753"/>
      <c r="F777" s="35"/>
      <c r="G777" s="753"/>
      <c r="H777" s="753"/>
      <c r="I777" s="1026"/>
      <c r="J777" s="50"/>
      <c r="K777" s="753"/>
      <c r="L777" s="753"/>
      <c r="M777" s="1026"/>
      <c r="N777" s="1027"/>
      <c r="O777" s="1027"/>
      <c r="P777" s="1026"/>
      <c r="Q777" s="35"/>
      <c r="R777" s="35"/>
      <c r="S777" s="35"/>
      <c r="T777" s="35"/>
      <c r="U777" s="35"/>
      <c r="V777" s="35"/>
      <c r="W777" s="35"/>
    </row>
    <row x14ac:dyDescent="0.25" r="778" customHeight="1" ht="15.75">
      <c r="A778" s="50"/>
      <c r="B778" s="50"/>
      <c r="C778" s="50"/>
      <c r="D778" s="753"/>
      <c r="E778" s="753"/>
      <c r="F778" s="35"/>
      <c r="G778" s="753"/>
      <c r="H778" s="753"/>
      <c r="I778" s="1026"/>
      <c r="J778" s="50"/>
      <c r="K778" s="753"/>
      <c r="L778" s="753"/>
      <c r="M778" s="1026"/>
      <c r="N778" s="1027"/>
      <c r="O778" s="1027"/>
      <c r="P778" s="1026"/>
      <c r="Q778" s="35"/>
      <c r="R778" s="35"/>
      <c r="S778" s="35"/>
      <c r="T778" s="35"/>
      <c r="U778" s="35"/>
      <c r="V778" s="35"/>
      <c r="W778" s="35"/>
    </row>
    <row x14ac:dyDescent="0.25" r="779" customHeight="1" ht="15.75">
      <c r="A779" s="50"/>
      <c r="B779" s="50"/>
      <c r="C779" s="50"/>
      <c r="D779" s="753"/>
      <c r="E779" s="753"/>
      <c r="F779" s="35"/>
      <c r="G779" s="753"/>
      <c r="H779" s="753"/>
      <c r="I779" s="1026"/>
      <c r="J779" s="50"/>
      <c r="K779" s="753"/>
      <c r="L779" s="753"/>
      <c r="M779" s="1026"/>
      <c r="N779" s="1027"/>
      <c r="O779" s="1027"/>
      <c r="P779" s="1026"/>
      <c r="Q779" s="35"/>
      <c r="R779" s="35"/>
      <c r="S779" s="35"/>
      <c r="T779" s="35"/>
      <c r="U779" s="35"/>
      <c r="V779" s="35"/>
      <c r="W779" s="35"/>
    </row>
    <row x14ac:dyDescent="0.25" r="780" customHeight="1" ht="15.75">
      <c r="A780" s="50"/>
      <c r="B780" s="50"/>
      <c r="C780" s="50"/>
      <c r="D780" s="753"/>
      <c r="E780" s="753"/>
      <c r="F780" s="35"/>
      <c r="G780" s="753"/>
      <c r="H780" s="753"/>
      <c r="I780" s="1026"/>
      <c r="J780" s="50"/>
      <c r="K780" s="753"/>
      <c r="L780" s="753"/>
      <c r="M780" s="1026"/>
      <c r="N780" s="1027"/>
      <c r="O780" s="1027"/>
      <c r="P780" s="1026"/>
      <c r="Q780" s="35"/>
      <c r="R780" s="35"/>
      <c r="S780" s="35"/>
      <c r="T780" s="35"/>
      <c r="U780" s="35"/>
      <c r="V780" s="35"/>
      <c r="W780" s="35"/>
    </row>
    <row x14ac:dyDescent="0.25" r="781" customHeight="1" ht="15.75">
      <c r="A781" s="50"/>
      <c r="B781" s="50"/>
      <c r="C781" s="50"/>
      <c r="D781" s="753"/>
      <c r="E781" s="753"/>
      <c r="F781" s="35"/>
      <c r="G781" s="753"/>
      <c r="H781" s="753"/>
      <c r="I781" s="1026"/>
      <c r="J781" s="50"/>
      <c r="K781" s="753"/>
      <c r="L781" s="753"/>
      <c r="M781" s="1026"/>
      <c r="N781" s="1027"/>
      <c r="O781" s="1027"/>
      <c r="P781" s="1026"/>
      <c r="Q781" s="35"/>
      <c r="R781" s="35"/>
      <c r="S781" s="35"/>
      <c r="T781" s="35"/>
      <c r="U781" s="35"/>
      <c r="V781" s="35"/>
      <c r="W781" s="35"/>
    </row>
    <row x14ac:dyDescent="0.25" r="782" customHeight="1" ht="15.75">
      <c r="A782" s="50"/>
      <c r="B782" s="50"/>
      <c r="C782" s="50"/>
      <c r="D782" s="753"/>
      <c r="E782" s="753"/>
      <c r="F782" s="35"/>
      <c r="G782" s="753"/>
      <c r="H782" s="753"/>
      <c r="I782" s="1026"/>
      <c r="J782" s="50"/>
      <c r="K782" s="753"/>
      <c r="L782" s="753"/>
      <c r="M782" s="1026"/>
      <c r="N782" s="1027"/>
      <c r="O782" s="1027"/>
      <c r="P782" s="1026"/>
      <c r="Q782" s="35"/>
      <c r="R782" s="35"/>
      <c r="S782" s="35"/>
      <c r="T782" s="35"/>
      <c r="U782" s="35"/>
      <c r="V782" s="35"/>
      <c r="W782" s="35"/>
    </row>
    <row x14ac:dyDescent="0.25" r="783" customHeight="1" ht="15.75">
      <c r="A783" s="50"/>
      <c r="B783" s="50"/>
      <c r="C783" s="50"/>
      <c r="D783" s="753"/>
      <c r="E783" s="753"/>
      <c r="F783" s="35"/>
      <c r="G783" s="753"/>
      <c r="H783" s="753"/>
      <c r="I783" s="1026"/>
      <c r="J783" s="50"/>
      <c r="K783" s="753"/>
      <c r="L783" s="753"/>
      <c r="M783" s="1026"/>
      <c r="N783" s="1027"/>
      <c r="O783" s="1027"/>
      <c r="P783" s="1026"/>
      <c r="Q783" s="35"/>
      <c r="R783" s="35"/>
      <c r="S783" s="35"/>
      <c r="T783" s="35"/>
      <c r="U783" s="35"/>
      <c r="V783" s="35"/>
      <c r="W783" s="35"/>
    </row>
    <row x14ac:dyDescent="0.25" r="784" customHeight="1" ht="15.75">
      <c r="A784" s="50"/>
      <c r="B784" s="50"/>
      <c r="C784" s="50"/>
      <c r="D784" s="753"/>
      <c r="E784" s="753"/>
      <c r="F784" s="35"/>
      <c r="G784" s="753"/>
      <c r="H784" s="753"/>
      <c r="I784" s="1026"/>
      <c r="J784" s="50"/>
      <c r="K784" s="753"/>
      <c r="L784" s="753"/>
      <c r="M784" s="1026"/>
      <c r="N784" s="1027"/>
      <c r="O784" s="1027"/>
      <c r="P784" s="1026"/>
      <c r="Q784" s="35"/>
      <c r="R784" s="35"/>
      <c r="S784" s="35"/>
      <c r="T784" s="35"/>
      <c r="U784" s="35"/>
      <c r="V784" s="35"/>
      <c r="W784" s="35"/>
    </row>
    <row x14ac:dyDescent="0.25" r="785" customHeight="1" ht="15.75">
      <c r="A785" s="50"/>
      <c r="B785" s="50"/>
      <c r="C785" s="50"/>
      <c r="D785" s="753"/>
      <c r="E785" s="753"/>
      <c r="F785" s="35"/>
      <c r="G785" s="753"/>
      <c r="H785" s="753"/>
      <c r="I785" s="1026"/>
      <c r="J785" s="50"/>
      <c r="K785" s="753"/>
      <c r="L785" s="753"/>
      <c r="M785" s="1026"/>
      <c r="N785" s="1027"/>
      <c r="O785" s="1027"/>
      <c r="P785" s="1026"/>
      <c r="Q785" s="35"/>
      <c r="R785" s="35"/>
      <c r="S785" s="35"/>
      <c r="T785" s="35"/>
      <c r="U785" s="35"/>
      <c r="V785" s="35"/>
      <c r="W785" s="35"/>
    </row>
    <row x14ac:dyDescent="0.25" r="786" customHeight="1" ht="15.75">
      <c r="A786" s="50"/>
      <c r="B786" s="50"/>
      <c r="C786" s="50"/>
      <c r="D786" s="753"/>
      <c r="E786" s="753"/>
      <c r="F786" s="35"/>
      <c r="G786" s="753"/>
      <c r="H786" s="753"/>
      <c r="I786" s="1026"/>
      <c r="J786" s="50"/>
      <c r="K786" s="753"/>
      <c r="L786" s="753"/>
      <c r="M786" s="1026"/>
      <c r="N786" s="1027"/>
      <c r="O786" s="1027"/>
      <c r="P786" s="1026"/>
      <c r="Q786" s="35"/>
      <c r="R786" s="35"/>
      <c r="S786" s="35"/>
      <c r="T786" s="35"/>
      <c r="U786" s="35"/>
      <c r="V786" s="35"/>
      <c r="W786" s="35"/>
    </row>
    <row x14ac:dyDescent="0.25" r="787" customHeight="1" ht="15.75">
      <c r="A787" s="50"/>
      <c r="B787" s="50"/>
      <c r="C787" s="50"/>
      <c r="D787" s="753"/>
      <c r="E787" s="753"/>
      <c r="F787" s="35"/>
      <c r="G787" s="753"/>
      <c r="H787" s="753"/>
      <c r="I787" s="1026"/>
      <c r="J787" s="50"/>
      <c r="K787" s="753"/>
      <c r="L787" s="753"/>
      <c r="M787" s="1026"/>
      <c r="N787" s="1027"/>
      <c r="O787" s="1027"/>
      <c r="P787" s="1026"/>
      <c r="Q787" s="35"/>
      <c r="R787" s="35"/>
      <c r="S787" s="35"/>
      <c r="T787" s="35"/>
      <c r="U787" s="35"/>
      <c r="V787" s="35"/>
      <c r="W787" s="35"/>
    </row>
    <row x14ac:dyDescent="0.25" r="788" customHeight="1" ht="15.75">
      <c r="A788" s="50"/>
      <c r="B788" s="50"/>
      <c r="C788" s="50"/>
      <c r="D788" s="753"/>
      <c r="E788" s="753"/>
      <c r="F788" s="35"/>
      <c r="G788" s="753"/>
      <c r="H788" s="753"/>
      <c r="I788" s="1026"/>
      <c r="J788" s="50"/>
      <c r="K788" s="753"/>
      <c r="L788" s="753"/>
      <c r="M788" s="1026"/>
      <c r="N788" s="1027"/>
      <c r="O788" s="1027"/>
      <c r="P788" s="1026"/>
      <c r="Q788" s="35"/>
      <c r="R788" s="35"/>
      <c r="S788" s="35"/>
      <c r="T788" s="35"/>
      <c r="U788" s="35"/>
      <c r="V788" s="35"/>
      <c r="W788" s="35"/>
    </row>
    <row x14ac:dyDescent="0.25" r="789" customHeight="1" ht="15.75">
      <c r="A789" s="50"/>
      <c r="B789" s="50"/>
      <c r="C789" s="50"/>
      <c r="D789" s="753"/>
      <c r="E789" s="753"/>
      <c r="F789" s="35"/>
      <c r="G789" s="753"/>
      <c r="H789" s="753"/>
      <c r="I789" s="1026"/>
      <c r="J789" s="50"/>
      <c r="K789" s="753"/>
      <c r="L789" s="753"/>
      <c r="M789" s="1026"/>
      <c r="N789" s="1027"/>
      <c r="O789" s="1027"/>
      <c r="P789" s="1026"/>
      <c r="Q789" s="35"/>
      <c r="R789" s="35"/>
      <c r="S789" s="35"/>
      <c r="T789" s="35"/>
      <c r="U789" s="35"/>
      <c r="V789" s="35"/>
      <c r="W789" s="35"/>
    </row>
    <row x14ac:dyDescent="0.25" r="790" customHeight="1" ht="15.75">
      <c r="A790" s="50"/>
      <c r="B790" s="50"/>
      <c r="C790" s="50"/>
      <c r="D790" s="753"/>
      <c r="E790" s="753"/>
      <c r="F790" s="35"/>
      <c r="G790" s="753"/>
      <c r="H790" s="753"/>
      <c r="I790" s="1026"/>
      <c r="J790" s="50"/>
      <c r="K790" s="753"/>
      <c r="L790" s="753"/>
      <c r="M790" s="1026"/>
      <c r="N790" s="1027"/>
      <c r="O790" s="1027"/>
      <c r="P790" s="1026"/>
      <c r="Q790" s="35"/>
      <c r="R790" s="35"/>
      <c r="S790" s="35"/>
      <c r="T790" s="35"/>
      <c r="U790" s="35"/>
      <c r="V790" s="35"/>
      <c r="W790" s="35"/>
    </row>
    <row x14ac:dyDescent="0.25" r="791" customHeight="1" ht="15.75">
      <c r="A791" s="50"/>
      <c r="B791" s="50"/>
      <c r="C791" s="50"/>
      <c r="D791" s="753"/>
      <c r="E791" s="753"/>
      <c r="F791" s="35"/>
      <c r="G791" s="753"/>
      <c r="H791" s="753"/>
      <c r="I791" s="1026"/>
      <c r="J791" s="50"/>
      <c r="K791" s="753"/>
      <c r="L791" s="753"/>
      <c r="M791" s="1026"/>
      <c r="N791" s="1027"/>
      <c r="O791" s="1027"/>
      <c r="P791" s="1026"/>
      <c r="Q791" s="35"/>
      <c r="R791" s="35"/>
      <c r="S791" s="35"/>
      <c r="T791" s="35"/>
      <c r="U791" s="35"/>
      <c r="V791" s="35"/>
      <c r="W791" s="35"/>
    </row>
    <row x14ac:dyDescent="0.25" r="792" customHeight="1" ht="15.75">
      <c r="A792" s="50"/>
      <c r="B792" s="50"/>
      <c r="C792" s="50"/>
      <c r="D792" s="753"/>
      <c r="E792" s="753"/>
      <c r="F792" s="35"/>
      <c r="G792" s="753"/>
      <c r="H792" s="753"/>
      <c r="I792" s="1026"/>
      <c r="J792" s="50"/>
      <c r="K792" s="753"/>
      <c r="L792" s="753"/>
      <c r="M792" s="1026"/>
      <c r="N792" s="1027"/>
      <c r="O792" s="1027"/>
      <c r="P792" s="1026"/>
      <c r="Q792" s="35"/>
      <c r="R792" s="35"/>
      <c r="S792" s="35"/>
      <c r="T792" s="35"/>
      <c r="U792" s="35"/>
      <c r="V792" s="35"/>
      <c r="W792" s="35"/>
    </row>
    <row x14ac:dyDescent="0.25" r="793" customHeight="1" ht="15.75">
      <c r="A793" s="50"/>
      <c r="B793" s="50"/>
      <c r="C793" s="50"/>
      <c r="D793" s="753"/>
      <c r="E793" s="753"/>
      <c r="F793" s="35"/>
      <c r="G793" s="753"/>
      <c r="H793" s="753"/>
      <c r="I793" s="1026"/>
      <c r="J793" s="50"/>
      <c r="K793" s="753"/>
      <c r="L793" s="753"/>
      <c r="M793" s="1026"/>
      <c r="N793" s="1027"/>
      <c r="O793" s="1027"/>
      <c r="P793" s="1026"/>
      <c r="Q793" s="35"/>
      <c r="R793" s="35"/>
      <c r="S793" s="35"/>
      <c r="T793" s="35"/>
      <c r="U793" s="35"/>
      <c r="V793" s="35"/>
      <c r="W793" s="35"/>
    </row>
    <row x14ac:dyDescent="0.25" r="794" customHeight="1" ht="15.75">
      <c r="A794" s="50"/>
      <c r="B794" s="50"/>
      <c r="C794" s="50"/>
      <c r="D794" s="753"/>
      <c r="E794" s="753"/>
      <c r="F794" s="35"/>
      <c r="G794" s="753"/>
      <c r="H794" s="753"/>
      <c r="I794" s="1026"/>
      <c r="J794" s="50"/>
      <c r="K794" s="753"/>
      <c r="L794" s="753"/>
      <c r="M794" s="1026"/>
      <c r="N794" s="1027"/>
      <c r="O794" s="1027"/>
      <c r="P794" s="1026"/>
      <c r="Q794" s="35"/>
      <c r="R794" s="35"/>
      <c r="S794" s="35"/>
      <c r="T794" s="35"/>
      <c r="U794" s="35"/>
      <c r="V794" s="35"/>
      <c r="W794" s="35"/>
    </row>
    <row x14ac:dyDescent="0.25" r="795" customHeight="1" ht="15.75">
      <c r="A795" s="50"/>
      <c r="B795" s="50"/>
      <c r="C795" s="50"/>
      <c r="D795" s="753"/>
      <c r="E795" s="753"/>
      <c r="F795" s="35"/>
      <c r="G795" s="753"/>
      <c r="H795" s="753"/>
      <c r="I795" s="1026"/>
      <c r="J795" s="50"/>
      <c r="K795" s="753"/>
      <c r="L795" s="753"/>
      <c r="M795" s="1026"/>
      <c r="N795" s="1027"/>
      <c r="O795" s="1027"/>
      <c r="P795" s="1026"/>
      <c r="Q795" s="35"/>
      <c r="R795" s="35"/>
      <c r="S795" s="35"/>
      <c r="T795" s="35"/>
      <c r="U795" s="35"/>
      <c r="V795" s="35"/>
      <c r="W795" s="35"/>
    </row>
    <row x14ac:dyDescent="0.25" r="796" customHeight="1" ht="15.75">
      <c r="A796" s="50"/>
      <c r="B796" s="50"/>
      <c r="C796" s="50"/>
      <c r="D796" s="753"/>
      <c r="E796" s="753"/>
      <c r="F796" s="35"/>
      <c r="G796" s="753"/>
      <c r="H796" s="753"/>
      <c r="I796" s="1026"/>
      <c r="J796" s="50"/>
      <c r="K796" s="753"/>
      <c r="L796" s="753"/>
      <c r="M796" s="1026"/>
      <c r="N796" s="1027"/>
      <c r="O796" s="1027"/>
      <c r="P796" s="1026"/>
      <c r="Q796" s="35"/>
      <c r="R796" s="35"/>
      <c r="S796" s="35"/>
      <c r="T796" s="35"/>
      <c r="U796" s="35"/>
      <c r="V796" s="35"/>
      <c r="W796" s="35"/>
    </row>
    <row x14ac:dyDescent="0.25" r="797" customHeight="1" ht="15.75">
      <c r="A797" s="50"/>
      <c r="B797" s="50"/>
      <c r="C797" s="50"/>
      <c r="D797" s="753"/>
      <c r="E797" s="753"/>
      <c r="F797" s="35"/>
      <c r="G797" s="753"/>
      <c r="H797" s="753"/>
      <c r="I797" s="1026"/>
      <c r="J797" s="50"/>
      <c r="K797" s="753"/>
      <c r="L797" s="753"/>
      <c r="M797" s="1026"/>
      <c r="N797" s="1027"/>
      <c r="O797" s="1027"/>
      <c r="P797" s="1026"/>
      <c r="Q797" s="35"/>
      <c r="R797" s="35"/>
      <c r="S797" s="35"/>
      <c r="T797" s="35"/>
      <c r="U797" s="35"/>
      <c r="V797" s="35"/>
      <c r="W797" s="35"/>
    </row>
    <row x14ac:dyDescent="0.25" r="798" customHeight="1" ht="15.75">
      <c r="A798" s="50"/>
      <c r="B798" s="50"/>
      <c r="C798" s="50"/>
      <c r="D798" s="753"/>
      <c r="E798" s="753"/>
      <c r="F798" s="35"/>
      <c r="G798" s="753"/>
      <c r="H798" s="753"/>
      <c r="I798" s="1026"/>
      <c r="J798" s="50"/>
      <c r="K798" s="753"/>
      <c r="L798" s="753"/>
      <c r="M798" s="1026"/>
      <c r="N798" s="1027"/>
      <c r="O798" s="1027"/>
      <c r="P798" s="1026"/>
      <c r="Q798" s="35"/>
      <c r="R798" s="35"/>
      <c r="S798" s="35"/>
      <c r="T798" s="35"/>
      <c r="U798" s="35"/>
      <c r="V798" s="35"/>
      <c r="W798" s="35"/>
    </row>
    <row x14ac:dyDescent="0.25" r="799" customHeight="1" ht="15.75">
      <c r="A799" s="50"/>
      <c r="B799" s="50"/>
      <c r="C799" s="50"/>
      <c r="D799" s="753"/>
      <c r="E799" s="753"/>
      <c r="F799" s="35"/>
      <c r="G799" s="753"/>
      <c r="H799" s="753"/>
      <c r="I799" s="1026"/>
      <c r="J799" s="50"/>
      <c r="K799" s="753"/>
      <c r="L799" s="753"/>
      <c r="M799" s="1026"/>
      <c r="N799" s="1027"/>
      <c r="O799" s="1027"/>
      <c r="P799" s="1026"/>
      <c r="Q799" s="35"/>
      <c r="R799" s="35"/>
      <c r="S799" s="35"/>
      <c r="T799" s="35"/>
      <c r="U799" s="35"/>
      <c r="V799" s="35"/>
      <c r="W799" s="35"/>
    </row>
    <row x14ac:dyDescent="0.25" r="800" customHeight="1" ht="15.75">
      <c r="A800" s="50"/>
      <c r="B800" s="50"/>
      <c r="C800" s="50"/>
      <c r="D800" s="753"/>
      <c r="E800" s="753"/>
      <c r="F800" s="35"/>
      <c r="G800" s="753"/>
      <c r="H800" s="753"/>
      <c r="I800" s="1026"/>
      <c r="J800" s="50"/>
      <c r="K800" s="753"/>
      <c r="L800" s="753"/>
      <c r="M800" s="1026"/>
      <c r="N800" s="1027"/>
      <c r="O800" s="1027"/>
      <c r="P800" s="1026"/>
      <c r="Q800" s="35"/>
      <c r="R800" s="35"/>
      <c r="S800" s="35"/>
      <c r="T800" s="35"/>
      <c r="U800" s="35"/>
      <c r="V800" s="35"/>
      <c r="W800" s="35"/>
    </row>
    <row x14ac:dyDescent="0.25" r="801" customHeight="1" ht="15.75">
      <c r="A801" s="50"/>
      <c r="B801" s="50"/>
      <c r="C801" s="50"/>
      <c r="D801" s="753"/>
      <c r="E801" s="753"/>
      <c r="F801" s="35"/>
      <c r="G801" s="753"/>
      <c r="H801" s="753"/>
      <c r="I801" s="1026"/>
      <c r="J801" s="50"/>
      <c r="K801" s="753"/>
      <c r="L801" s="753"/>
      <c r="M801" s="1026"/>
      <c r="N801" s="1027"/>
      <c r="O801" s="1027"/>
      <c r="P801" s="1026"/>
      <c r="Q801" s="35"/>
      <c r="R801" s="35"/>
      <c r="S801" s="35"/>
      <c r="T801" s="35"/>
      <c r="U801" s="35"/>
      <c r="V801" s="35"/>
      <c r="W801" s="35"/>
    </row>
    <row x14ac:dyDescent="0.25" r="802" customHeight="1" ht="15.75">
      <c r="A802" s="50"/>
      <c r="B802" s="50"/>
      <c r="C802" s="50"/>
      <c r="D802" s="753"/>
      <c r="E802" s="753"/>
      <c r="F802" s="35"/>
      <c r="G802" s="753"/>
      <c r="H802" s="753"/>
      <c r="I802" s="1026"/>
      <c r="J802" s="50"/>
      <c r="K802" s="753"/>
      <c r="L802" s="753"/>
      <c r="M802" s="1026"/>
      <c r="N802" s="1027"/>
      <c r="O802" s="1027"/>
      <c r="P802" s="1026"/>
      <c r="Q802" s="35"/>
      <c r="R802" s="35"/>
      <c r="S802" s="35"/>
      <c r="T802" s="35"/>
      <c r="U802" s="35"/>
      <c r="V802" s="35"/>
      <c r="W802" s="35"/>
    </row>
    <row x14ac:dyDescent="0.25" r="803" customHeight="1" ht="15.75">
      <c r="A803" s="50"/>
      <c r="B803" s="50"/>
      <c r="C803" s="50"/>
      <c r="D803" s="753"/>
      <c r="E803" s="753"/>
      <c r="F803" s="35"/>
      <c r="G803" s="753"/>
      <c r="H803" s="753"/>
      <c r="I803" s="1026"/>
      <c r="J803" s="50"/>
      <c r="K803" s="753"/>
      <c r="L803" s="753"/>
      <c r="M803" s="1026"/>
      <c r="N803" s="1027"/>
      <c r="O803" s="1027"/>
      <c r="P803" s="1026"/>
      <c r="Q803" s="35"/>
      <c r="R803" s="35"/>
      <c r="S803" s="35"/>
      <c r="T803" s="35"/>
      <c r="U803" s="35"/>
      <c r="V803" s="35"/>
      <c r="W803" s="35"/>
    </row>
    <row x14ac:dyDescent="0.25" r="804" customHeight="1" ht="15.75">
      <c r="A804" s="50"/>
      <c r="B804" s="50"/>
      <c r="C804" s="50"/>
      <c r="D804" s="753"/>
      <c r="E804" s="753"/>
      <c r="F804" s="35"/>
      <c r="G804" s="753"/>
      <c r="H804" s="753"/>
      <c r="I804" s="1026"/>
      <c r="J804" s="50"/>
      <c r="K804" s="753"/>
      <c r="L804" s="753"/>
      <c r="M804" s="1026"/>
      <c r="N804" s="1027"/>
      <c r="O804" s="1027"/>
      <c r="P804" s="1026"/>
      <c r="Q804" s="35"/>
      <c r="R804" s="35"/>
      <c r="S804" s="35"/>
      <c r="T804" s="35"/>
      <c r="U804" s="35"/>
      <c r="V804" s="35"/>
      <c r="W804" s="35"/>
    </row>
    <row x14ac:dyDescent="0.25" r="805" customHeight="1" ht="15.75">
      <c r="A805" s="50"/>
      <c r="B805" s="50"/>
      <c r="C805" s="50"/>
      <c r="D805" s="753"/>
      <c r="E805" s="753"/>
      <c r="F805" s="35"/>
      <c r="G805" s="753"/>
      <c r="H805" s="753"/>
      <c r="I805" s="1026"/>
      <c r="J805" s="50"/>
      <c r="K805" s="753"/>
      <c r="L805" s="753"/>
      <c r="M805" s="1026"/>
      <c r="N805" s="1027"/>
      <c r="O805" s="1027"/>
      <c r="P805" s="1026"/>
      <c r="Q805" s="35"/>
      <c r="R805" s="35"/>
      <c r="S805" s="35"/>
      <c r="T805" s="35"/>
      <c r="U805" s="35"/>
      <c r="V805" s="35"/>
      <c r="W805" s="35"/>
    </row>
    <row x14ac:dyDescent="0.25" r="806" customHeight="1" ht="15.75">
      <c r="A806" s="50"/>
      <c r="B806" s="50"/>
      <c r="C806" s="50"/>
      <c r="D806" s="753"/>
      <c r="E806" s="753"/>
      <c r="F806" s="35"/>
      <c r="G806" s="753"/>
      <c r="H806" s="753"/>
      <c r="I806" s="1026"/>
      <c r="J806" s="50"/>
      <c r="K806" s="753"/>
      <c r="L806" s="753"/>
      <c r="M806" s="1026"/>
      <c r="N806" s="1027"/>
      <c r="O806" s="1027"/>
      <c r="P806" s="1026"/>
      <c r="Q806" s="35"/>
      <c r="R806" s="35"/>
      <c r="S806" s="35"/>
      <c r="T806" s="35"/>
      <c r="U806" s="35"/>
      <c r="V806" s="35"/>
      <c r="W806" s="35"/>
    </row>
    <row x14ac:dyDescent="0.25" r="807" customHeight="1" ht="15.75">
      <c r="A807" s="50"/>
      <c r="B807" s="50"/>
      <c r="C807" s="50"/>
      <c r="D807" s="753"/>
      <c r="E807" s="753"/>
      <c r="F807" s="35"/>
      <c r="G807" s="753"/>
      <c r="H807" s="753"/>
      <c r="I807" s="1026"/>
      <c r="J807" s="50"/>
      <c r="K807" s="753"/>
      <c r="L807" s="753"/>
      <c r="M807" s="1026"/>
      <c r="N807" s="1027"/>
      <c r="O807" s="1027"/>
      <c r="P807" s="1026"/>
      <c r="Q807" s="35"/>
      <c r="R807" s="35"/>
      <c r="S807" s="35"/>
      <c r="T807" s="35"/>
      <c r="U807" s="35"/>
      <c r="V807" s="35"/>
      <c r="W807" s="35"/>
    </row>
    <row x14ac:dyDescent="0.25" r="808" customHeight="1" ht="15.75">
      <c r="A808" s="50"/>
      <c r="B808" s="50"/>
      <c r="C808" s="50"/>
      <c r="D808" s="753"/>
      <c r="E808" s="753"/>
      <c r="F808" s="35"/>
      <c r="G808" s="753"/>
      <c r="H808" s="753"/>
      <c r="I808" s="1026"/>
      <c r="J808" s="50"/>
      <c r="K808" s="753"/>
      <c r="L808" s="753"/>
      <c r="M808" s="1026"/>
      <c r="N808" s="1027"/>
      <c r="O808" s="1027"/>
      <c r="P808" s="1026"/>
      <c r="Q808" s="35"/>
      <c r="R808" s="35"/>
      <c r="S808" s="35"/>
      <c r="T808" s="35"/>
      <c r="U808" s="35"/>
      <c r="V808" s="35"/>
      <c r="W808" s="35"/>
    </row>
    <row x14ac:dyDescent="0.25" r="809" customHeight="1" ht="15.75">
      <c r="A809" s="50"/>
      <c r="B809" s="50"/>
      <c r="C809" s="50"/>
      <c r="D809" s="753"/>
      <c r="E809" s="753"/>
      <c r="F809" s="35"/>
      <c r="G809" s="753"/>
      <c r="H809" s="753"/>
      <c r="I809" s="1026"/>
      <c r="J809" s="50"/>
      <c r="K809" s="753"/>
      <c r="L809" s="753"/>
      <c r="M809" s="1026"/>
      <c r="N809" s="1027"/>
      <c r="O809" s="1027"/>
      <c r="P809" s="1026"/>
      <c r="Q809" s="35"/>
      <c r="R809" s="35"/>
      <c r="S809" s="35"/>
      <c r="T809" s="35"/>
      <c r="U809" s="35"/>
      <c r="V809" s="35"/>
      <c r="W809" s="35"/>
    </row>
    <row x14ac:dyDescent="0.25" r="810" customHeight="1" ht="15.75">
      <c r="A810" s="50"/>
      <c r="B810" s="50"/>
      <c r="C810" s="50"/>
      <c r="D810" s="753"/>
      <c r="E810" s="753"/>
      <c r="F810" s="35"/>
      <c r="G810" s="753"/>
      <c r="H810" s="753"/>
      <c r="I810" s="1026"/>
      <c r="J810" s="50"/>
      <c r="K810" s="753"/>
      <c r="L810" s="753"/>
      <c r="M810" s="1026"/>
      <c r="N810" s="1027"/>
      <c r="O810" s="1027"/>
      <c r="P810" s="1026"/>
      <c r="Q810" s="35"/>
      <c r="R810" s="35"/>
      <c r="S810" s="35"/>
      <c r="T810" s="35"/>
      <c r="U810" s="35"/>
      <c r="V810" s="35"/>
      <c r="W810" s="35"/>
    </row>
    <row x14ac:dyDescent="0.25" r="811" customHeight="1" ht="15.75">
      <c r="A811" s="50"/>
      <c r="B811" s="50"/>
      <c r="C811" s="50"/>
      <c r="D811" s="753"/>
      <c r="E811" s="753"/>
      <c r="F811" s="35"/>
      <c r="G811" s="753"/>
      <c r="H811" s="753"/>
      <c r="I811" s="1026"/>
      <c r="J811" s="50"/>
      <c r="K811" s="753"/>
      <c r="L811" s="753"/>
      <c r="M811" s="1026"/>
      <c r="N811" s="1027"/>
      <c r="O811" s="1027"/>
      <c r="P811" s="1026"/>
      <c r="Q811" s="35"/>
      <c r="R811" s="35"/>
      <c r="S811" s="35"/>
      <c r="T811" s="35"/>
      <c r="U811" s="35"/>
      <c r="V811" s="35"/>
      <c r="W811" s="35"/>
    </row>
    <row x14ac:dyDescent="0.25" r="812" customHeight="1" ht="15.75">
      <c r="A812" s="50"/>
      <c r="B812" s="50"/>
      <c r="C812" s="50"/>
      <c r="D812" s="753"/>
      <c r="E812" s="753"/>
      <c r="F812" s="35"/>
      <c r="G812" s="753"/>
      <c r="H812" s="753"/>
      <c r="I812" s="1026"/>
      <c r="J812" s="50"/>
      <c r="K812" s="753"/>
      <c r="L812" s="753"/>
      <c r="M812" s="1026"/>
      <c r="N812" s="1027"/>
      <c r="O812" s="1027"/>
      <c r="P812" s="1026"/>
      <c r="Q812" s="35"/>
      <c r="R812" s="35"/>
      <c r="S812" s="35"/>
      <c r="T812" s="35"/>
      <c r="U812" s="35"/>
      <c r="V812" s="35"/>
      <c r="W812" s="35"/>
    </row>
    <row x14ac:dyDescent="0.25" r="813" customHeight="1" ht="15.75">
      <c r="A813" s="50"/>
      <c r="B813" s="50"/>
      <c r="C813" s="50"/>
      <c r="D813" s="753"/>
      <c r="E813" s="753"/>
      <c r="F813" s="35"/>
      <c r="G813" s="753"/>
      <c r="H813" s="753"/>
      <c r="I813" s="1026"/>
      <c r="J813" s="50"/>
      <c r="K813" s="753"/>
      <c r="L813" s="753"/>
      <c r="M813" s="1026"/>
      <c r="N813" s="1027"/>
      <c r="O813" s="1027"/>
      <c r="P813" s="1026"/>
      <c r="Q813" s="35"/>
      <c r="R813" s="35"/>
      <c r="S813" s="35"/>
      <c r="T813" s="35"/>
      <c r="U813" s="35"/>
      <c r="V813" s="35"/>
      <c r="W813" s="35"/>
    </row>
    <row x14ac:dyDescent="0.25" r="814" customHeight="1" ht="15.75">
      <c r="A814" s="50"/>
      <c r="B814" s="50"/>
      <c r="C814" s="50"/>
      <c r="D814" s="753"/>
      <c r="E814" s="753"/>
      <c r="F814" s="35"/>
      <c r="G814" s="753"/>
      <c r="H814" s="753"/>
      <c r="I814" s="1026"/>
      <c r="J814" s="50"/>
      <c r="K814" s="753"/>
      <c r="L814" s="753"/>
      <c r="M814" s="1026"/>
      <c r="N814" s="1027"/>
      <c r="O814" s="1027"/>
      <c r="P814" s="1026"/>
      <c r="Q814" s="35"/>
      <c r="R814" s="35"/>
      <c r="S814" s="35"/>
      <c r="T814" s="35"/>
      <c r="U814" s="35"/>
      <c r="V814" s="35"/>
      <c r="W814" s="35"/>
    </row>
    <row x14ac:dyDescent="0.25" r="815" customHeight="1" ht="15.75">
      <c r="A815" s="50"/>
      <c r="B815" s="50"/>
      <c r="C815" s="50"/>
      <c r="D815" s="753"/>
      <c r="E815" s="753"/>
      <c r="F815" s="35"/>
      <c r="G815" s="753"/>
      <c r="H815" s="753"/>
      <c r="I815" s="1026"/>
      <c r="J815" s="50"/>
      <c r="K815" s="753"/>
      <c r="L815" s="753"/>
      <c r="M815" s="1026"/>
      <c r="N815" s="1027"/>
      <c r="O815" s="1027"/>
      <c r="P815" s="1026"/>
      <c r="Q815" s="35"/>
      <c r="R815" s="35"/>
      <c r="S815" s="35"/>
      <c r="T815" s="35"/>
      <c r="U815" s="35"/>
      <c r="V815" s="35"/>
      <c r="W815" s="35"/>
    </row>
    <row x14ac:dyDescent="0.25" r="816" customHeight="1" ht="15.75">
      <c r="A816" s="50"/>
      <c r="B816" s="50"/>
      <c r="C816" s="50"/>
      <c r="D816" s="753"/>
      <c r="E816" s="753"/>
      <c r="F816" s="35"/>
      <c r="G816" s="753"/>
      <c r="H816" s="753"/>
      <c r="I816" s="1026"/>
      <c r="J816" s="50"/>
      <c r="K816" s="753"/>
      <c r="L816" s="753"/>
      <c r="M816" s="1026"/>
      <c r="N816" s="1027"/>
      <c r="O816" s="1027"/>
      <c r="P816" s="1026"/>
      <c r="Q816" s="35"/>
      <c r="R816" s="35"/>
      <c r="S816" s="35"/>
      <c r="T816" s="35"/>
      <c r="U816" s="35"/>
      <c r="V816" s="35"/>
      <c r="W816" s="35"/>
    </row>
    <row x14ac:dyDescent="0.25" r="817" customHeight="1" ht="15.75">
      <c r="A817" s="50"/>
      <c r="B817" s="50"/>
      <c r="C817" s="50"/>
      <c r="D817" s="753"/>
      <c r="E817" s="753"/>
      <c r="F817" s="35"/>
      <c r="G817" s="753"/>
      <c r="H817" s="753"/>
      <c r="I817" s="1026"/>
      <c r="J817" s="50"/>
      <c r="K817" s="753"/>
      <c r="L817" s="753"/>
      <c r="M817" s="1026"/>
      <c r="N817" s="1027"/>
      <c r="O817" s="1027"/>
      <c r="P817" s="1026"/>
      <c r="Q817" s="35"/>
      <c r="R817" s="35"/>
      <c r="S817" s="35"/>
      <c r="T817" s="35"/>
      <c r="U817" s="35"/>
      <c r="V817" s="35"/>
      <c r="W817" s="35"/>
    </row>
    <row x14ac:dyDescent="0.25" r="818" customHeight="1" ht="15.75">
      <c r="A818" s="50"/>
      <c r="B818" s="50"/>
      <c r="C818" s="50"/>
      <c r="D818" s="753"/>
      <c r="E818" s="753"/>
      <c r="F818" s="35"/>
      <c r="G818" s="753"/>
      <c r="H818" s="753"/>
      <c r="I818" s="1026"/>
      <c r="J818" s="50"/>
      <c r="K818" s="753"/>
      <c r="L818" s="753"/>
      <c r="M818" s="1026"/>
      <c r="N818" s="1027"/>
      <c r="O818" s="1027"/>
      <c r="P818" s="1026"/>
      <c r="Q818" s="35"/>
      <c r="R818" s="35"/>
      <c r="S818" s="35"/>
      <c r="T818" s="35"/>
      <c r="U818" s="35"/>
      <c r="V818" s="35"/>
      <c r="W818" s="35"/>
    </row>
    <row x14ac:dyDescent="0.25" r="819" customHeight="1" ht="15.75">
      <c r="A819" s="50"/>
      <c r="B819" s="50"/>
      <c r="C819" s="50"/>
      <c r="D819" s="753"/>
      <c r="E819" s="753"/>
      <c r="F819" s="35"/>
      <c r="G819" s="753"/>
      <c r="H819" s="753"/>
      <c r="I819" s="1026"/>
      <c r="J819" s="50"/>
      <c r="K819" s="753"/>
      <c r="L819" s="753"/>
      <c r="M819" s="1026"/>
      <c r="N819" s="1027"/>
      <c r="O819" s="1027"/>
      <c r="P819" s="1026"/>
      <c r="Q819" s="35"/>
      <c r="R819" s="35"/>
      <c r="S819" s="35"/>
      <c r="T819" s="35"/>
      <c r="U819" s="35"/>
      <c r="V819" s="35"/>
      <c r="W819" s="35"/>
    </row>
    <row x14ac:dyDescent="0.25" r="820" customHeight="1" ht="15.75">
      <c r="A820" s="50"/>
      <c r="B820" s="50"/>
      <c r="C820" s="50"/>
      <c r="D820" s="753"/>
      <c r="E820" s="753"/>
      <c r="F820" s="35"/>
      <c r="G820" s="753"/>
      <c r="H820" s="753"/>
      <c r="I820" s="1026"/>
      <c r="J820" s="50"/>
      <c r="K820" s="753"/>
      <c r="L820" s="753"/>
      <c r="M820" s="1026"/>
      <c r="N820" s="1027"/>
      <c r="O820" s="1027"/>
      <c r="P820" s="1026"/>
      <c r="Q820" s="35"/>
      <c r="R820" s="35"/>
      <c r="S820" s="35"/>
      <c r="T820" s="35"/>
      <c r="U820" s="35"/>
      <c r="V820" s="35"/>
      <c r="W820" s="35"/>
    </row>
    <row x14ac:dyDescent="0.25" r="821" customHeight="1" ht="15.75">
      <c r="A821" s="50"/>
      <c r="B821" s="50"/>
      <c r="C821" s="50"/>
      <c r="D821" s="753"/>
      <c r="E821" s="753"/>
      <c r="F821" s="35"/>
      <c r="G821" s="753"/>
      <c r="H821" s="753"/>
      <c r="I821" s="1026"/>
      <c r="J821" s="50"/>
      <c r="K821" s="753"/>
      <c r="L821" s="753"/>
      <c r="M821" s="1026"/>
      <c r="N821" s="1027"/>
      <c r="O821" s="1027"/>
      <c r="P821" s="1026"/>
      <c r="Q821" s="35"/>
      <c r="R821" s="35"/>
      <c r="S821" s="35"/>
      <c r="T821" s="35"/>
      <c r="U821" s="35"/>
      <c r="V821" s="35"/>
      <c r="W821" s="35"/>
    </row>
    <row x14ac:dyDescent="0.25" r="822" customHeight="1" ht="15.75">
      <c r="A822" s="50"/>
      <c r="B822" s="50"/>
      <c r="C822" s="50"/>
      <c r="D822" s="753"/>
      <c r="E822" s="753"/>
      <c r="F822" s="35"/>
      <c r="G822" s="753"/>
      <c r="H822" s="753"/>
      <c r="I822" s="1026"/>
      <c r="J822" s="50"/>
      <c r="K822" s="753"/>
      <c r="L822" s="753"/>
      <c r="M822" s="1026"/>
      <c r="N822" s="1027"/>
      <c r="O822" s="1027"/>
      <c r="P822" s="1026"/>
      <c r="Q822" s="35"/>
      <c r="R822" s="35"/>
      <c r="S822" s="35"/>
      <c r="T822" s="35"/>
      <c r="U822" s="35"/>
      <c r="V822" s="35"/>
      <c r="W822" s="35"/>
    </row>
    <row x14ac:dyDescent="0.25" r="823" customHeight="1" ht="15.75">
      <c r="A823" s="50"/>
      <c r="B823" s="50"/>
      <c r="C823" s="50"/>
      <c r="D823" s="753"/>
      <c r="E823" s="753"/>
      <c r="F823" s="35"/>
      <c r="G823" s="753"/>
      <c r="H823" s="753"/>
      <c r="I823" s="1026"/>
      <c r="J823" s="50"/>
      <c r="K823" s="753"/>
      <c r="L823" s="753"/>
      <c r="M823" s="1026"/>
      <c r="N823" s="1027"/>
      <c r="O823" s="1027"/>
      <c r="P823" s="1026"/>
      <c r="Q823" s="35"/>
      <c r="R823" s="35"/>
      <c r="S823" s="35"/>
      <c r="T823" s="35"/>
      <c r="U823" s="35"/>
      <c r="V823" s="35"/>
      <c r="W823" s="35"/>
    </row>
    <row x14ac:dyDescent="0.25" r="824" customHeight="1" ht="15.75">
      <c r="A824" s="50"/>
      <c r="B824" s="50"/>
      <c r="C824" s="50"/>
      <c r="D824" s="753"/>
      <c r="E824" s="753"/>
      <c r="F824" s="35"/>
      <c r="G824" s="753"/>
      <c r="H824" s="753"/>
      <c r="I824" s="1026"/>
      <c r="J824" s="50"/>
      <c r="K824" s="753"/>
      <c r="L824" s="753"/>
      <c r="M824" s="1026"/>
      <c r="N824" s="1027"/>
      <c r="O824" s="1027"/>
      <c r="P824" s="1026"/>
      <c r="Q824" s="35"/>
      <c r="R824" s="35"/>
      <c r="S824" s="35"/>
      <c r="T824" s="35"/>
      <c r="U824" s="35"/>
      <c r="V824" s="35"/>
      <c r="W824" s="35"/>
    </row>
    <row x14ac:dyDescent="0.25" r="825" customHeight="1" ht="15.75">
      <c r="A825" s="50"/>
      <c r="B825" s="50"/>
      <c r="C825" s="50"/>
      <c r="D825" s="753"/>
      <c r="E825" s="753"/>
      <c r="F825" s="35"/>
      <c r="G825" s="753"/>
      <c r="H825" s="753"/>
      <c r="I825" s="1026"/>
      <c r="J825" s="50"/>
      <c r="K825" s="753"/>
      <c r="L825" s="753"/>
      <c r="M825" s="1026"/>
      <c r="N825" s="1027"/>
      <c r="O825" s="1027"/>
      <c r="P825" s="1026"/>
      <c r="Q825" s="35"/>
      <c r="R825" s="35"/>
      <c r="S825" s="35"/>
      <c r="T825" s="35"/>
      <c r="U825" s="35"/>
      <c r="V825" s="35"/>
      <c r="W825" s="35"/>
    </row>
    <row x14ac:dyDescent="0.25" r="826" customHeight="1" ht="15.75">
      <c r="A826" s="50"/>
      <c r="B826" s="50"/>
      <c r="C826" s="50"/>
      <c r="D826" s="753"/>
      <c r="E826" s="753"/>
      <c r="F826" s="35"/>
      <c r="G826" s="753"/>
      <c r="H826" s="753"/>
      <c r="I826" s="1026"/>
      <c r="J826" s="50"/>
      <c r="K826" s="753"/>
      <c r="L826" s="753"/>
      <c r="M826" s="1026"/>
      <c r="N826" s="1027"/>
      <c r="O826" s="1027"/>
      <c r="P826" s="1026"/>
      <c r="Q826" s="35"/>
      <c r="R826" s="35"/>
      <c r="S826" s="35"/>
      <c r="T826" s="35"/>
      <c r="U826" s="35"/>
      <c r="V826" s="35"/>
      <c r="W826" s="35"/>
    </row>
    <row x14ac:dyDescent="0.25" r="827" customHeight="1" ht="15.75">
      <c r="A827" s="50"/>
      <c r="B827" s="50"/>
      <c r="C827" s="50"/>
      <c r="D827" s="753"/>
      <c r="E827" s="753"/>
      <c r="F827" s="35"/>
      <c r="G827" s="753"/>
      <c r="H827" s="753"/>
      <c r="I827" s="1026"/>
      <c r="J827" s="50"/>
      <c r="K827" s="753"/>
      <c r="L827" s="753"/>
      <c r="M827" s="1026"/>
      <c r="N827" s="1027"/>
      <c r="O827" s="1027"/>
      <c r="P827" s="1026"/>
      <c r="Q827" s="35"/>
      <c r="R827" s="35"/>
      <c r="S827" s="35"/>
      <c r="T827" s="35"/>
      <c r="U827" s="35"/>
      <c r="V827" s="35"/>
      <c r="W827" s="35"/>
    </row>
    <row x14ac:dyDescent="0.25" r="828" customHeight="1" ht="15.75">
      <c r="A828" s="50"/>
      <c r="B828" s="50"/>
      <c r="C828" s="50"/>
      <c r="D828" s="753"/>
      <c r="E828" s="753"/>
      <c r="F828" s="35"/>
      <c r="G828" s="753"/>
      <c r="H828" s="753"/>
      <c r="I828" s="1026"/>
      <c r="J828" s="50"/>
      <c r="K828" s="753"/>
      <c r="L828" s="753"/>
      <c r="M828" s="1026"/>
      <c r="N828" s="1027"/>
      <c r="O828" s="1027"/>
      <c r="P828" s="1026"/>
      <c r="Q828" s="35"/>
      <c r="R828" s="35"/>
      <c r="S828" s="35"/>
      <c r="T828" s="35"/>
      <c r="U828" s="35"/>
      <c r="V828" s="35"/>
      <c r="W828" s="35"/>
    </row>
    <row x14ac:dyDescent="0.25" r="829" customHeight="1" ht="15.75">
      <c r="A829" s="50"/>
      <c r="B829" s="50"/>
      <c r="C829" s="50"/>
      <c r="D829" s="753"/>
      <c r="E829" s="753"/>
      <c r="F829" s="35"/>
      <c r="G829" s="753"/>
      <c r="H829" s="753"/>
      <c r="I829" s="1026"/>
      <c r="J829" s="50"/>
      <c r="K829" s="753"/>
      <c r="L829" s="753"/>
      <c r="M829" s="1026"/>
      <c r="N829" s="1027"/>
      <c r="O829" s="1027"/>
      <c r="P829" s="1026"/>
      <c r="Q829" s="35"/>
      <c r="R829" s="35"/>
      <c r="S829" s="35"/>
      <c r="T829" s="35"/>
      <c r="U829" s="35"/>
      <c r="V829" s="35"/>
      <c r="W829" s="35"/>
    </row>
    <row x14ac:dyDescent="0.25" r="830" customHeight="1" ht="15.75">
      <c r="A830" s="50"/>
      <c r="B830" s="50"/>
      <c r="C830" s="50"/>
      <c r="D830" s="753"/>
      <c r="E830" s="753"/>
      <c r="F830" s="35"/>
      <c r="G830" s="753"/>
      <c r="H830" s="753"/>
      <c r="I830" s="1026"/>
      <c r="J830" s="50"/>
      <c r="K830" s="753"/>
      <c r="L830" s="753"/>
      <c r="M830" s="1026"/>
      <c r="N830" s="1027"/>
      <c r="O830" s="1027"/>
      <c r="P830" s="1026"/>
      <c r="Q830" s="35"/>
      <c r="R830" s="35"/>
      <c r="S830" s="35"/>
      <c r="T830" s="35"/>
      <c r="U830" s="35"/>
      <c r="V830" s="35"/>
      <c r="W830" s="35"/>
    </row>
    <row x14ac:dyDescent="0.25" r="831" customHeight="1" ht="15.75">
      <c r="A831" s="50"/>
      <c r="B831" s="50"/>
      <c r="C831" s="50"/>
      <c r="D831" s="753"/>
      <c r="E831" s="753"/>
      <c r="F831" s="35"/>
      <c r="G831" s="753"/>
      <c r="H831" s="753"/>
      <c r="I831" s="1026"/>
      <c r="J831" s="50"/>
      <c r="K831" s="753"/>
      <c r="L831" s="753"/>
      <c r="M831" s="1026"/>
      <c r="N831" s="1027"/>
      <c r="O831" s="1027"/>
      <c r="P831" s="1026"/>
      <c r="Q831" s="35"/>
      <c r="R831" s="35"/>
      <c r="S831" s="35"/>
      <c r="T831" s="35"/>
      <c r="U831" s="35"/>
      <c r="V831" s="35"/>
      <c r="W831" s="35"/>
    </row>
    <row x14ac:dyDescent="0.25" r="832" customHeight="1" ht="15.75">
      <c r="A832" s="50"/>
      <c r="B832" s="50"/>
      <c r="C832" s="50"/>
      <c r="D832" s="753"/>
      <c r="E832" s="753"/>
      <c r="F832" s="35"/>
      <c r="G832" s="753"/>
      <c r="H832" s="753"/>
      <c r="I832" s="1026"/>
      <c r="J832" s="50"/>
      <c r="K832" s="753"/>
      <c r="L832" s="753"/>
      <c r="M832" s="1026"/>
      <c r="N832" s="1027"/>
      <c r="O832" s="1027"/>
      <c r="P832" s="1026"/>
      <c r="Q832" s="35"/>
      <c r="R832" s="35"/>
      <c r="S832" s="35"/>
      <c r="T832" s="35"/>
      <c r="U832" s="35"/>
      <c r="V832" s="35"/>
      <c r="W832" s="35"/>
    </row>
    <row x14ac:dyDescent="0.25" r="833" customHeight="1" ht="15.75">
      <c r="A833" s="50"/>
      <c r="B833" s="50"/>
      <c r="C833" s="50"/>
      <c r="D833" s="753"/>
      <c r="E833" s="753"/>
      <c r="F833" s="35"/>
      <c r="G833" s="753"/>
      <c r="H833" s="753"/>
      <c r="I833" s="1026"/>
      <c r="J833" s="50"/>
      <c r="K833" s="753"/>
      <c r="L833" s="753"/>
      <c r="M833" s="1026"/>
      <c r="N833" s="1027"/>
      <c r="O833" s="1027"/>
      <c r="P833" s="1026"/>
      <c r="Q833" s="35"/>
      <c r="R833" s="35"/>
      <c r="S833" s="35"/>
      <c r="T833" s="35"/>
      <c r="U833" s="35"/>
      <c r="V833" s="35"/>
      <c r="W833" s="35"/>
    </row>
    <row x14ac:dyDescent="0.25" r="834" customHeight="1" ht="15.75">
      <c r="A834" s="50"/>
      <c r="B834" s="50"/>
      <c r="C834" s="50"/>
      <c r="D834" s="753"/>
      <c r="E834" s="753"/>
      <c r="F834" s="35"/>
      <c r="G834" s="753"/>
      <c r="H834" s="753"/>
      <c r="I834" s="1026"/>
      <c r="J834" s="50"/>
      <c r="K834" s="753"/>
      <c r="L834" s="753"/>
      <c r="M834" s="1026"/>
      <c r="N834" s="1027"/>
      <c r="O834" s="1027"/>
      <c r="P834" s="1026"/>
      <c r="Q834" s="35"/>
      <c r="R834" s="35"/>
      <c r="S834" s="35"/>
      <c r="T834" s="35"/>
      <c r="U834" s="35"/>
      <c r="V834" s="35"/>
      <c r="W834" s="35"/>
    </row>
    <row x14ac:dyDescent="0.25" r="835" customHeight="1" ht="15.75">
      <c r="A835" s="50"/>
      <c r="B835" s="50"/>
      <c r="C835" s="50"/>
      <c r="D835" s="753"/>
      <c r="E835" s="753"/>
      <c r="F835" s="35"/>
      <c r="G835" s="753"/>
      <c r="H835" s="753"/>
      <c r="I835" s="1026"/>
      <c r="J835" s="50"/>
      <c r="K835" s="753"/>
      <c r="L835" s="753"/>
      <c r="M835" s="1026"/>
      <c r="N835" s="1027"/>
      <c r="O835" s="1027"/>
      <c r="P835" s="1026"/>
      <c r="Q835" s="35"/>
      <c r="R835" s="35"/>
      <c r="S835" s="35"/>
      <c r="T835" s="35"/>
      <c r="U835" s="35"/>
      <c r="V835" s="35"/>
      <c r="W835" s="35"/>
    </row>
    <row x14ac:dyDescent="0.25" r="836" customHeight="1" ht="15.75">
      <c r="A836" s="50"/>
      <c r="B836" s="50"/>
      <c r="C836" s="50"/>
      <c r="D836" s="753"/>
      <c r="E836" s="753"/>
      <c r="F836" s="35"/>
      <c r="G836" s="753"/>
      <c r="H836" s="753"/>
      <c r="I836" s="1026"/>
      <c r="J836" s="50"/>
      <c r="K836" s="753"/>
      <c r="L836" s="753"/>
      <c r="M836" s="1026"/>
      <c r="N836" s="1027"/>
      <c r="O836" s="1027"/>
      <c r="P836" s="1026"/>
      <c r="Q836" s="35"/>
      <c r="R836" s="35"/>
      <c r="S836" s="35"/>
      <c r="T836" s="35"/>
      <c r="U836" s="35"/>
      <c r="V836" s="35"/>
      <c r="W836" s="35"/>
    </row>
    <row x14ac:dyDescent="0.25" r="837" customHeight="1" ht="15.75">
      <c r="A837" s="50"/>
      <c r="B837" s="50"/>
      <c r="C837" s="50"/>
      <c r="D837" s="753"/>
      <c r="E837" s="753"/>
      <c r="F837" s="35"/>
      <c r="G837" s="753"/>
      <c r="H837" s="753"/>
      <c r="I837" s="1026"/>
      <c r="J837" s="50"/>
      <c r="K837" s="753"/>
      <c r="L837" s="753"/>
      <c r="M837" s="1026"/>
      <c r="N837" s="1027"/>
      <c r="O837" s="1027"/>
      <c r="P837" s="1026"/>
      <c r="Q837" s="35"/>
      <c r="R837" s="35"/>
      <c r="S837" s="35"/>
      <c r="T837" s="35"/>
      <c r="U837" s="35"/>
      <c r="V837" s="35"/>
      <c r="W837" s="35"/>
    </row>
    <row x14ac:dyDescent="0.25" r="838" customHeight="1" ht="15.75">
      <c r="A838" s="50"/>
      <c r="B838" s="50"/>
      <c r="C838" s="50"/>
      <c r="D838" s="753"/>
      <c r="E838" s="753"/>
      <c r="F838" s="35"/>
      <c r="G838" s="753"/>
      <c r="H838" s="753"/>
      <c r="I838" s="1026"/>
      <c r="J838" s="50"/>
      <c r="K838" s="753"/>
      <c r="L838" s="753"/>
      <c r="M838" s="1026"/>
      <c r="N838" s="1027"/>
      <c r="O838" s="1027"/>
      <c r="P838" s="1026"/>
      <c r="Q838" s="35"/>
      <c r="R838" s="35"/>
      <c r="S838" s="35"/>
      <c r="T838" s="35"/>
      <c r="U838" s="35"/>
      <c r="V838" s="35"/>
      <c r="W838" s="35"/>
    </row>
    <row x14ac:dyDescent="0.25" r="839" customHeight="1" ht="15.75">
      <c r="A839" s="50"/>
      <c r="B839" s="50"/>
      <c r="C839" s="50"/>
      <c r="D839" s="753"/>
      <c r="E839" s="753"/>
      <c r="F839" s="35"/>
      <c r="G839" s="753"/>
      <c r="H839" s="753"/>
      <c r="I839" s="1026"/>
      <c r="J839" s="50"/>
      <c r="K839" s="753"/>
      <c r="L839" s="753"/>
      <c r="M839" s="1026"/>
      <c r="N839" s="1027"/>
      <c r="O839" s="1027"/>
      <c r="P839" s="1026"/>
      <c r="Q839" s="35"/>
      <c r="R839" s="35"/>
      <c r="S839" s="35"/>
      <c r="T839" s="35"/>
      <c r="U839" s="35"/>
      <c r="V839" s="35"/>
      <c r="W839" s="35"/>
    </row>
    <row x14ac:dyDescent="0.25" r="840" customHeight="1" ht="15.75">
      <c r="A840" s="50"/>
      <c r="B840" s="50"/>
      <c r="C840" s="50"/>
      <c r="D840" s="753"/>
      <c r="E840" s="753"/>
      <c r="F840" s="35"/>
      <c r="G840" s="753"/>
      <c r="H840" s="753"/>
      <c r="I840" s="1026"/>
      <c r="J840" s="50"/>
      <c r="K840" s="753"/>
      <c r="L840" s="753"/>
      <c r="M840" s="1026"/>
      <c r="N840" s="1027"/>
      <c r="O840" s="1027"/>
      <c r="P840" s="1026"/>
      <c r="Q840" s="35"/>
      <c r="R840" s="35"/>
      <c r="S840" s="35"/>
      <c r="T840" s="35"/>
      <c r="U840" s="35"/>
      <c r="V840" s="35"/>
      <c r="W840" s="35"/>
    </row>
    <row x14ac:dyDescent="0.25" r="841" customHeight="1" ht="15.75">
      <c r="A841" s="50"/>
      <c r="B841" s="50"/>
      <c r="C841" s="50"/>
      <c r="D841" s="753"/>
      <c r="E841" s="753"/>
      <c r="F841" s="35"/>
      <c r="G841" s="753"/>
      <c r="H841" s="753"/>
      <c r="I841" s="1026"/>
      <c r="J841" s="50"/>
      <c r="K841" s="753"/>
      <c r="L841" s="753"/>
      <c r="M841" s="1026"/>
      <c r="N841" s="1027"/>
      <c r="O841" s="1027"/>
      <c r="P841" s="1026"/>
      <c r="Q841" s="35"/>
      <c r="R841" s="35"/>
      <c r="S841" s="35"/>
      <c r="T841" s="35"/>
      <c r="U841" s="35"/>
      <c r="V841" s="35"/>
      <c r="W841" s="35"/>
    </row>
    <row x14ac:dyDescent="0.25" r="842" customHeight="1" ht="15.75">
      <c r="A842" s="50"/>
      <c r="B842" s="50"/>
      <c r="C842" s="50"/>
      <c r="D842" s="753"/>
      <c r="E842" s="753"/>
      <c r="F842" s="35"/>
      <c r="G842" s="753"/>
      <c r="H842" s="753"/>
      <c r="I842" s="1026"/>
      <c r="J842" s="50"/>
      <c r="K842" s="753"/>
      <c r="L842" s="753"/>
      <c r="M842" s="1026"/>
      <c r="N842" s="1027"/>
      <c r="O842" s="1027"/>
      <c r="P842" s="1026"/>
      <c r="Q842" s="35"/>
      <c r="R842" s="35"/>
      <c r="S842" s="35"/>
      <c r="T842" s="35"/>
      <c r="U842" s="35"/>
      <c r="V842" s="35"/>
      <c r="W842" s="35"/>
    </row>
    <row x14ac:dyDescent="0.25" r="843" customHeight="1" ht="15.75">
      <c r="A843" s="50"/>
      <c r="B843" s="50"/>
      <c r="C843" s="50"/>
      <c r="D843" s="753"/>
      <c r="E843" s="753"/>
      <c r="F843" s="35"/>
      <c r="G843" s="753"/>
      <c r="H843" s="753"/>
      <c r="I843" s="1026"/>
      <c r="J843" s="50"/>
      <c r="K843" s="753"/>
      <c r="L843" s="753"/>
      <c r="M843" s="1026"/>
      <c r="N843" s="1027"/>
      <c r="O843" s="1027"/>
      <c r="P843" s="1026"/>
      <c r="Q843" s="35"/>
      <c r="R843" s="35"/>
      <c r="S843" s="35"/>
      <c r="T843" s="35"/>
      <c r="U843" s="35"/>
      <c r="V843" s="35"/>
      <c r="W843" s="35"/>
    </row>
    <row x14ac:dyDescent="0.25" r="844" customHeight="1" ht="15.75">
      <c r="A844" s="50"/>
      <c r="B844" s="50"/>
      <c r="C844" s="50"/>
      <c r="D844" s="753"/>
      <c r="E844" s="753"/>
      <c r="F844" s="35"/>
      <c r="G844" s="753"/>
      <c r="H844" s="753"/>
      <c r="I844" s="1026"/>
      <c r="J844" s="50"/>
      <c r="K844" s="753"/>
      <c r="L844" s="753"/>
      <c r="M844" s="1026"/>
      <c r="N844" s="1027"/>
      <c r="O844" s="1027"/>
      <c r="P844" s="1026"/>
      <c r="Q844" s="35"/>
      <c r="R844" s="35"/>
      <c r="S844" s="35"/>
      <c r="T844" s="35"/>
      <c r="U844" s="35"/>
      <c r="V844" s="35"/>
      <c r="W844" s="35"/>
    </row>
    <row x14ac:dyDescent="0.25" r="845" customHeight="1" ht="15.75">
      <c r="A845" s="50"/>
      <c r="B845" s="50"/>
      <c r="C845" s="50"/>
      <c r="D845" s="753"/>
      <c r="E845" s="753"/>
      <c r="F845" s="35"/>
      <c r="G845" s="753"/>
      <c r="H845" s="753"/>
      <c r="I845" s="1026"/>
      <c r="J845" s="50"/>
      <c r="K845" s="753"/>
      <c r="L845" s="753"/>
      <c r="M845" s="1026"/>
      <c r="N845" s="1027"/>
      <c r="O845" s="1027"/>
      <c r="P845" s="1026"/>
      <c r="Q845" s="35"/>
      <c r="R845" s="35"/>
      <c r="S845" s="35"/>
      <c r="T845" s="35"/>
      <c r="U845" s="35"/>
      <c r="V845" s="35"/>
      <c r="W845" s="35"/>
    </row>
    <row x14ac:dyDescent="0.25" r="846" customHeight="1" ht="15.75">
      <c r="A846" s="50"/>
      <c r="B846" s="50"/>
      <c r="C846" s="50"/>
      <c r="D846" s="753"/>
      <c r="E846" s="753"/>
      <c r="F846" s="35"/>
      <c r="G846" s="753"/>
      <c r="H846" s="753"/>
      <c r="I846" s="1026"/>
      <c r="J846" s="50"/>
      <c r="K846" s="753"/>
      <c r="L846" s="753"/>
      <c r="M846" s="1026"/>
      <c r="N846" s="1027"/>
      <c r="O846" s="1027"/>
      <c r="P846" s="1026"/>
      <c r="Q846" s="35"/>
      <c r="R846" s="35"/>
      <c r="S846" s="35"/>
      <c r="T846" s="35"/>
      <c r="U846" s="35"/>
      <c r="V846" s="35"/>
      <c r="W846" s="35"/>
    </row>
    <row x14ac:dyDescent="0.25" r="847" customHeight="1" ht="15.75">
      <c r="A847" s="50"/>
      <c r="B847" s="50"/>
      <c r="C847" s="50"/>
      <c r="D847" s="753"/>
      <c r="E847" s="753"/>
      <c r="F847" s="35"/>
      <c r="G847" s="753"/>
      <c r="H847" s="753"/>
      <c r="I847" s="1026"/>
      <c r="J847" s="50"/>
      <c r="K847" s="753"/>
      <c r="L847" s="753"/>
      <c r="M847" s="1026"/>
      <c r="N847" s="1027"/>
      <c r="O847" s="1027"/>
      <c r="P847" s="1026"/>
      <c r="Q847" s="35"/>
      <c r="R847" s="35"/>
      <c r="S847" s="35"/>
      <c r="T847" s="35"/>
      <c r="U847" s="35"/>
      <c r="V847" s="35"/>
      <c r="W847" s="35"/>
    </row>
    <row x14ac:dyDescent="0.25" r="848" customHeight="1" ht="15.75">
      <c r="A848" s="50"/>
      <c r="B848" s="50"/>
      <c r="C848" s="50"/>
      <c r="D848" s="753"/>
      <c r="E848" s="753"/>
      <c r="F848" s="35"/>
      <c r="G848" s="753"/>
      <c r="H848" s="753"/>
      <c r="I848" s="1026"/>
      <c r="J848" s="50"/>
      <c r="K848" s="753"/>
      <c r="L848" s="753"/>
      <c r="M848" s="1026"/>
      <c r="N848" s="1027"/>
      <c r="O848" s="1027"/>
      <c r="P848" s="1026"/>
      <c r="Q848" s="35"/>
      <c r="R848" s="35"/>
      <c r="S848" s="35"/>
      <c r="T848" s="35"/>
      <c r="U848" s="35"/>
      <c r="V848" s="35"/>
      <c r="W848" s="35"/>
    </row>
    <row x14ac:dyDescent="0.25" r="849" customHeight="1" ht="15.75">
      <c r="A849" s="50"/>
      <c r="B849" s="50"/>
      <c r="C849" s="50"/>
      <c r="D849" s="753"/>
      <c r="E849" s="753"/>
      <c r="F849" s="35"/>
      <c r="G849" s="753"/>
      <c r="H849" s="753"/>
      <c r="I849" s="1026"/>
      <c r="J849" s="50"/>
      <c r="K849" s="753"/>
      <c r="L849" s="753"/>
      <c r="M849" s="1026"/>
      <c r="N849" s="1027"/>
      <c r="O849" s="1027"/>
      <c r="P849" s="1026"/>
      <c r="Q849" s="35"/>
      <c r="R849" s="35"/>
      <c r="S849" s="35"/>
      <c r="T849" s="35"/>
      <c r="U849" s="35"/>
      <c r="V849" s="35"/>
      <c r="W849" s="35"/>
    </row>
    <row x14ac:dyDescent="0.25" r="850" customHeight="1" ht="15.75">
      <c r="A850" s="50"/>
      <c r="B850" s="50"/>
      <c r="C850" s="50"/>
      <c r="D850" s="753"/>
      <c r="E850" s="753"/>
      <c r="F850" s="35"/>
      <c r="G850" s="753"/>
      <c r="H850" s="753"/>
      <c r="I850" s="1026"/>
      <c r="J850" s="50"/>
      <c r="K850" s="753"/>
      <c r="L850" s="753"/>
      <c r="M850" s="1026"/>
      <c r="N850" s="1027"/>
      <c r="O850" s="1027"/>
      <c r="P850" s="1026"/>
      <c r="Q850" s="35"/>
      <c r="R850" s="35"/>
      <c r="S850" s="35"/>
      <c r="T850" s="35"/>
      <c r="U850" s="35"/>
      <c r="V850" s="35"/>
      <c r="W850" s="35"/>
    </row>
    <row x14ac:dyDescent="0.25" r="851" customHeight="1" ht="15.75">
      <c r="A851" s="50"/>
      <c r="B851" s="50"/>
      <c r="C851" s="50"/>
      <c r="D851" s="753"/>
      <c r="E851" s="753"/>
      <c r="F851" s="35"/>
      <c r="G851" s="753"/>
      <c r="H851" s="753"/>
      <c r="I851" s="1026"/>
      <c r="J851" s="50"/>
      <c r="K851" s="753"/>
      <c r="L851" s="753"/>
      <c r="M851" s="1026"/>
      <c r="N851" s="1027"/>
      <c r="O851" s="1027"/>
      <c r="P851" s="1026"/>
      <c r="Q851" s="35"/>
      <c r="R851" s="35"/>
      <c r="S851" s="35"/>
      <c r="T851" s="35"/>
      <c r="U851" s="35"/>
      <c r="V851" s="35"/>
      <c r="W851" s="35"/>
    </row>
    <row x14ac:dyDescent="0.25" r="852" customHeight="1" ht="15.75">
      <c r="A852" s="50"/>
      <c r="B852" s="50"/>
      <c r="C852" s="50"/>
      <c r="D852" s="753"/>
      <c r="E852" s="753"/>
      <c r="F852" s="35"/>
      <c r="G852" s="753"/>
      <c r="H852" s="753"/>
      <c r="I852" s="1026"/>
      <c r="J852" s="50"/>
      <c r="K852" s="753"/>
      <c r="L852" s="753"/>
      <c r="M852" s="1026"/>
      <c r="N852" s="1027"/>
      <c r="O852" s="1027"/>
      <c r="P852" s="1026"/>
      <c r="Q852" s="35"/>
      <c r="R852" s="35"/>
      <c r="S852" s="35"/>
      <c r="T852" s="35"/>
      <c r="U852" s="35"/>
      <c r="V852" s="35"/>
      <c r="W852" s="35"/>
    </row>
    <row x14ac:dyDescent="0.25" r="853" customHeight="1" ht="15.75">
      <c r="A853" s="50"/>
      <c r="B853" s="50"/>
      <c r="C853" s="50"/>
      <c r="D853" s="753"/>
      <c r="E853" s="753"/>
      <c r="F853" s="35"/>
      <c r="G853" s="753"/>
      <c r="H853" s="753"/>
      <c r="I853" s="1026"/>
      <c r="J853" s="50"/>
      <c r="K853" s="753"/>
      <c r="L853" s="753"/>
      <c r="M853" s="1026"/>
      <c r="N853" s="1027"/>
      <c r="O853" s="1027"/>
      <c r="P853" s="1026"/>
      <c r="Q853" s="35"/>
      <c r="R853" s="35"/>
      <c r="S853" s="35"/>
      <c r="T853" s="35"/>
      <c r="U853" s="35"/>
      <c r="V853" s="35"/>
      <c r="W853" s="35"/>
    </row>
    <row x14ac:dyDescent="0.25" r="854" customHeight="1" ht="15.75">
      <c r="A854" s="50"/>
      <c r="B854" s="50"/>
      <c r="C854" s="50"/>
      <c r="D854" s="753"/>
      <c r="E854" s="753"/>
      <c r="F854" s="35"/>
      <c r="G854" s="753"/>
      <c r="H854" s="753"/>
      <c r="I854" s="1026"/>
      <c r="J854" s="50"/>
      <c r="K854" s="753"/>
      <c r="L854" s="753"/>
      <c r="M854" s="1026"/>
      <c r="N854" s="1027"/>
      <c r="O854" s="1027"/>
      <c r="P854" s="1026"/>
      <c r="Q854" s="35"/>
      <c r="R854" s="35"/>
      <c r="S854" s="35"/>
      <c r="T854" s="35"/>
      <c r="U854" s="35"/>
      <c r="V854" s="35"/>
      <c r="W854" s="35"/>
    </row>
    <row x14ac:dyDescent="0.25" r="855" customHeight="1" ht="15.75">
      <c r="A855" s="50"/>
      <c r="B855" s="50"/>
      <c r="C855" s="50"/>
      <c r="D855" s="753"/>
      <c r="E855" s="753"/>
      <c r="F855" s="35"/>
      <c r="G855" s="753"/>
      <c r="H855" s="753"/>
      <c r="I855" s="1026"/>
      <c r="J855" s="50"/>
      <c r="K855" s="753"/>
      <c r="L855" s="753"/>
      <c r="M855" s="1026"/>
      <c r="N855" s="1027"/>
      <c r="O855" s="1027"/>
      <c r="P855" s="1026"/>
      <c r="Q855" s="35"/>
      <c r="R855" s="35"/>
      <c r="S855" s="35"/>
      <c r="T855" s="35"/>
      <c r="U855" s="35"/>
      <c r="V855" s="35"/>
      <c r="W855" s="35"/>
    </row>
    <row x14ac:dyDescent="0.25" r="856" customHeight="1" ht="15.75">
      <c r="A856" s="50"/>
      <c r="B856" s="50"/>
      <c r="C856" s="50"/>
      <c r="D856" s="753"/>
      <c r="E856" s="753"/>
      <c r="F856" s="35"/>
      <c r="G856" s="753"/>
      <c r="H856" s="753"/>
      <c r="I856" s="1026"/>
      <c r="J856" s="50"/>
      <c r="K856" s="753"/>
      <c r="L856" s="753"/>
      <c r="M856" s="1026"/>
      <c r="N856" s="1027"/>
      <c r="O856" s="1027"/>
      <c r="P856" s="1026"/>
      <c r="Q856" s="35"/>
      <c r="R856" s="35"/>
      <c r="S856" s="35"/>
      <c r="T856" s="35"/>
      <c r="U856" s="35"/>
      <c r="V856" s="35"/>
      <c r="W856" s="35"/>
    </row>
    <row x14ac:dyDescent="0.25" r="857" customHeight="1" ht="15.75">
      <c r="A857" s="50"/>
      <c r="B857" s="50"/>
      <c r="C857" s="50"/>
      <c r="D857" s="753"/>
      <c r="E857" s="753"/>
      <c r="F857" s="35"/>
      <c r="G857" s="753"/>
      <c r="H857" s="753"/>
      <c r="I857" s="1026"/>
      <c r="J857" s="50"/>
      <c r="K857" s="753"/>
      <c r="L857" s="753"/>
      <c r="M857" s="1026"/>
      <c r="N857" s="1027"/>
      <c r="O857" s="1027"/>
      <c r="P857" s="1026"/>
      <c r="Q857" s="35"/>
      <c r="R857" s="35"/>
      <c r="S857" s="35"/>
      <c r="T857" s="35"/>
      <c r="U857" s="35"/>
      <c r="V857" s="35"/>
      <c r="W857" s="35"/>
    </row>
    <row x14ac:dyDescent="0.25" r="858" customHeight="1" ht="15.75">
      <c r="A858" s="50"/>
      <c r="B858" s="50"/>
      <c r="C858" s="50"/>
      <c r="D858" s="753"/>
      <c r="E858" s="753"/>
      <c r="F858" s="35"/>
      <c r="G858" s="753"/>
      <c r="H858" s="753"/>
      <c r="I858" s="1026"/>
      <c r="J858" s="50"/>
      <c r="K858" s="753"/>
      <c r="L858" s="753"/>
      <c r="M858" s="1026"/>
      <c r="N858" s="1027"/>
      <c r="O858" s="1027"/>
      <c r="P858" s="1026"/>
      <c r="Q858" s="35"/>
      <c r="R858" s="35"/>
      <c r="S858" s="35"/>
      <c r="T858" s="35"/>
      <c r="U858" s="35"/>
      <c r="V858" s="35"/>
      <c r="W858" s="35"/>
    </row>
    <row x14ac:dyDescent="0.25" r="859" customHeight="1" ht="15.75">
      <c r="A859" s="50"/>
      <c r="B859" s="50"/>
      <c r="C859" s="50"/>
      <c r="D859" s="753"/>
      <c r="E859" s="753"/>
      <c r="F859" s="35"/>
      <c r="G859" s="753"/>
      <c r="H859" s="753"/>
      <c r="I859" s="1026"/>
      <c r="J859" s="50"/>
      <c r="K859" s="753"/>
      <c r="L859" s="753"/>
      <c r="M859" s="1026"/>
      <c r="N859" s="1027"/>
      <c r="O859" s="1027"/>
      <c r="P859" s="1026"/>
      <c r="Q859" s="35"/>
      <c r="R859" s="35"/>
      <c r="S859" s="35"/>
      <c r="T859" s="35"/>
      <c r="U859" s="35"/>
      <c r="V859" s="35"/>
      <c r="W859" s="35"/>
    </row>
    <row x14ac:dyDescent="0.25" r="860" customHeight="1" ht="15.75">
      <c r="A860" s="50"/>
      <c r="B860" s="50"/>
      <c r="C860" s="50"/>
      <c r="D860" s="753"/>
      <c r="E860" s="753"/>
      <c r="F860" s="35"/>
      <c r="G860" s="753"/>
      <c r="H860" s="753"/>
      <c r="I860" s="1026"/>
      <c r="J860" s="50"/>
      <c r="K860" s="753"/>
      <c r="L860" s="753"/>
      <c r="M860" s="1026"/>
      <c r="N860" s="1027"/>
      <c r="O860" s="1027"/>
      <c r="P860" s="1026"/>
      <c r="Q860" s="35"/>
      <c r="R860" s="35"/>
      <c r="S860" s="35"/>
      <c r="T860" s="35"/>
      <c r="U860" s="35"/>
      <c r="V860" s="35"/>
      <c r="W860" s="35"/>
    </row>
    <row x14ac:dyDescent="0.25" r="861" customHeight="1" ht="15.75">
      <c r="A861" s="50"/>
      <c r="B861" s="50"/>
      <c r="C861" s="50"/>
      <c r="D861" s="753"/>
      <c r="E861" s="753"/>
      <c r="F861" s="35"/>
      <c r="G861" s="753"/>
      <c r="H861" s="753"/>
      <c r="I861" s="1026"/>
      <c r="J861" s="50"/>
      <c r="K861" s="753"/>
      <c r="L861" s="753"/>
      <c r="M861" s="1026"/>
      <c r="N861" s="1027"/>
      <c r="O861" s="1027"/>
      <c r="P861" s="1026"/>
      <c r="Q861" s="35"/>
      <c r="R861" s="35"/>
      <c r="S861" s="35"/>
      <c r="T861" s="35"/>
      <c r="U861" s="35"/>
      <c r="V861" s="35"/>
      <c r="W861" s="35"/>
    </row>
    <row x14ac:dyDescent="0.25" r="862" customHeight="1" ht="15.75">
      <c r="A862" s="50"/>
      <c r="B862" s="50"/>
      <c r="C862" s="50"/>
      <c r="D862" s="753"/>
      <c r="E862" s="753"/>
      <c r="F862" s="35"/>
      <c r="G862" s="753"/>
      <c r="H862" s="753"/>
      <c r="I862" s="1026"/>
      <c r="J862" s="50"/>
      <c r="K862" s="753"/>
      <c r="L862" s="753"/>
      <c r="M862" s="1026"/>
      <c r="N862" s="1027"/>
      <c r="O862" s="1027"/>
      <c r="P862" s="1026"/>
      <c r="Q862" s="35"/>
      <c r="R862" s="35"/>
      <c r="S862" s="35"/>
      <c r="T862" s="35"/>
      <c r="U862" s="35"/>
      <c r="V862" s="35"/>
      <c r="W862" s="35"/>
    </row>
    <row x14ac:dyDescent="0.25" r="863" customHeight="1" ht="15.75">
      <c r="A863" s="50"/>
      <c r="B863" s="50"/>
      <c r="C863" s="50"/>
      <c r="D863" s="753"/>
      <c r="E863" s="753"/>
      <c r="F863" s="35"/>
      <c r="G863" s="753"/>
      <c r="H863" s="753"/>
      <c r="I863" s="1026"/>
      <c r="J863" s="50"/>
      <c r="K863" s="753"/>
      <c r="L863" s="753"/>
      <c r="M863" s="1026"/>
      <c r="N863" s="1027"/>
      <c r="O863" s="1027"/>
      <c r="P863" s="1026"/>
      <c r="Q863" s="35"/>
      <c r="R863" s="35"/>
      <c r="S863" s="35"/>
      <c r="T863" s="35"/>
      <c r="U863" s="35"/>
      <c r="V863" s="35"/>
      <c r="W863" s="35"/>
    </row>
    <row x14ac:dyDescent="0.25" r="864" customHeight="1" ht="15.75">
      <c r="A864" s="50"/>
      <c r="B864" s="50"/>
      <c r="C864" s="50"/>
      <c r="D864" s="753"/>
      <c r="E864" s="753"/>
      <c r="F864" s="35"/>
      <c r="G864" s="753"/>
      <c r="H864" s="753"/>
      <c r="I864" s="1026"/>
      <c r="J864" s="50"/>
      <c r="K864" s="753"/>
      <c r="L864" s="753"/>
      <c r="M864" s="1026"/>
      <c r="N864" s="1027"/>
      <c r="O864" s="1027"/>
      <c r="P864" s="1026"/>
      <c r="Q864" s="35"/>
      <c r="R864" s="35"/>
      <c r="S864" s="35"/>
      <c r="T864" s="35"/>
      <c r="U864" s="35"/>
      <c r="V864" s="35"/>
      <c r="W864" s="35"/>
    </row>
    <row x14ac:dyDescent="0.25" r="865" customHeight="1" ht="15.75">
      <c r="A865" s="50"/>
      <c r="B865" s="50"/>
      <c r="C865" s="50"/>
      <c r="D865" s="753"/>
      <c r="E865" s="753"/>
      <c r="F865" s="35"/>
      <c r="G865" s="753"/>
      <c r="H865" s="753"/>
      <c r="I865" s="1026"/>
      <c r="J865" s="50"/>
      <c r="K865" s="753"/>
      <c r="L865" s="753"/>
      <c r="M865" s="1026"/>
      <c r="N865" s="1027"/>
      <c r="O865" s="1027"/>
      <c r="P865" s="1026"/>
      <c r="Q865" s="35"/>
      <c r="R865" s="35"/>
      <c r="S865" s="35"/>
      <c r="T865" s="35"/>
      <c r="U865" s="35"/>
      <c r="V865" s="35"/>
      <c r="W865" s="35"/>
    </row>
    <row x14ac:dyDescent="0.25" r="866" customHeight="1" ht="15.75">
      <c r="A866" s="50"/>
      <c r="B866" s="50"/>
      <c r="C866" s="50"/>
      <c r="D866" s="753"/>
      <c r="E866" s="753"/>
      <c r="F866" s="35"/>
      <c r="G866" s="753"/>
      <c r="H866" s="753"/>
      <c r="I866" s="1026"/>
      <c r="J866" s="50"/>
      <c r="K866" s="753"/>
      <c r="L866" s="753"/>
      <c r="M866" s="1026"/>
      <c r="N866" s="1027"/>
      <c r="O866" s="1027"/>
      <c r="P866" s="1026"/>
      <c r="Q866" s="35"/>
      <c r="R866" s="35"/>
      <c r="S866" s="35"/>
      <c r="T866" s="35"/>
      <c r="U866" s="35"/>
      <c r="V866" s="35"/>
      <c r="W866" s="35"/>
    </row>
    <row x14ac:dyDescent="0.25" r="867" customHeight="1" ht="15.75">
      <c r="A867" s="50"/>
      <c r="B867" s="50"/>
      <c r="C867" s="50"/>
      <c r="D867" s="753"/>
      <c r="E867" s="753"/>
      <c r="F867" s="35"/>
      <c r="G867" s="753"/>
      <c r="H867" s="753"/>
      <c r="I867" s="1026"/>
      <c r="J867" s="50"/>
      <c r="K867" s="753"/>
      <c r="L867" s="753"/>
      <c r="M867" s="1026"/>
      <c r="N867" s="1027"/>
      <c r="O867" s="1027"/>
      <c r="P867" s="1026"/>
      <c r="Q867" s="35"/>
      <c r="R867" s="35"/>
      <c r="S867" s="35"/>
      <c r="T867" s="35"/>
      <c r="U867" s="35"/>
      <c r="V867" s="35"/>
      <c r="W867" s="35"/>
    </row>
    <row x14ac:dyDescent="0.25" r="868" customHeight="1" ht="15.75">
      <c r="A868" s="50"/>
      <c r="B868" s="50"/>
      <c r="C868" s="50"/>
      <c r="D868" s="753"/>
      <c r="E868" s="753"/>
      <c r="F868" s="35"/>
      <c r="G868" s="753"/>
      <c r="H868" s="753"/>
      <c r="I868" s="1026"/>
      <c r="J868" s="50"/>
      <c r="K868" s="753"/>
      <c r="L868" s="753"/>
      <c r="M868" s="1026"/>
      <c r="N868" s="1027"/>
      <c r="O868" s="1027"/>
      <c r="P868" s="1026"/>
      <c r="Q868" s="35"/>
      <c r="R868" s="35"/>
      <c r="S868" s="35"/>
      <c r="T868" s="35"/>
      <c r="U868" s="35"/>
      <c r="V868" s="35"/>
      <c r="W868" s="35"/>
    </row>
    <row x14ac:dyDescent="0.25" r="869" customHeight="1" ht="15.75">
      <c r="A869" s="50"/>
      <c r="B869" s="50"/>
      <c r="C869" s="50"/>
      <c r="D869" s="753"/>
      <c r="E869" s="753"/>
      <c r="F869" s="35"/>
      <c r="G869" s="753"/>
      <c r="H869" s="753"/>
      <c r="I869" s="1026"/>
      <c r="J869" s="50"/>
      <c r="K869" s="753"/>
      <c r="L869" s="753"/>
      <c r="M869" s="1026"/>
      <c r="N869" s="1027"/>
      <c r="O869" s="1027"/>
      <c r="P869" s="1026"/>
      <c r="Q869" s="35"/>
      <c r="R869" s="35"/>
      <c r="S869" s="35"/>
      <c r="T869" s="35"/>
      <c r="U869" s="35"/>
      <c r="V869" s="35"/>
      <c r="W869" s="35"/>
    </row>
    <row x14ac:dyDescent="0.25" r="870" customHeight="1" ht="15.75">
      <c r="A870" s="50"/>
      <c r="B870" s="50"/>
      <c r="C870" s="50"/>
      <c r="D870" s="753"/>
      <c r="E870" s="753"/>
      <c r="F870" s="35"/>
      <c r="G870" s="753"/>
      <c r="H870" s="753"/>
      <c r="I870" s="1026"/>
      <c r="J870" s="50"/>
      <c r="K870" s="753"/>
      <c r="L870" s="753"/>
      <c r="M870" s="1026"/>
      <c r="N870" s="1027"/>
      <c r="O870" s="1027"/>
      <c r="P870" s="1026"/>
      <c r="Q870" s="35"/>
      <c r="R870" s="35"/>
      <c r="S870" s="35"/>
      <c r="T870" s="35"/>
      <c r="U870" s="35"/>
      <c r="V870" s="35"/>
      <c r="W870" s="35"/>
    </row>
    <row x14ac:dyDescent="0.25" r="871" customHeight="1" ht="15.75">
      <c r="A871" s="50"/>
      <c r="B871" s="50"/>
      <c r="C871" s="50"/>
      <c r="D871" s="753"/>
      <c r="E871" s="753"/>
      <c r="F871" s="35"/>
      <c r="G871" s="753"/>
      <c r="H871" s="753"/>
      <c r="I871" s="1026"/>
      <c r="J871" s="50"/>
      <c r="K871" s="753"/>
      <c r="L871" s="753"/>
      <c r="M871" s="1026"/>
      <c r="N871" s="1027"/>
      <c r="O871" s="1027"/>
      <c r="P871" s="1026"/>
      <c r="Q871" s="35"/>
      <c r="R871" s="35"/>
      <c r="S871" s="35"/>
      <c r="T871" s="35"/>
      <c r="U871" s="35"/>
      <c r="V871" s="35"/>
      <c r="W871" s="35"/>
    </row>
    <row x14ac:dyDescent="0.25" r="872" customHeight="1" ht="15.75">
      <c r="A872" s="50"/>
      <c r="B872" s="50"/>
      <c r="C872" s="50"/>
      <c r="D872" s="753"/>
      <c r="E872" s="753"/>
      <c r="F872" s="35"/>
      <c r="G872" s="753"/>
      <c r="H872" s="753"/>
      <c r="I872" s="1026"/>
      <c r="J872" s="50"/>
      <c r="K872" s="753"/>
      <c r="L872" s="753"/>
      <c r="M872" s="1026"/>
      <c r="N872" s="1027"/>
      <c r="O872" s="1027"/>
      <c r="P872" s="1026"/>
      <c r="Q872" s="35"/>
      <c r="R872" s="35"/>
      <c r="S872" s="35"/>
      <c r="T872" s="35"/>
      <c r="U872" s="35"/>
      <c r="V872" s="35"/>
      <c r="W872" s="35"/>
    </row>
    <row x14ac:dyDescent="0.25" r="873" customHeight="1" ht="15.75">
      <c r="A873" s="50"/>
      <c r="B873" s="50"/>
      <c r="C873" s="50"/>
      <c r="D873" s="753"/>
      <c r="E873" s="753"/>
      <c r="F873" s="35"/>
      <c r="G873" s="753"/>
      <c r="H873" s="753"/>
      <c r="I873" s="1026"/>
      <c r="J873" s="50"/>
      <c r="K873" s="753"/>
      <c r="L873" s="753"/>
      <c r="M873" s="1026"/>
      <c r="N873" s="1027"/>
      <c r="O873" s="1027"/>
      <c r="P873" s="1026"/>
      <c r="Q873" s="35"/>
      <c r="R873" s="35"/>
      <c r="S873" s="35"/>
      <c r="T873" s="35"/>
      <c r="U873" s="35"/>
      <c r="V873" s="35"/>
      <c r="W873" s="35"/>
    </row>
    <row x14ac:dyDescent="0.25" r="874" customHeight="1" ht="15.75">
      <c r="A874" s="50"/>
      <c r="B874" s="50"/>
      <c r="C874" s="50"/>
      <c r="D874" s="753"/>
      <c r="E874" s="753"/>
      <c r="F874" s="35"/>
      <c r="G874" s="753"/>
      <c r="H874" s="753"/>
      <c r="I874" s="1026"/>
      <c r="J874" s="50"/>
      <c r="K874" s="753"/>
      <c r="L874" s="753"/>
      <c r="M874" s="1026"/>
      <c r="N874" s="1027"/>
      <c r="O874" s="1027"/>
      <c r="P874" s="1026"/>
      <c r="Q874" s="35"/>
      <c r="R874" s="35"/>
      <c r="S874" s="35"/>
      <c r="T874" s="35"/>
      <c r="U874" s="35"/>
      <c r="V874" s="35"/>
      <c r="W874" s="35"/>
    </row>
    <row x14ac:dyDescent="0.25" r="875" customHeight="1" ht="15.75">
      <c r="A875" s="50"/>
      <c r="B875" s="50"/>
      <c r="C875" s="50"/>
      <c r="D875" s="753"/>
      <c r="E875" s="753"/>
      <c r="F875" s="35"/>
      <c r="G875" s="753"/>
      <c r="H875" s="753"/>
      <c r="I875" s="1026"/>
      <c r="J875" s="50"/>
      <c r="K875" s="753"/>
      <c r="L875" s="753"/>
      <c r="M875" s="1026"/>
      <c r="N875" s="1027"/>
      <c r="O875" s="1027"/>
      <c r="P875" s="1026"/>
      <c r="Q875" s="35"/>
      <c r="R875" s="35"/>
      <c r="S875" s="35"/>
      <c r="T875" s="35"/>
      <c r="U875" s="35"/>
      <c r="V875" s="35"/>
      <c r="W875" s="35"/>
    </row>
    <row x14ac:dyDescent="0.25" r="876" customHeight="1" ht="15.75">
      <c r="A876" s="50"/>
      <c r="B876" s="50"/>
      <c r="C876" s="50"/>
      <c r="D876" s="753"/>
      <c r="E876" s="753"/>
      <c r="F876" s="35"/>
      <c r="G876" s="753"/>
      <c r="H876" s="753"/>
      <c r="I876" s="1026"/>
      <c r="J876" s="50"/>
      <c r="K876" s="753"/>
      <c r="L876" s="753"/>
      <c r="M876" s="1026"/>
      <c r="N876" s="1027"/>
      <c r="O876" s="1027"/>
      <c r="P876" s="1026"/>
      <c r="Q876" s="35"/>
      <c r="R876" s="35"/>
      <c r="S876" s="35"/>
      <c r="T876" s="35"/>
      <c r="U876" s="35"/>
      <c r="V876" s="35"/>
      <c r="W876" s="35"/>
    </row>
    <row x14ac:dyDescent="0.25" r="877" customHeight="1" ht="15.75">
      <c r="A877" s="50"/>
      <c r="B877" s="50"/>
      <c r="C877" s="50"/>
      <c r="D877" s="753"/>
      <c r="E877" s="753"/>
      <c r="F877" s="35"/>
      <c r="G877" s="753"/>
      <c r="H877" s="753"/>
      <c r="I877" s="1026"/>
      <c r="J877" s="50"/>
      <c r="K877" s="753"/>
      <c r="L877" s="753"/>
      <c r="M877" s="1026"/>
      <c r="N877" s="1027"/>
      <c r="O877" s="1027"/>
      <c r="P877" s="1026"/>
      <c r="Q877" s="35"/>
      <c r="R877" s="35"/>
      <c r="S877" s="35"/>
      <c r="T877" s="35"/>
      <c r="U877" s="35"/>
      <c r="V877" s="35"/>
      <c r="W877" s="35"/>
    </row>
    <row x14ac:dyDescent="0.25" r="878" customHeight="1" ht="15.75">
      <c r="A878" s="50"/>
      <c r="B878" s="50"/>
      <c r="C878" s="50"/>
      <c r="D878" s="753"/>
      <c r="E878" s="753"/>
      <c r="F878" s="35"/>
      <c r="G878" s="753"/>
      <c r="H878" s="753"/>
      <c r="I878" s="1026"/>
      <c r="J878" s="50"/>
      <c r="K878" s="753"/>
      <c r="L878" s="753"/>
      <c r="M878" s="1026"/>
      <c r="N878" s="1027"/>
      <c r="O878" s="1027"/>
      <c r="P878" s="1026"/>
      <c r="Q878" s="35"/>
      <c r="R878" s="35"/>
      <c r="S878" s="35"/>
      <c r="T878" s="35"/>
      <c r="U878" s="35"/>
      <c r="V878" s="35"/>
      <c r="W878" s="35"/>
    </row>
    <row x14ac:dyDescent="0.25" r="879" customHeight="1" ht="15.75">
      <c r="A879" s="50"/>
      <c r="B879" s="50"/>
      <c r="C879" s="50"/>
      <c r="D879" s="753"/>
      <c r="E879" s="753"/>
      <c r="F879" s="35"/>
      <c r="G879" s="753"/>
      <c r="H879" s="753"/>
      <c r="I879" s="1026"/>
      <c r="J879" s="50"/>
      <c r="K879" s="753"/>
      <c r="L879" s="753"/>
      <c r="M879" s="1026"/>
      <c r="N879" s="1027"/>
      <c r="O879" s="1027"/>
      <c r="P879" s="1026"/>
      <c r="Q879" s="35"/>
      <c r="R879" s="35"/>
      <c r="S879" s="35"/>
      <c r="T879" s="35"/>
      <c r="U879" s="35"/>
      <c r="V879" s="35"/>
      <c r="W879" s="35"/>
    </row>
    <row x14ac:dyDescent="0.25" r="880" customHeight="1" ht="15.75">
      <c r="A880" s="50"/>
      <c r="B880" s="50"/>
      <c r="C880" s="50"/>
      <c r="D880" s="753"/>
      <c r="E880" s="753"/>
      <c r="F880" s="35"/>
      <c r="G880" s="753"/>
      <c r="H880" s="753"/>
      <c r="I880" s="1026"/>
      <c r="J880" s="50"/>
      <c r="K880" s="753"/>
      <c r="L880" s="753"/>
      <c r="M880" s="1026"/>
      <c r="N880" s="1027"/>
      <c r="O880" s="1027"/>
      <c r="P880" s="1026"/>
      <c r="Q880" s="35"/>
      <c r="R880" s="35"/>
      <c r="S880" s="35"/>
      <c r="T880" s="35"/>
      <c r="U880" s="35"/>
      <c r="V880" s="35"/>
      <c r="W880" s="35"/>
    </row>
    <row x14ac:dyDescent="0.25" r="881" customHeight="1" ht="15.75">
      <c r="A881" s="50"/>
      <c r="B881" s="50"/>
      <c r="C881" s="50"/>
      <c r="D881" s="753"/>
      <c r="E881" s="753"/>
      <c r="F881" s="35"/>
      <c r="G881" s="753"/>
      <c r="H881" s="753"/>
      <c r="I881" s="1026"/>
      <c r="J881" s="50"/>
      <c r="K881" s="753"/>
      <c r="L881" s="753"/>
      <c r="M881" s="1026"/>
      <c r="N881" s="1027"/>
      <c r="O881" s="1027"/>
      <c r="P881" s="1026"/>
      <c r="Q881" s="35"/>
      <c r="R881" s="35"/>
      <c r="S881" s="35"/>
      <c r="T881" s="35"/>
      <c r="U881" s="35"/>
      <c r="V881" s="35"/>
      <c r="W881" s="35"/>
    </row>
    <row x14ac:dyDescent="0.25" r="882" customHeight="1" ht="15.75">
      <c r="A882" s="50"/>
      <c r="B882" s="50"/>
      <c r="C882" s="50"/>
      <c r="D882" s="753"/>
      <c r="E882" s="753"/>
      <c r="F882" s="35"/>
      <c r="G882" s="753"/>
      <c r="H882" s="753"/>
      <c r="I882" s="1026"/>
      <c r="J882" s="50"/>
      <c r="K882" s="753"/>
      <c r="L882" s="753"/>
      <c r="M882" s="1026"/>
      <c r="N882" s="1027"/>
      <c r="O882" s="1027"/>
      <c r="P882" s="1026"/>
      <c r="Q882" s="35"/>
      <c r="R882" s="35"/>
      <c r="S882" s="35"/>
      <c r="T882" s="35"/>
      <c r="U882" s="35"/>
      <c r="V882" s="35"/>
      <c r="W882" s="35"/>
    </row>
    <row x14ac:dyDescent="0.25" r="883" customHeight="1" ht="15.75">
      <c r="A883" s="50"/>
      <c r="B883" s="50"/>
      <c r="C883" s="50"/>
      <c r="D883" s="753"/>
      <c r="E883" s="753"/>
      <c r="F883" s="35"/>
      <c r="G883" s="753"/>
      <c r="H883" s="753"/>
      <c r="I883" s="1026"/>
      <c r="J883" s="50"/>
      <c r="K883" s="753"/>
      <c r="L883" s="753"/>
      <c r="M883" s="1026"/>
      <c r="N883" s="1027"/>
      <c r="O883" s="1027"/>
      <c r="P883" s="1026"/>
      <c r="Q883" s="35"/>
      <c r="R883" s="35"/>
      <c r="S883" s="35"/>
      <c r="T883" s="35"/>
      <c r="U883" s="35"/>
      <c r="V883" s="35"/>
      <c r="W883" s="35"/>
    </row>
    <row x14ac:dyDescent="0.25" r="884" customHeight="1" ht="15.75">
      <c r="A884" s="50"/>
      <c r="B884" s="50"/>
      <c r="C884" s="50"/>
      <c r="D884" s="753"/>
      <c r="E884" s="753"/>
      <c r="F884" s="35"/>
      <c r="G884" s="753"/>
      <c r="H884" s="753"/>
      <c r="I884" s="1026"/>
      <c r="J884" s="50"/>
      <c r="K884" s="753"/>
      <c r="L884" s="753"/>
      <c r="M884" s="1026"/>
      <c r="N884" s="1027"/>
      <c r="O884" s="1027"/>
      <c r="P884" s="1026"/>
      <c r="Q884" s="35"/>
      <c r="R884" s="35"/>
      <c r="S884" s="35"/>
      <c r="T884" s="35"/>
      <c r="U884" s="35"/>
      <c r="V884" s="35"/>
      <c r="W884" s="35"/>
    </row>
    <row x14ac:dyDescent="0.25" r="885" customHeight="1" ht="15.75">
      <c r="A885" s="50"/>
      <c r="B885" s="50"/>
      <c r="C885" s="50"/>
      <c r="D885" s="753"/>
      <c r="E885" s="753"/>
      <c r="F885" s="35"/>
      <c r="G885" s="753"/>
      <c r="H885" s="753"/>
      <c r="I885" s="1026"/>
      <c r="J885" s="50"/>
      <c r="K885" s="753"/>
      <c r="L885" s="753"/>
      <c r="M885" s="1026"/>
      <c r="N885" s="1027"/>
      <c r="O885" s="1027"/>
      <c r="P885" s="1026"/>
      <c r="Q885" s="35"/>
      <c r="R885" s="35"/>
      <c r="S885" s="35"/>
      <c r="T885" s="35"/>
      <c r="U885" s="35"/>
      <c r="V885" s="35"/>
      <c r="W885" s="35"/>
    </row>
    <row x14ac:dyDescent="0.25" r="886" customHeight="1" ht="15.75">
      <c r="A886" s="50"/>
      <c r="B886" s="50"/>
      <c r="C886" s="50"/>
      <c r="D886" s="753"/>
      <c r="E886" s="753"/>
      <c r="F886" s="35"/>
      <c r="G886" s="753"/>
      <c r="H886" s="753"/>
      <c r="I886" s="1026"/>
      <c r="J886" s="50"/>
      <c r="K886" s="753"/>
      <c r="L886" s="753"/>
      <c r="M886" s="1026"/>
      <c r="N886" s="1027"/>
      <c r="O886" s="1027"/>
      <c r="P886" s="1026"/>
      <c r="Q886" s="35"/>
      <c r="R886" s="35"/>
      <c r="S886" s="35"/>
      <c r="T886" s="35"/>
      <c r="U886" s="35"/>
      <c r="V886" s="35"/>
      <c r="W886" s="35"/>
    </row>
    <row x14ac:dyDescent="0.25" r="887" customHeight="1" ht="15.75">
      <c r="A887" s="50"/>
      <c r="B887" s="50"/>
      <c r="C887" s="50"/>
      <c r="D887" s="753"/>
      <c r="E887" s="753"/>
      <c r="F887" s="35"/>
      <c r="G887" s="753"/>
      <c r="H887" s="753"/>
      <c r="I887" s="1026"/>
      <c r="J887" s="50"/>
      <c r="K887" s="753"/>
      <c r="L887" s="753"/>
      <c r="M887" s="1026"/>
      <c r="N887" s="1027"/>
      <c r="O887" s="1027"/>
      <c r="P887" s="1026"/>
      <c r="Q887" s="35"/>
      <c r="R887" s="35"/>
      <c r="S887" s="35"/>
      <c r="T887" s="35"/>
      <c r="U887" s="35"/>
      <c r="V887" s="35"/>
      <c r="W887" s="35"/>
    </row>
    <row x14ac:dyDescent="0.25" r="888" customHeight="1" ht="15.75">
      <c r="A888" s="50"/>
      <c r="B888" s="50"/>
      <c r="C888" s="50"/>
      <c r="D888" s="753"/>
      <c r="E888" s="753"/>
      <c r="F888" s="35"/>
      <c r="G888" s="753"/>
      <c r="H888" s="753"/>
      <c r="I888" s="1026"/>
      <c r="J888" s="50"/>
      <c r="K888" s="753"/>
      <c r="L888" s="753"/>
      <c r="M888" s="1026"/>
      <c r="N888" s="1027"/>
      <c r="O888" s="1027"/>
      <c r="P888" s="1026"/>
      <c r="Q888" s="35"/>
      <c r="R888" s="35"/>
      <c r="S888" s="35"/>
      <c r="T888" s="35"/>
      <c r="U888" s="35"/>
      <c r="V888" s="35"/>
      <c r="W888" s="35"/>
    </row>
    <row x14ac:dyDescent="0.25" r="889" customHeight="1" ht="15.75">
      <c r="A889" s="50"/>
      <c r="B889" s="50"/>
      <c r="C889" s="50"/>
      <c r="D889" s="753"/>
      <c r="E889" s="753"/>
      <c r="F889" s="35"/>
      <c r="G889" s="753"/>
      <c r="H889" s="753"/>
      <c r="I889" s="1026"/>
      <c r="J889" s="50"/>
      <c r="K889" s="753"/>
      <c r="L889" s="753"/>
      <c r="M889" s="1026"/>
      <c r="N889" s="1027"/>
      <c r="O889" s="1027"/>
      <c r="P889" s="1026"/>
      <c r="Q889" s="35"/>
      <c r="R889" s="35"/>
      <c r="S889" s="35"/>
      <c r="T889" s="35"/>
      <c r="U889" s="35"/>
      <c r="V889" s="35"/>
      <c r="W889" s="35"/>
    </row>
    <row x14ac:dyDescent="0.25" r="890" customHeight="1" ht="15.75">
      <c r="A890" s="50"/>
      <c r="B890" s="50"/>
      <c r="C890" s="50"/>
      <c r="D890" s="753"/>
      <c r="E890" s="753"/>
      <c r="F890" s="35"/>
      <c r="G890" s="753"/>
      <c r="H890" s="753"/>
      <c r="I890" s="1026"/>
      <c r="J890" s="50"/>
      <c r="K890" s="753"/>
      <c r="L890" s="753"/>
      <c r="M890" s="1026"/>
      <c r="N890" s="1027"/>
      <c r="O890" s="1027"/>
      <c r="P890" s="1026"/>
      <c r="Q890" s="35"/>
      <c r="R890" s="35"/>
      <c r="S890" s="35"/>
      <c r="T890" s="35"/>
      <c r="U890" s="35"/>
      <c r="V890" s="35"/>
      <c r="W890" s="35"/>
    </row>
    <row x14ac:dyDescent="0.25" r="891" customHeight="1" ht="15.75">
      <c r="A891" s="50"/>
      <c r="B891" s="50"/>
      <c r="C891" s="50"/>
      <c r="D891" s="753"/>
      <c r="E891" s="753"/>
      <c r="F891" s="35"/>
      <c r="G891" s="753"/>
      <c r="H891" s="753"/>
      <c r="I891" s="1026"/>
      <c r="J891" s="50"/>
      <c r="K891" s="753"/>
      <c r="L891" s="753"/>
      <c r="M891" s="1026"/>
      <c r="N891" s="1027"/>
      <c r="O891" s="1027"/>
      <c r="P891" s="1026"/>
      <c r="Q891" s="35"/>
      <c r="R891" s="35"/>
      <c r="S891" s="35"/>
      <c r="T891" s="35"/>
      <c r="U891" s="35"/>
      <c r="V891" s="35"/>
      <c r="W891" s="35"/>
    </row>
    <row x14ac:dyDescent="0.25" r="892" customHeight="1" ht="15.75">
      <c r="A892" s="50"/>
      <c r="B892" s="50"/>
      <c r="C892" s="50"/>
      <c r="D892" s="753"/>
      <c r="E892" s="753"/>
      <c r="F892" s="35"/>
      <c r="G892" s="753"/>
      <c r="H892" s="753"/>
      <c r="I892" s="1026"/>
      <c r="J892" s="50"/>
      <c r="K892" s="753"/>
      <c r="L892" s="753"/>
      <c r="M892" s="1026"/>
      <c r="N892" s="1027"/>
      <c r="O892" s="1027"/>
      <c r="P892" s="1026"/>
      <c r="Q892" s="35"/>
      <c r="R892" s="35"/>
      <c r="S892" s="35"/>
      <c r="T892" s="35"/>
      <c r="U892" s="35"/>
      <c r="V892" s="35"/>
      <c r="W892" s="35"/>
    </row>
    <row x14ac:dyDescent="0.25" r="893" customHeight="1" ht="15.75">
      <c r="A893" s="50"/>
      <c r="B893" s="50"/>
      <c r="C893" s="50"/>
      <c r="D893" s="753"/>
      <c r="E893" s="753"/>
      <c r="F893" s="35"/>
      <c r="G893" s="753"/>
      <c r="H893" s="753"/>
      <c r="I893" s="1026"/>
      <c r="J893" s="50"/>
      <c r="K893" s="753"/>
      <c r="L893" s="753"/>
      <c r="M893" s="1026"/>
      <c r="N893" s="1027"/>
      <c r="O893" s="1027"/>
      <c r="P893" s="1026"/>
      <c r="Q893" s="35"/>
      <c r="R893" s="35"/>
      <c r="S893" s="35"/>
      <c r="T893" s="35"/>
      <c r="U893" s="35"/>
      <c r="V893" s="35"/>
      <c r="W893" s="35"/>
    </row>
    <row x14ac:dyDescent="0.25" r="894" customHeight="1" ht="15.75">
      <c r="A894" s="50"/>
      <c r="B894" s="50"/>
      <c r="C894" s="50"/>
      <c r="D894" s="753"/>
      <c r="E894" s="753"/>
      <c r="F894" s="35"/>
      <c r="G894" s="753"/>
      <c r="H894" s="753"/>
      <c r="I894" s="1026"/>
      <c r="J894" s="50"/>
      <c r="K894" s="753"/>
      <c r="L894" s="753"/>
      <c r="M894" s="1026"/>
      <c r="N894" s="1027"/>
      <c r="O894" s="1027"/>
      <c r="P894" s="1026"/>
      <c r="Q894" s="35"/>
      <c r="R894" s="35"/>
      <c r="S894" s="35"/>
      <c r="T894" s="35"/>
      <c r="U894" s="35"/>
      <c r="V894" s="35"/>
      <c r="W894" s="35"/>
    </row>
    <row x14ac:dyDescent="0.25" r="895" customHeight="1" ht="15.75">
      <c r="A895" s="50"/>
      <c r="B895" s="50"/>
      <c r="C895" s="50"/>
      <c r="D895" s="753"/>
      <c r="E895" s="753"/>
      <c r="F895" s="35"/>
      <c r="G895" s="753"/>
      <c r="H895" s="753"/>
      <c r="I895" s="1026"/>
      <c r="J895" s="50"/>
      <c r="K895" s="753"/>
      <c r="L895" s="753"/>
      <c r="M895" s="1026"/>
      <c r="N895" s="1027"/>
      <c r="O895" s="1027"/>
      <c r="P895" s="1026"/>
      <c r="Q895" s="35"/>
      <c r="R895" s="35"/>
      <c r="S895" s="35"/>
      <c r="T895" s="35"/>
      <c r="U895" s="35"/>
      <c r="V895" s="35"/>
      <c r="W895" s="35"/>
    </row>
    <row x14ac:dyDescent="0.25" r="896" customHeight="1" ht="15.75">
      <c r="A896" s="50"/>
      <c r="B896" s="50"/>
      <c r="C896" s="50"/>
      <c r="D896" s="753"/>
      <c r="E896" s="753"/>
      <c r="F896" s="35"/>
      <c r="G896" s="753"/>
      <c r="H896" s="753"/>
      <c r="I896" s="1026"/>
      <c r="J896" s="50"/>
      <c r="K896" s="753"/>
      <c r="L896" s="753"/>
      <c r="M896" s="1026"/>
      <c r="N896" s="1027"/>
      <c r="O896" s="1027"/>
      <c r="P896" s="1026"/>
      <c r="Q896" s="35"/>
      <c r="R896" s="35"/>
      <c r="S896" s="35"/>
      <c r="T896" s="35"/>
      <c r="U896" s="35"/>
      <c r="V896" s="35"/>
      <c r="W896" s="35"/>
    </row>
    <row x14ac:dyDescent="0.25" r="897" customHeight="1" ht="15.75">
      <c r="A897" s="50"/>
      <c r="B897" s="50"/>
      <c r="C897" s="50"/>
      <c r="D897" s="753"/>
      <c r="E897" s="753"/>
      <c r="F897" s="35"/>
      <c r="G897" s="753"/>
      <c r="H897" s="753"/>
      <c r="I897" s="1026"/>
      <c r="J897" s="50"/>
      <c r="K897" s="753"/>
      <c r="L897" s="753"/>
      <c r="M897" s="1026"/>
      <c r="N897" s="1027"/>
      <c r="O897" s="1027"/>
      <c r="P897" s="1026"/>
      <c r="Q897" s="35"/>
      <c r="R897" s="35"/>
      <c r="S897" s="35"/>
      <c r="T897" s="35"/>
      <c r="U897" s="35"/>
      <c r="V897" s="35"/>
      <c r="W897" s="35"/>
    </row>
    <row x14ac:dyDescent="0.25" r="898" customHeight="1" ht="15.75">
      <c r="A898" s="50"/>
      <c r="B898" s="50"/>
      <c r="C898" s="50"/>
      <c r="D898" s="753"/>
      <c r="E898" s="753"/>
      <c r="F898" s="35"/>
      <c r="G898" s="753"/>
      <c r="H898" s="753"/>
      <c r="I898" s="1026"/>
      <c r="J898" s="50"/>
      <c r="K898" s="753"/>
      <c r="L898" s="753"/>
      <c r="M898" s="1026"/>
      <c r="N898" s="1027"/>
      <c r="O898" s="1027"/>
      <c r="P898" s="1026"/>
      <c r="Q898" s="35"/>
      <c r="R898" s="35"/>
      <c r="S898" s="35"/>
      <c r="T898" s="35"/>
      <c r="U898" s="35"/>
      <c r="V898" s="35"/>
      <c r="W898" s="35"/>
    </row>
    <row x14ac:dyDescent="0.25" r="899" customHeight="1" ht="15.75">
      <c r="A899" s="50"/>
      <c r="B899" s="50"/>
      <c r="C899" s="50"/>
      <c r="D899" s="753"/>
      <c r="E899" s="753"/>
      <c r="F899" s="35"/>
      <c r="G899" s="753"/>
      <c r="H899" s="753"/>
      <c r="I899" s="1026"/>
      <c r="J899" s="50"/>
      <c r="K899" s="753"/>
      <c r="L899" s="753"/>
      <c r="M899" s="1026"/>
      <c r="N899" s="1027"/>
      <c r="O899" s="1027"/>
      <c r="P899" s="1026"/>
      <c r="Q899" s="35"/>
      <c r="R899" s="35"/>
      <c r="S899" s="35"/>
      <c r="T899" s="35"/>
      <c r="U899" s="35"/>
      <c r="V899" s="35"/>
      <c r="W899" s="35"/>
    </row>
    <row x14ac:dyDescent="0.25" r="900" customHeight="1" ht="15.75">
      <c r="A900" s="50"/>
      <c r="B900" s="50"/>
      <c r="C900" s="50"/>
      <c r="D900" s="753"/>
      <c r="E900" s="753"/>
      <c r="F900" s="35"/>
      <c r="G900" s="753"/>
      <c r="H900" s="753"/>
      <c r="I900" s="1026"/>
      <c r="J900" s="50"/>
      <c r="K900" s="753"/>
      <c r="L900" s="753"/>
      <c r="M900" s="1026"/>
      <c r="N900" s="1027"/>
      <c r="O900" s="1027"/>
      <c r="P900" s="1026"/>
      <c r="Q900" s="35"/>
      <c r="R900" s="35"/>
      <c r="S900" s="35"/>
      <c r="T900" s="35"/>
      <c r="U900" s="35"/>
      <c r="V900" s="35"/>
      <c r="W900" s="35"/>
    </row>
    <row x14ac:dyDescent="0.25" r="901" customHeight="1" ht="15.75">
      <c r="A901" s="50"/>
      <c r="B901" s="50"/>
      <c r="C901" s="50"/>
      <c r="D901" s="753"/>
      <c r="E901" s="753"/>
      <c r="F901" s="35"/>
      <c r="G901" s="753"/>
      <c r="H901" s="753"/>
      <c r="I901" s="1026"/>
      <c r="J901" s="50"/>
      <c r="K901" s="753"/>
      <c r="L901" s="753"/>
      <c r="M901" s="1026"/>
      <c r="N901" s="1027"/>
      <c r="O901" s="1027"/>
      <c r="P901" s="1026"/>
      <c r="Q901" s="35"/>
      <c r="R901" s="35"/>
      <c r="S901" s="35"/>
      <c r="T901" s="35"/>
      <c r="U901" s="35"/>
      <c r="V901" s="35"/>
      <c r="W901" s="35"/>
    </row>
    <row x14ac:dyDescent="0.25" r="902" customHeight="1" ht="15.75">
      <c r="A902" s="50"/>
      <c r="B902" s="50"/>
      <c r="C902" s="50"/>
      <c r="D902" s="753"/>
      <c r="E902" s="753"/>
      <c r="F902" s="35"/>
      <c r="G902" s="753"/>
      <c r="H902" s="753"/>
      <c r="I902" s="1026"/>
      <c r="J902" s="50"/>
      <c r="K902" s="753"/>
      <c r="L902" s="753"/>
      <c r="M902" s="1026"/>
      <c r="N902" s="1027"/>
      <c r="O902" s="1027"/>
      <c r="P902" s="1026"/>
      <c r="Q902" s="35"/>
      <c r="R902" s="35"/>
      <c r="S902" s="35"/>
      <c r="T902" s="35"/>
      <c r="U902" s="35"/>
      <c r="V902" s="35"/>
      <c r="W902" s="35"/>
    </row>
    <row x14ac:dyDescent="0.25" r="903" customHeight="1" ht="15.75">
      <c r="A903" s="50"/>
      <c r="B903" s="50"/>
      <c r="C903" s="50"/>
      <c r="D903" s="753"/>
      <c r="E903" s="753"/>
      <c r="F903" s="35"/>
      <c r="G903" s="753"/>
      <c r="H903" s="753"/>
      <c r="I903" s="1026"/>
      <c r="J903" s="50"/>
      <c r="K903" s="753"/>
      <c r="L903" s="753"/>
      <c r="M903" s="1026"/>
      <c r="N903" s="1027"/>
      <c r="O903" s="1027"/>
      <c r="P903" s="1026"/>
      <c r="Q903" s="35"/>
      <c r="R903" s="35"/>
      <c r="S903" s="35"/>
      <c r="T903" s="35"/>
      <c r="U903" s="35"/>
      <c r="V903" s="35"/>
      <c r="W903" s="35"/>
    </row>
    <row x14ac:dyDescent="0.25" r="904" customHeight="1" ht="15.75">
      <c r="A904" s="50"/>
      <c r="B904" s="50"/>
      <c r="C904" s="50"/>
      <c r="D904" s="753"/>
      <c r="E904" s="753"/>
      <c r="F904" s="35"/>
      <c r="G904" s="753"/>
      <c r="H904" s="753"/>
      <c r="I904" s="1026"/>
      <c r="J904" s="50"/>
      <c r="K904" s="753"/>
      <c r="L904" s="753"/>
      <c r="M904" s="1026"/>
      <c r="N904" s="1027"/>
      <c r="O904" s="1027"/>
      <c r="P904" s="1026"/>
      <c r="Q904" s="35"/>
      <c r="R904" s="35"/>
      <c r="S904" s="35"/>
      <c r="T904" s="35"/>
      <c r="U904" s="35"/>
      <c r="V904" s="35"/>
      <c r="W904" s="35"/>
    </row>
    <row x14ac:dyDescent="0.25" r="905" customHeight="1" ht="15.75">
      <c r="A905" s="50"/>
      <c r="B905" s="50"/>
      <c r="C905" s="50"/>
      <c r="D905" s="753"/>
      <c r="E905" s="753"/>
      <c r="F905" s="35"/>
      <c r="G905" s="753"/>
      <c r="H905" s="753"/>
      <c r="I905" s="1026"/>
      <c r="J905" s="50"/>
      <c r="K905" s="753"/>
      <c r="L905" s="753"/>
      <c r="M905" s="1026"/>
      <c r="N905" s="1027"/>
      <c r="O905" s="1027"/>
      <c r="P905" s="1026"/>
      <c r="Q905" s="35"/>
      <c r="R905" s="35"/>
      <c r="S905" s="35"/>
      <c r="T905" s="35"/>
      <c r="U905" s="35"/>
      <c r="V905" s="35"/>
      <c r="W905" s="35"/>
    </row>
    <row x14ac:dyDescent="0.25" r="906" customHeight="1" ht="15.75">
      <c r="A906" s="50"/>
      <c r="B906" s="50"/>
      <c r="C906" s="50"/>
      <c r="D906" s="753"/>
      <c r="E906" s="753"/>
      <c r="F906" s="35"/>
      <c r="G906" s="753"/>
      <c r="H906" s="753"/>
      <c r="I906" s="1026"/>
      <c r="J906" s="50"/>
      <c r="K906" s="753"/>
      <c r="L906" s="753"/>
      <c r="M906" s="1026"/>
      <c r="N906" s="1027"/>
      <c r="O906" s="1027"/>
      <c r="P906" s="1026"/>
      <c r="Q906" s="35"/>
      <c r="R906" s="35"/>
      <c r="S906" s="35"/>
      <c r="T906" s="35"/>
      <c r="U906" s="35"/>
      <c r="V906" s="35"/>
      <c r="W906" s="35"/>
    </row>
    <row x14ac:dyDescent="0.25" r="907" customHeight="1" ht="15.75">
      <c r="A907" s="50"/>
      <c r="B907" s="50"/>
      <c r="C907" s="50"/>
      <c r="D907" s="753"/>
      <c r="E907" s="753"/>
      <c r="F907" s="35"/>
      <c r="G907" s="753"/>
      <c r="H907" s="753"/>
      <c r="I907" s="1026"/>
      <c r="J907" s="50"/>
      <c r="K907" s="753"/>
      <c r="L907" s="753"/>
      <c r="M907" s="1026"/>
      <c r="N907" s="1027"/>
      <c r="O907" s="1027"/>
      <c r="P907" s="1026"/>
      <c r="Q907" s="35"/>
      <c r="R907" s="35"/>
      <c r="S907" s="35"/>
      <c r="T907" s="35"/>
      <c r="U907" s="35"/>
      <c r="V907" s="35"/>
      <c r="W907" s="35"/>
    </row>
    <row x14ac:dyDescent="0.25" r="908" customHeight="1" ht="15.75">
      <c r="A908" s="50"/>
      <c r="B908" s="50"/>
      <c r="C908" s="50"/>
      <c r="D908" s="753"/>
      <c r="E908" s="753"/>
      <c r="F908" s="35"/>
      <c r="G908" s="753"/>
      <c r="H908" s="753"/>
      <c r="I908" s="1026"/>
      <c r="J908" s="50"/>
      <c r="K908" s="753"/>
      <c r="L908" s="753"/>
      <c r="M908" s="1026"/>
      <c r="N908" s="1027"/>
      <c r="O908" s="1027"/>
      <c r="P908" s="1026"/>
      <c r="Q908" s="35"/>
      <c r="R908" s="35"/>
      <c r="S908" s="35"/>
      <c r="T908" s="35"/>
      <c r="U908" s="35"/>
      <c r="V908" s="35"/>
      <c r="W908" s="35"/>
    </row>
    <row x14ac:dyDescent="0.25" r="909" customHeight="1" ht="15.75">
      <c r="A909" s="50"/>
      <c r="B909" s="50"/>
      <c r="C909" s="50"/>
      <c r="D909" s="753"/>
      <c r="E909" s="753"/>
      <c r="F909" s="35"/>
      <c r="G909" s="753"/>
      <c r="H909" s="753"/>
      <c r="I909" s="1026"/>
      <c r="J909" s="50"/>
      <c r="K909" s="753"/>
      <c r="L909" s="753"/>
      <c r="M909" s="1026"/>
      <c r="N909" s="1027"/>
      <c r="O909" s="1027"/>
      <c r="P909" s="1026"/>
      <c r="Q909" s="35"/>
      <c r="R909" s="35"/>
      <c r="S909" s="35"/>
      <c r="T909" s="35"/>
      <c r="U909" s="35"/>
      <c r="V909" s="35"/>
      <c r="W909" s="35"/>
    </row>
    <row x14ac:dyDescent="0.25" r="910" customHeight="1" ht="15.75">
      <c r="A910" s="50"/>
      <c r="B910" s="50"/>
      <c r="C910" s="50"/>
      <c r="D910" s="753"/>
      <c r="E910" s="753"/>
      <c r="F910" s="35"/>
      <c r="G910" s="753"/>
      <c r="H910" s="753"/>
      <c r="I910" s="1026"/>
      <c r="J910" s="50"/>
      <c r="K910" s="753"/>
      <c r="L910" s="753"/>
      <c r="M910" s="1026"/>
      <c r="N910" s="1027"/>
      <c r="O910" s="1027"/>
      <c r="P910" s="1026"/>
      <c r="Q910" s="35"/>
      <c r="R910" s="35"/>
      <c r="S910" s="35"/>
      <c r="T910" s="35"/>
      <c r="U910" s="35"/>
      <c r="V910" s="35"/>
      <c r="W910" s="35"/>
    </row>
    <row x14ac:dyDescent="0.25" r="911" customHeight="1" ht="15.75">
      <c r="A911" s="50"/>
      <c r="B911" s="50"/>
      <c r="C911" s="50"/>
      <c r="D911" s="753"/>
      <c r="E911" s="753"/>
      <c r="F911" s="35"/>
      <c r="G911" s="753"/>
      <c r="H911" s="753"/>
      <c r="I911" s="1026"/>
      <c r="J911" s="50"/>
      <c r="K911" s="753"/>
      <c r="L911" s="753"/>
      <c r="M911" s="1026"/>
      <c r="N911" s="1027"/>
      <c r="O911" s="1027"/>
      <c r="P911" s="1026"/>
      <c r="Q911" s="35"/>
      <c r="R911" s="35"/>
      <c r="S911" s="35"/>
      <c r="T911" s="35"/>
      <c r="U911" s="35"/>
      <c r="V911" s="35"/>
      <c r="W911" s="35"/>
    </row>
    <row x14ac:dyDescent="0.25" r="912" customHeight="1" ht="15.75">
      <c r="A912" s="50"/>
      <c r="B912" s="50"/>
      <c r="C912" s="50"/>
      <c r="D912" s="753"/>
      <c r="E912" s="753"/>
      <c r="F912" s="35"/>
      <c r="G912" s="753"/>
      <c r="H912" s="753"/>
      <c r="I912" s="1026"/>
      <c r="J912" s="50"/>
      <c r="K912" s="753"/>
      <c r="L912" s="753"/>
      <c r="M912" s="1026"/>
      <c r="N912" s="1027"/>
      <c r="O912" s="1027"/>
      <c r="P912" s="1026"/>
      <c r="Q912" s="35"/>
      <c r="R912" s="35"/>
      <c r="S912" s="35"/>
      <c r="T912" s="35"/>
      <c r="U912" s="35"/>
      <c r="V912" s="35"/>
      <c r="W912" s="35"/>
    </row>
    <row x14ac:dyDescent="0.25" r="913" customHeight="1" ht="15.75">
      <c r="A913" s="50"/>
      <c r="B913" s="50"/>
      <c r="C913" s="50"/>
      <c r="D913" s="753"/>
      <c r="E913" s="753"/>
      <c r="F913" s="35"/>
      <c r="G913" s="753"/>
      <c r="H913" s="753"/>
      <c r="I913" s="1026"/>
      <c r="J913" s="50"/>
      <c r="K913" s="753"/>
      <c r="L913" s="753"/>
      <c r="M913" s="1026"/>
      <c r="N913" s="1027"/>
      <c r="O913" s="1027"/>
      <c r="P913" s="1026"/>
      <c r="Q913" s="35"/>
      <c r="R913" s="35"/>
      <c r="S913" s="35"/>
      <c r="T913" s="35"/>
      <c r="U913" s="35"/>
      <c r="V913" s="35"/>
      <c r="W913" s="35"/>
    </row>
    <row x14ac:dyDescent="0.25" r="914" customHeight="1" ht="15.75">
      <c r="A914" s="50"/>
      <c r="B914" s="50"/>
      <c r="C914" s="50"/>
      <c r="D914" s="753"/>
      <c r="E914" s="753"/>
      <c r="F914" s="35"/>
      <c r="G914" s="753"/>
      <c r="H914" s="753"/>
      <c r="I914" s="1026"/>
      <c r="J914" s="50"/>
      <c r="K914" s="753"/>
      <c r="L914" s="753"/>
      <c r="M914" s="1026"/>
      <c r="N914" s="1027"/>
      <c r="O914" s="1027"/>
      <c r="P914" s="1026"/>
      <c r="Q914" s="35"/>
      <c r="R914" s="35"/>
      <c r="S914" s="35"/>
      <c r="T914" s="35"/>
      <c r="U914" s="35"/>
      <c r="V914" s="35"/>
      <c r="W914" s="35"/>
    </row>
    <row x14ac:dyDescent="0.25" r="915" customHeight="1" ht="15.75">
      <c r="A915" s="50"/>
      <c r="B915" s="50"/>
      <c r="C915" s="50"/>
      <c r="D915" s="753"/>
      <c r="E915" s="753"/>
      <c r="F915" s="35"/>
      <c r="G915" s="753"/>
      <c r="H915" s="753"/>
      <c r="I915" s="1026"/>
      <c r="J915" s="50"/>
      <c r="K915" s="753"/>
      <c r="L915" s="753"/>
      <c r="M915" s="1026"/>
      <c r="N915" s="1027"/>
      <c r="O915" s="1027"/>
      <c r="P915" s="1026"/>
      <c r="Q915" s="35"/>
      <c r="R915" s="35"/>
      <c r="S915" s="35"/>
      <c r="T915" s="35"/>
      <c r="U915" s="35"/>
      <c r="V915" s="35"/>
      <c r="W915" s="35"/>
    </row>
    <row x14ac:dyDescent="0.25" r="916" customHeight="1" ht="15.75">
      <c r="A916" s="50"/>
      <c r="B916" s="50"/>
      <c r="C916" s="50"/>
      <c r="D916" s="753"/>
      <c r="E916" s="753"/>
      <c r="F916" s="35"/>
      <c r="G916" s="753"/>
      <c r="H916" s="753"/>
      <c r="I916" s="1026"/>
      <c r="J916" s="50"/>
      <c r="K916" s="753"/>
      <c r="L916" s="753"/>
      <c r="M916" s="1026"/>
      <c r="N916" s="1027"/>
      <c r="O916" s="1027"/>
      <c r="P916" s="1026"/>
      <c r="Q916" s="35"/>
      <c r="R916" s="35"/>
      <c r="S916" s="35"/>
      <c r="T916" s="35"/>
      <c r="U916" s="35"/>
      <c r="V916" s="35"/>
      <c r="W916" s="35"/>
    </row>
    <row x14ac:dyDescent="0.25" r="917" customHeight="1" ht="15.75">
      <c r="A917" s="50"/>
      <c r="B917" s="50"/>
      <c r="C917" s="50"/>
      <c r="D917" s="753"/>
      <c r="E917" s="753"/>
      <c r="F917" s="35"/>
      <c r="G917" s="753"/>
      <c r="H917" s="753"/>
      <c r="I917" s="1026"/>
      <c r="J917" s="50"/>
      <c r="K917" s="753"/>
      <c r="L917" s="753"/>
      <c r="M917" s="1026"/>
      <c r="N917" s="1027"/>
      <c r="O917" s="1027"/>
      <c r="P917" s="1026"/>
      <c r="Q917" s="35"/>
      <c r="R917" s="35"/>
      <c r="S917" s="35"/>
      <c r="T917" s="35"/>
      <c r="U917" s="35"/>
      <c r="V917" s="35"/>
      <c r="W917" s="35"/>
    </row>
    <row x14ac:dyDescent="0.25" r="918" customHeight="1" ht="15.75">
      <c r="A918" s="50"/>
      <c r="B918" s="50"/>
      <c r="C918" s="50"/>
      <c r="D918" s="753"/>
      <c r="E918" s="753"/>
      <c r="F918" s="35"/>
      <c r="G918" s="753"/>
      <c r="H918" s="753"/>
      <c r="I918" s="1026"/>
      <c r="J918" s="50"/>
      <c r="K918" s="753"/>
      <c r="L918" s="753"/>
      <c r="M918" s="1026"/>
      <c r="N918" s="1027"/>
      <c r="O918" s="1027"/>
      <c r="P918" s="1026"/>
      <c r="Q918" s="35"/>
      <c r="R918" s="35"/>
      <c r="S918" s="35"/>
      <c r="T918" s="35"/>
      <c r="U918" s="35"/>
      <c r="V918" s="35"/>
      <c r="W918" s="35"/>
    </row>
    <row x14ac:dyDescent="0.25" r="919" customHeight="1" ht="15.75">
      <c r="A919" s="50"/>
      <c r="B919" s="50"/>
      <c r="C919" s="50"/>
      <c r="D919" s="753"/>
      <c r="E919" s="753"/>
      <c r="F919" s="35"/>
      <c r="G919" s="753"/>
      <c r="H919" s="753"/>
      <c r="I919" s="1026"/>
      <c r="J919" s="50"/>
      <c r="K919" s="753"/>
      <c r="L919" s="753"/>
      <c r="M919" s="1026"/>
      <c r="N919" s="1027"/>
      <c r="O919" s="1027"/>
      <c r="P919" s="1026"/>
      <c r="Q919" s="35"/>
      <c r="R919" s="35"/>
      <c r="S919" s="35"/>
      <c r="T919" s="35"/>
      <c r="U919" s="35"/>
      <c r="V919" s="35"/>
      <c r="W919" s="35"/>
    </row>
    <row x14ac:dyDescent="0.25" r="920" customHeight="1" ht="15.75">
      <c r="A920" s="50"/>
      <c r="B920" s="50"/>
      <c r="C920" s="50"/>
      <c r="D920" s="753"/>
      <c r="E920" s="753"/>
      <c r="F920" s="35"/>
      <c r="G920" s="753"/>
      <c r="H920" s="753"/>
      <c r="I920" s="1026"/>
      <c r="J920" s="50"/>
      <c r="K920" s="753"/>
      <c r="L920" s="753"/>
      <c r="M920" s="1026"/>
      <c r="N920" s="1027"/>
      <c r="O920" s="1027"/>
      <c r="P920" s="1026"/>
      <c r="Q920" s="35"/>
      <c r="R920" s="35"/>
      <c r="S920" s="35"/>
      <c r="T920" s="35"/>
      <c r="U920" s="35"/>
      <c r="V920" s="35"/>
      <c r="W920" s="35"/>
    </row>
    <row x14ac:dyDescent="0.25" r="921" customHeight="1" ht="15.75">
      <c r="A921" s="50"/>
      <c r="B921" s="50"/>
      <c r="C921" s="50"/>
      <c r="D921" s="753"/>
      <c r="E921" s="753"/>
      <c r="F921" s="35"/>
      <c r="G921" s="753"/>
      <c r="H921" s="753"/>
      <c r="I921" s="1026"/>
      <c r="J921" s="50"/>
      <c r="K921" s="753"/>
      <c r="L921" s="753"/>
      <c r="M921" s="1026"/>
      <c r="N921" s="1027"/>
      <c r="O921" s="1027"/>
      <c r="P921" s="1026"/>
      <c r="Q921" s="35"/>
      <c r="R921" s="35"/>
      <c r="S921" s="35"/>
      <c r="T921" s="35"/>
      <c r="U921" s="35"/>
      <c r="V921" s="35"/>
      <c r="W921" s="35"/>
    </row>
    <row x14ac:dyDescent="0.25" r="922" customHeight="1" ht="15.75">
      <c r="A922" s="50"/>
      <c r="B922" s="50"/>
      <c r="C922" s="50"/>
      <c r="D922" s="753"/>
      <c r="E922" s="753"/>
      <c r="F922" s="35"/>
      <c r="G922" s="753"/>
      <c r="H922" s="753"/>
      <c r="I922" s="1026"/>
      <c r="J922" s="50"/>
      <c r="K922" s="753"/>
      <c r="L922" s="753"/>
      <c r="M922" s="1026"/>
      <c r="N922" s="1027"/>
      <c r="O922" s="1027"/>
      <c r="P922" s="1026"/>
      <c r="Q922" s="35"/>
      <c r="R922" s="35"/>
      <c r="S922" s="35"/>
      <c r="T922" s="35"/>
      <c r="U922" s="35"/>
      <c r="V922" s="35"/>
      <c r="W922" s="35"/>
    </row>
    <row x14ac:dyDescent="0.25" r="923" customHeight="1" ht="15.75">
      <c r="A923" s="50"/>
      <c r="B923" s="50"/>
      <c r="C923" s="50"/>
      <c r="D923" s="753"/>
      <c r="E923" s="753"/>
      <c r="F923" s="35"/>
      <c r="G923" s="753"/>
      <c r="H923" s="753"/>
      <c r="I923" s="1026"/>
      <c r="J923" s="50"/>
      <c r="K923" s="753"/>
      <c r="L923" s="753"/>
      <c r="M923" s="1026"/>
      <c r="N923" s="1027"/>
      <c r="O923" s="1027"/>
      <c r="P923" s="1026"/>
      <c r="Q923" s="35"/>
      <c r="R923" s="35"/>
      <c r="S923" s="35"/>
      <c r="T923" s="35"/>
      <c r="U923" s="35"/>
      <c r="V923" s="35"/>
      <c r="W923" s="35"/>
    </row>
    <row x14ac:dyDescent="0.25" r="924" customHeight="1" ht="15.75">
      <c r="A924" s="50"/>
      <c r="B924" s="50"/>
      <c r="C924" s="50"/>
      <c r="D924" s="753"/>
      <c r="E924" s="753"/>
      <c r="F924" s="35"/>
      <c r="G924" s="753"/>
      <c r="H924" s="753"/>
      <c r="I924" s="1026"/>
      <c r="J924" s="50"/>
      <c r="K924" s="753"/>
      <c r="L924" s="753"/>
      <c r="M924" s="1026"/>
      <c r="N924" s="1027"/>
      <c r="O924" s="1027"/>
      <c r="P924" s="1026"/>
      <c r="Q924" s="35"/>
      <c r="R924" s="35"/>
      <c r="S924" s="35"/>
      <c r="T924" s="35"/>
      <c r="U924" s="35"/>
      <c r="V924" s="35"/>
      <c r="W924" s="35"/>
    </row>
    <row x14ac:dyDescent="0.25" r="925" customHeight="1" ht="15.75">
      <c r="A925" s="50"/>
      <c r="B925" s="50"/>
      <c r="C925" s="50"/>
      <c r="D925" s="753"/>
      <c r="E925" s="753"/>
      <c r="F925" s="35"/>
      <c r="G925" s="753"/>
      <c r="H925" s="753"/>
      <c r="I925" s="1026"/>
      <c r="J925" s="50"/>
      <c r="K925" s="753"/>
      <c r="L925" s="753"/>
      <c r="M925" s="1026"/>
      <c r="N925" s="1027"/>
      <c r="O925" s="1027"/>
      <c r="P925" s="1026"/>
      <c r="Q925" s="35"/>
      <c r="R925" s="35"/>
      <c r="S925" s="35"/>
      <c r="T925" s="35"/>
      <c r="U925" s="35"/>
      <c r="V925" s="35"/>
      <c r="W925" s="35"/>
    </row>
    <row x14ac:dyDescent="0.25" r="926" customHeight="1" ht="15.75">
      <c r="A926" s="50"/>
      <c r="B926" s="50"/>
      <c r="C926" s="50"/>
      <c r="D926" s="753"/>
      <c r="E926" s="753"/>
      <c r="F926" s="35"/>
      <c r="G926" s="753"/>
      <c r="H926" s="753"/>
      <c r="I926" s="1026"/>
      <c r="J926" s="50"/>
      <c r="K926" s="753"/>
      <c r="L926" s="753"/>
      <c r="M926" s="1026"/>
      <c r="N926" s="1027"/>
      <c r="O926" s="1027"/>
      <c r="P926" s="1026"/>
      <c r="Q926" s="35"/>
      <c r="R926" s="35"/>
      <c r="S926" s="35"/>
      <c r="T926" s="35"/>
      <c r="U926" s="35"/>
      <c r="V926" s="35"/>
      <c r="W926" s="35"/>
    </row>
    <row x14ac:dyDescent="0.25" r="927" customHeight="1" ht="15.75">
      <c r="A927" s="50"/>
      <c r="B927" s="50"/>
      <c r="C927" s="50"/>
      <c r="D927" s="753"/>
      <c r="E927" s="753"/>
      <c r="F927" s="35"/>
      <c r="G927" s="753"/>
      <c r="H927" s="753"/>
      <c r="I927" s="1026"/>
      <c r="J927" s="50"/>
      <c r="K927" s="753"/>
      <c r="L927" s="753"/>
      <c r="M927" s="1026"/>
      <c r="N927" s="1027"/>
      <c r="O927" s="1027"/>
      <c r="P927" s="1026"/>
      <c r="Q927" s="35"/>
      <c r="R927" s="35"/>
      <c r="S927" s="35"/>
      <c r="T927" s="35"/>
      <c r="U927" s="35"/>
      <c r="V927" s="35"/>
      <c r="W927" s="35"/>
    </row>
    <row x14ac:dyDescent="0.25" r="928" customHeight="1" ht="15.75">
      <c r="A928" s="50"/>
      <c r="B928" s="50"/>
      <c r="C928" s="50"/>
      <c r="D928" s="753"/>
      <c r="E928" s="753"/>
      <c r="F928" s="35"/>
      <c r="G928" s="753"/>
      <c r="H928" s="753"/>
      <c r="I928" s="1026"/>
      <c r="J928" s="50"/>
      <c r="K928" s="753"/>
      <c r="L928" s="753"/>
      <c r="M928" s="1026"/>
      <c r="N928" s="1027"/>
      <c r="O928" s="1027"/>
      <c r="P928" s="1026"/>
      <c r="Q928" s="35"/>
      <c r="R928" s="35"/>
      <c r="S928" s="35"/>
      <c r="T928" s="35"/>
      <c r="U928" s="35"/>
      <c r="V928" s="35"/>
      <c r="W928" s="35"/>
    </row>
    <row x14ac:dyDescent="0.25" r="929" customHeight="1" ht="15.75">
      <c r="A929" s="50"/>
      <c r="B929" s="50"/>
      <c r="C929" s="50"/>
      <c r="D929" s="753"/>
      <c r="E929" s="753"/>
      <c r="F929" s="35"/>
      <c r="G929" s="753"/>
      <c r="H929" s="753"/>
      <c r="I929" s="1026"/>
      <c r="J929" s="50"/>
      <c r="K929" s="753"/>
      <c r="L929" s="753"/>
      <c r="M929" s="1026"/>
      <c r="N929" s="1027"/>
      <c r="O929" s="1027"/>
      <c r="P929" s="1026"/>
      <c r="Q929" s="35"/>
      <c r="R929" s="35"/>
      <c r="S929" s="35"/>
      <c r="T929" s="35"/>
      <c r="U929" s="35"/>
      <c r="V929" s="35"/>
      <c r="W929" s="35"/>
    </row>
    <row x14ac:dyDescent="0.25" r="930" customHeight="1" ht="15.75">
      <c r="A930" s="50"/>
      <c r="B930" s="50"/>
      <c r="C930" s="50"/>
      <c r="D930" s="753"/>
      <c r="E930" s="753"/>
      <c r="F930" s="35"/>
      <c r="G930" s="753"/>
      <c r="H930" s="753"/>
      <c r="I930" s="1026"/>
      <c r="J930" s="50"/>
      <c r="K930" s="753"/>
      <c r="L930" s="753"/>
      <c r="M930" s="1026"/>
      <c r="N930" s="1027"/>
      <c r="O930" s="1027"/>
      <c r="P930" s="1026"/>
      <c r="Q930" s="35"/>
      <c r="R930" s="35"/>
      <c r="S930" s="35"/>
      <c r="T930" s="35"/>
      <c r="U930" s="35"/>
      <c r="V930" s="35"/>
      <c r="W930" s="35"/>
    </row>
    <row x14ac:dyDescent="0.25" r="931" customHeight="1" ht="15.75">
      <c r="A931" s="50"/>
      <c r="B931" s="50"/>
      <c r="C931" s="50"/>
      <c r="D931" s="753"/>
      <c r="E931" s="753"/>
      <c r="F931" s="35"/>
      <c r="G931" s="753"/>
      <c r="H931" s="753"/>
      <c r="I931" s="1026"/>
      <c r="J931" s="50"/>
      <c r="K931" s="753"/>
      <c r="L931" s="753"/>
      <c r="M931" s="1026"/>
      <c r="N931" s="1027"/>
      <c r="O931" s="1027"/>
      <c r="P931" s="1026"/>
      <c r="Q931" s="35"/>
      <c r="R931" s="35"/>
      <c r="S931" s="35"/>
      <c r="T931" s="35"/>
      <c r="U931" s="35"/>
      <c r="V931" s="35"/>
      <c r="W931" s="35"/>
    </row>
    <row x14ac:dyDescent="0.25" r="932" customHeight="1" ht="15.75">
      <c r="A932" s="50"/>
      <c r="B932" s="50"/>
      <c r="C932" s="50"/>
      <c r="D932" s="753"/>
      <c r="E932" s="753"/>
      <c r="F932" s="35"/>
      <c r="G932" s="753"/>
      <c r="H932" s="753"/>
      <c r="I932" s="1026"/>
      <c r="J932" s="50"/>
      <c r="K932" s="753"/>
      <c r="L932" s="753"/>
      <c r="M932" s="1026"/>
      <c r="N932" s="1027"/>
      <c r="O932" s="1027"/>
      <c r="P932" s="1026"/>
      <c r="Q932" s="35"/>
      <c r="R932" s="35"/>
      <c r="S932" s="35"/>
      <c r="T932" s="35"/>
      <c r="U932" s="35"/>
      <c r="V932" s="35"/>
      <c r="W932" s="35"/>
    </row>
    <row x14ac:dyDescent="0.25" r="933" customHeight="1" ht="15.75">
      <c r="A933" s="50"/>
      <c r="B933" s="50"/>
      <c r="C933" s="50"/>
      <c r="D933" s="753"/>
      <c r="E933" s="753"/>
      <c r="F933" s="35"/>
      <c r="G933" s="753"/>
      <c r="H933" s="753"/>
      <c r="I933" s="1026"/>
      <c r="J933" s="50"/>
      <c r="K933" s="753"/>
      <c r="L933" s="753"/>
      <c r="M933" s="1026"/>
      <c r="N933" s="1027"/>
      <c r="O933" s="1027"/>
      <c r="P933" s="1026"/>
      <c r="Q933" s="35"/>
      <c r="R933" s="35"/>
      <c r="S933" s="35"/>
      <c r="T933" s="35"/>
      <c r="U933" s="35"/>
      <c r="V933" s="35"/>
      <c r="W933" s="35"/>
    </row>
    <row x14ac:dyDescent="0.25" r="934" customHeight="1" ht="15.75">
      <c r="A934" s="50"/>
      <c r="B934" s="50"/>
      <c r="C934" s="50"/>
      <c r="D934" s="753"/>
      <c r="E934" s="753"/>
      <c r="F934" s="35"/>
      <c r="G934" s="753"/>
      <c r="H934" s="753"/>
      <c r="I934" s="1026"/>
      <c r="J934" s="50"/>
      <c r="K934" s="753"/>
      <c r="L934" s="753"/>
      <c r="M934" s="1026"/>
      <c r="N934" s="1027"/>
      <c r="O934" s="1027"/>
      <c r="P934" s="1026"/>
      <c r="Q934" s="35"/>
      <c r="R934" s="35"/>
      <c r="S934" s="35"/>
      <c r="T934" s="35"/>
      <c r="U934" s="35"/>
      <c r="V934" s="35"/>
      <c r="W934" s="35"/>
    </row>
    <row x14ac:dyDescent="0.25" r="935" customHeight="1" ht="15.75">
      <c r="A935" s="50"/>
      <c r="B935" s="50"/>
      <c r="C935" s="50"/>
      <c r="D935" s="753"/>
      <c r="E935" s="753"/>
      <c r="F935" s="35"/>
      <c r="G935" s="753"/>
      <c r="H935" s="753"/>
      <c r="I935" s="1026"/>
      <c r="J935" s="50"/>
      <c r="K935" s="753"/>
      <c r="L935" s="753"/>
      <c r="M935" s="1026"/>
      <c r="N935" s="1027"/>
      <c r="O935" s="1027"/>
      <c r="P935" s="1026"/>
      <c r="Q935" s="35"/>
      <c r="R935" s="35"/>
      <c r="S935" s="35"/>
      <c r="T935" s="35"/>
      <c r="U935" s="35"/>
      <c r="V935" s="35"/>
      <c r="W935" s="35"/>
    </row>
    <row x14ac:dyDescent="0.25" r="936" customHeight="1" ht="15.75">
      <c r="A936" s="50"/>
      <c r="B936" s="50"/>
      <c r="C936" s="50"/>
      <c r="D936" s="753"/>
      <c r="E936" s="753"/>
      <c r="F936" s="35"/>
      <c r="G936" s="753"/>
      <c r="H936" s="753"/>
      <c r="I936" s="1026"/>
      <c r="J936" s="50"/>
      <c r="K936" s="753"/>
      <c r="L936" s="753"/>
      <c r="M936" s="1026"/>
      <c r="N936" s="1027"/>
      <c r="O936" s="1027"/>
      <c r="P936" s="1026"/>
      <c r="Q936" s="35"/>
      <c r="R936" s="35"/>
      <c r="S936" s="35"/>
      <c r="T936" s="35"/>
      <c r="U936" s="35"/>
      <c r="V936" s="35"/>
      <c r="W936" s="35"/>
    </row>
    <row x14ac:dyDescent="0.25" r="937" customHeight="1" ht="15.75">
      <c r="A937" s="50"/>
      <c r="B937" s="50"/>
      <c r="C937" s="50"/>
      <c r="D937" s="753"/>
      <c r="E937" s="753"/>
      <c r="F937" s="35"/>
      <c r="G937" s="753"/>
      <c r="H937" s="753"/>
      <c r="I937" s="1026"/>
      <c r="J937" s="50"/>
      <c r="K937" s="753"/>
      <c r="L937" s="753"/>
      <c r="M937" s="1026"/>
      <c r="N937" s="1027"/>
      <c r="O937" s="1027"/>
      <c r="P937" s="1026"/>
      <c r="Q937" s="35"/>
      <c r="R937" s="35"/>
      <c r="S937" s="35"/>
      <c r="T937" s="35"/>
      <c r="U937" s="35"/>
      <c r="V937" s="35"/>
      <c r="W937" s="35"/>
    </row>
    <row x14ac:dyDescent="0.25" r="938" customHeight="1" ht="15.75">
      <c r="A938" s="50"/>
      <c r="B938" s="50"/>
      <c r="C938" s="50"/>
      <c r="D938" s="753"/>
      <c r="E938" s="753"/>
      <c r="F938" s="35"/>
      <c r="G938" s="753"/>
      <c r="H938" s="753"/>
      <c r="I938" s="1026"/>
      <c r="J938" s="50"/>
      <c r="K938" s="753"/>
      <c r="L938" s="753"/>
      <c r="M938" s="1026"/>
      <c r="N938" s="1027"/>
      <c r="O938" s="1027"/>
      <c r="P938" s="1026"/>
      <c r="Q938" s="35"/>
      <c r="R938" s="35"/>
      <c r="S938" s="35"/>
      <c r="T938" s="35"/>
      <c r="U938" s="35"/>
      <c r="V938" s="35"/>
      <c r="W938" s="35"/>
    </row>
    <row x14ac:dyDescent="0.25" r="939" customHeight="1" ht="15.75">
      <c r="A939" s="50"/>
      <c r="B939" s="50"/>
      <c r="C939" s="50"/>
      <c r="D939" s="753"/>
      <c r="E939" s="753"/>
      <c r="F939" s="35"/>
      <c r="G939" s="753"/>
      <c r="H939" s="753"/>
      <c r="I939" s="1026"/>
      <c r="J939" s="50"/>
      <c r="K939" s="753"/>
      <c r="L939" s="753"/>
      <c r="M939" s="1026"/>
      <c r="N939" s="1027"/>
      <c r="O939" s="1027"/>
      <c r="P939" s="1026"/>
      <c r="Q939" s="35"/>
      <c r="R939" s="35"/>
      <c r="S939" s="35"/>
      <c r="T939" s="35"/>
      <c r="U939" s="35"/>
      <c r="V939" s="35"/>
      <c r="W939" s="35"/>
    </row>
    <row x14ac:dyDescent="0.25" r="940" customHeight="1" ht="15.75">
      <c r="A940" s="50"/>
      <c r="B940" s="50"/>
      <c r="C940" s="50"/>
      <c r="D940" s="753"/>
      <c r="E940" s="753"/>
      <c r="F940" s="35"/>
      <c r="G940" s="753"/>
      <c r="H940" s="753"/>
      <c r="I940" s="1026"/>
      <c r="J940" s="50"/>
      <c r="K940" s="753"/>
      <c r="L940" s="753"/>
      <c r="M940" s="1026"/>
      <c r="N940" s="1027"/>
      <c r="O940" s="1027"/>
      <c r="P940" s="1026"/>
      <c r="Q940" s="35"/>
      <c r="R940" s="35"/>
      <c r="S940" s="35"/>
      <c r="T940" s="35"/>
      <c r="U940" s="35"/>
      <c r="V940" s="35"/>
      <c r="W940" s="35"/>
    </row>
    <row x14ac:dyDescent="0.25" r="941" customHeight="1" ht="15.75">
      <c r="A941" s="50"/>
      <c r="B941" s="50"/>
      <c r="C941" s="50"/>
      <c r="D941" s="753"/>
      <c r="E941" s="753"/>
      <c r="F941" s="35"/>
      <c r="G941" s="753"/>
      <c r="H941" s="753"/>
      <c r="I941" s="1026"/>
      <c r="J941" s="50"/>
      <c r="K941" s="753"/>
      <c r="L941" s="753"/>
      <c r="M941" s="1026"/>
      <c r="N941" s="1027"/>
      <c r="O941" s="1027"/>
      <c r="P941" s="1026"/>
      <c r="Q941" s="35"/>
      <c r="R941" s="35"/>
      <c r="S941" s="35"/>
      <c r="T941" s="35"/>
      <c r="U941" s="35"/>
      <c r="V941" s="35"/>
      <c r="W941" s="35"/>
    </row>
    <row x14ac:dyDescent="0.25" r="942" customHeight="1" ht="15.75">
      <c r="A942" s="50"/>
      <c r="B942" s="50"/>
      <c r="C942" s="50"/>
      <c r="D942" s="753"/>
      <c r="E942" s="753"/>
      <c r="F942" s="35"/>
      <c r="G942" s="753"/>
      <c r="H942" s="753"/>
      <c r="I942" s="1026"/>
      <c r="J942" s="50"/>
      <c r="K942" s="753"/>
      <c r="L942" s="753"/>
      <c r="M942" s="1026"/>
      <c r="N942" s="1027"/>
      <c r="O942" s="1027"/>
      <c r="P942" s="1026"/>
      <c r="Q942" s="35"/>
      <c r="R942" s="35"/>
      <c r="S942" s="35"/>
      <c r="T942" s="35"/>
      <c r="U942" s="35"/>
      <c r="V942" s="35"/>
      <c r="W942" s="35"/>
    </row>
    <row x14ac:dyDescent="0.25" r="943" customHeight="1" ht="15.75">
      <c r="A943" s="50"/>
      <c r="B943" s="50"/>
      <c r="C943" s="50"/>
      <c r="D943" s="753"/>
      <c r="E943" s="753"/>
      <c r="F943" s="35"/>
      <c r="G943" s="753"/>
      <c r="H943" s="753"/>
      <c r="I943" s="1026"/>
      <c r="J943" s="50"/>
      <c r="K943" s="753"/>
      <c r="L943" s="753"/>
      <c r="M943" s="1026"/>
      <c r="N943" s="1027"/>
      <c r="O943" s="1027"/>
      <c r="P943" s="1026"/>
      <c r="Q943" s="35"/>
      <c r="R943" s="35"/>
      <c r="S943" s="35"/>
      <c r="T943" s="35"/>
      <c r="U943" s="35"/>
      <c r="V943" s="35"/>
      <c r="W943" s="35"/>
    </row>
    <row x14ac:dyDescent="0.25" r="944" customHeight="1" ht="15.75">
      <c r="A944" s="50"/>
      <c r="B944" s="50"/>
      <c r="C944" s="50"/>
      <c r="D944" s="753"/>
      <c r="E944" s="753"/>
      <c r="F944" s="35"/>
      <c r="G944" s="753"/>
      <c r="H944" s="753"/>
      <c r="I944" s="1026"/>
      <c r="J944" s="50"/>
      <c r="K944" s="753"/>
      <c r="L944" s="753"/>
      <c r="M944" s="1026"/>
      <c r="N944" s="1027"/>
      <c r="O944" s="1027"/>
      <c r="P944" s="1026"/>
      <c r="Q944" s="35"/>
      <c r="R944" s="35"/>
      <c r="S944" s="35"/>
      <c r="T944" s="35"/>
      <c r="U944" s="35"/>
      <c r="V944" s="35"/>
      <c r="W944" s="35"/>
    </row>
    <row x14ac:dyDescent="0.25" r="945" customHeight="1" ht="15.75">
      <c r="A945" s="50"/>
      <c r="B945" s="50"/>
      <c r="C945" s="50"/>
      <c r="D945" s="753"/>
      <c r="E945" s="753"/>
      <c r="F945" s="35"/>
      <c r="G945" s="753"/>
      <c r="H945" s="753"/>
      <c r="I945" s="1026"/>
      <c r="J945" s="50"/>
      <c r="K945" s="753"/>
      <c r="L945" s="753"/>
      <c r="M945" s="1026"/>
      <c r="N945" s="1027"/>
      <c r="O945" s="1027"/>
      <c r="P945" s="1026"/>
      <c r="Q945" s="35"/>
      <c r="R945" s="35"/>
      <c r="S945" s="35"/>
      <c r="T945" s="35"/>
      <c r="U945" s="35"/>
      <c r="V945" s="35"/>
      <c r="W945" s="35"/>
    </row>
    <row x14ac:dyDescent="0.25" r="946" customHeight="1" ht="15.75">
      <c r="A946" s="50"/>
      <c r="B946" s="50"/>
      <c r="C946" s="50"/>
      <c r="D946" s="753"/>
      <c r="E946" s="753"/>
      <c r="F946" s="35"/>
      <c r="G946" s="753"/>
      <c r="H946" s="753"/>
      <c r="I946" s="1026"/>
      <c r="J946" s="50"/>
      <c r="K946" s="753"/>
      <c r="L946" s="753"/>
      <c r="M946" s="1026"/>
      <c r="N946" s="1027"/>
      <c r="O946" s="1027"/>
      <c r="P946" s="1026"/>
      <c r="Q946" s="35"/>
      <c r="R946" s="35"/>
      <c r="S946" s="35"/>
      <c r="T946" s="35"/>
      <c r="U946" s="35"/>
      <c r="V946" s="35"/>
      <c r="W946" s="35"/>
    </row>
    <row x14ac:dyDescent="0.25" r="947" customHeight="1" ht="15.75">
      <c r="A947" s="50"/>
      <c r="B947" s="50"/>
      <c r="C947" s="50"/>
      <c r="D947" s="753"/>
      <c r="E947" s="753"/>
      <c r="F947" s="35"/>
      <c r="G947" s="753"/>
      <c r="H947" s="753"/>
      <c r="I947" s="1026"/>
      <c r="J947" s="50"/>
      <c r="K947" s="753"/>
      <c r="L947" s="753"/>
      <c r="M947" s="1026"/>
      <c r="N947" s="1027"/>
      <c r="O947" s="1027"/>
      <c r="P947" s="1026"/>
      <c r="Q947" s="35"/>
      <c r="R947" s="35"/>
      <c r="S947" s="35"/>
      <c r="T947" s="35"/>
      <c r="U947" s="35"/>
      <c r="V947" s="35"/>
      <c r="W947" s="35"/>
    </row>
    <row x14ac:dyDescent="0.25" r="948" customHeight="1" ht="15.75">
      <c r="A948" s="50"/>
      <c r="B948" s="50"/>
      <c r="C948" s="50"/>
      <c r="D948" s="753"/>
      <c r="E948" s="753"/>
      <c r="F948" s="35"/>
      <c r="G948" s="753"/>
      <c r="H948" s="753"/>
      <c r="I948" s="1026"/>
      <c r="J948" s="50"/>
      <c r="K948" s="753"/>
      <c r="L948" s="753"/>
      <c r="M948" s="1026"/>
      <c r="N948" s="1027"/>
      <c r="O948" s="1027"/>
      <c r="P948" s="1026"/>
      <c r="Q948" s="35"/>
      <c r="R948" s="35"/>
      <c r="S948" s="35"/>
      <c r="T948" s="35"/>
      <c r="U948" s="35"/>
      <c r="V948" s="35"/>
      <c r="W948" s="35"/>
    </row>
    <row x14ac:dyDescent="0.25" r="949" customHeight="1" ht="15.75">
      <c r="A949" s="50"/>
      <c r="B949" s="50"/>
      <c r="C949" s="50"/>
      <c r="D949" s="753"/>
      <c r="E949" s="753"/>
      <c r="F949" s="35"/>
      <c r="G949" s="753"/>
      <c r="H949" s="753"/>
      <c r="I949" s="1026"/>
      <c r="J949" s="50"/>
      <c r="K949" s="753"/>
      <c r="L949" s="753"/>
      <c r="M949" s="1026"/>
      <c r="N949" s="1027"/>
      <c r="O949" s="1027"/>
      <c r="P949" s="1026"/>
      <c r="Q949" s="35"/>
      <c r="R949" s="35"/>
      <c r="S949" s="35"/>
      <c r="T949" s="35"/>
      <c r="U949" s="35"/>
      <c r="V949" s="35"/>
      <c r="W949" s="35"/>
    </row>
    <row x14ac:dyDescent="0.25" r="950" customHeight="1" ht="15.75">
      <c r="A950" s="50"/>
      <c r="B950" s="50"/>
      <c r="C950" s="50"/>
      <c r="D950" s="753"/>
      <c r="E950" s="753"/>
      <c r="F950" s="35"/>
      <c r="G950" s="753"/>
      <c r="H950" s="753"/>
      <c r="I950" s="1026"/>
      <c r="J950" s="50"/>
      <c r="K950" s="753"/>
      <c r="L950" s="753"/>
      <c r="M950" s="1026"/>
      <c r="N950" s="1027"/>
      <c r="O950" s="1027"/>
      <c r="P950" s="1026"/>
      <c r="Q950" s="35"/>
      <c r="R950" s="35"/>
      <c r="S950" s="35"/>
      <c r="T950" s="35"/>
      <c r="U950" s="35"/>
      <c r="V950" s="35"/>
      <c r="W950" s="35"/>
    </row>
    <row x14ac:dyDescent="0.25" r="951" customHeight="1" ht="15.75">
      <c r="A951" s="50"/>
      <c r="B951" s="50"/>
      <c r="C951" s="50"/>
      <c r="D951" s="753"/>
      <c r="E951" s="753"/>
      <c r="F951" s="35"/>
      <c r="G951" s="753"/>
      <c r="H951" s="753"/>
      <c r="I951" s="1026"/>
      <c r="J951" s="50"/>
      <c r="K951" s="753"/>
      <c r="L951" s="753"/>
      <c r="M951" s="1026"/>
      <c r="N951" s="1027"/>
      <c r="O951" s="1027"/>
      <c r="P951" s="1026"/>
      <c r="Q951" s="35"/>
      <c r="R951" s="35"/>
      <c r="S951" s="35"/>
      <c r="T951" s="35"/>
      <c r="U951" s="35"/>
      <c r="V951" s="35"/>
      <c r="W951" s="35"/>
    </row>
    <row x14ac:dyDescent="0.25" r="952" customHeight="1" ht="15.75">
      <c r="A952" s="50"/>
      <c r="B952" s="50"/>
      <c r="C952" s="50"/>
      <c r="D952" s="753"/>
      <c r="E952" s="753"/>
      <c r="F952" s="35"/>
      <c r="G952" s="753"/>
      <c r="H952" s="753"/>
      <c r="I952" s="1026"/>
      <c r="J952" s="50"/>
      <c r="K952" s="753"/>
      <c r="L952" s="753"/>
      <c r="M952" s="1026"/>
      <c r="N952" s="1027"/>
      <c r="O952" s="1027"/>
      <c r="P952" s="1026"/>
      <c r="Q952" s="35"/>
      <c r="R952" s="35"/>
      <c r="S952" s="35"/>
      <c r="T952" s="35"/>
      <c r="U952" s="35"/>
      <c r="V952" s="35"/>
      <c r="W952" s="35"/>
    </row>
    <row x14ac:dyDescent="0.25" r="953" customHeight="1" ht="15.75">
      <c r="A953" s="50"/>
      <c r="B953" s="50"/>
      <c r="C953" s="50"/>
      <c r="D953" s="753"/>
      <c r="E953" s="753"/>
      <c r="F953" s="35"/>
      <c r="G953" s="753"/>
      <c r="H953" s="753"/>
      <c r="I953" s="1026"/>
      <c r="J953" s="50"/>
      <c r="K953" s="753"/>
      <c r="L953" s="753"/>
      <c r="M953" s="1026"/>
      <c r="N953" s="1027"/>
      <c r="O953" s="1027"/>
      <c r="P953" s="1026"/>
      <c r="Q953" s="35"/>
      <c r="R953" s="35"/>
      <c r="S953" s="35"/>
      <c r="T953" s="35"/>
      <c r="U953" s="35"/>
      <c r="V953" s="35"/>
      <c r="W953" s="35"/>
    </row>
    <row x14ac:dyDescent="0.25" r="954" customHeight="1" ht="15.75">
      <c r="A954" s="50"/>
      <c r="B954" s="50"/>
      <c r="C954" s="50"/>
      <c r="D954" s="753"/>
      <c r="E954" s="753"/>
      <c r="F954" s="35"/>
      <c r="G954" s="753"/>
      <c r="H954" s="753"/>
      <c r="I954" s="1026"/>
      <c r="J954" s="50"/>
      <c r="K954" s="753"/>
      <c r="L954" s="753"/>
      <c r="M954" s="1026"/>
      <c r="N954" s="1027"/>
      <c r="O954" s="1027"/>
      <c r="P954" s="1026"/>
      <c r="Q954" s="35"/>
      <c r="R954" s="35"/>
      <c r="S954" s="35"/>
      <c r="T954" s="35"/>
      <c r="U954" s="35"/>
      <c r="V954" s="35"/>
      <c r="W954" s="35"/>
    </row>
    <row x14ac:dyDescent="0.25" r="955" customHeight="1" ht="15.75">
      <c r="A955" s="50"/>
      <c r="B955" s="50"/>
      <c r="C955" s="50"/>
      <c r="D955" s="753"/>
      <c r="E955" s="753"/>
      <c r="F955" s="35"/>
      <c r="G955" s="753"/>
      <c r="H955" s="753"/>
      <c r="I955" s="1026"/>
      <c r="J955" s="50"/>
      <c r="K955" s="753"/>
      <c r="L955" s="753"/>
      <c r="M955" s="1026"/>
      <c r="N955" s="1027"/>
      <c r="O955" s="1027"/>
      <c r="P955" s="1026"/>
      <c r="Q955" s="35"/>
      <c r="R955" s="35"/>
      <c r="S955" s="35"/>
      <c r="T955" s="35"/>
      <c r="U955" s="35"/>
      <c r="V955" s="35"/>
      <c r="W955" s="35"/>
    </row>
    <row x14ac:dyDescent="0.25" r="956" customHeight="1" ht="15.75">
      <c r="A956" s="50"/>
      <c r="B956" s="50"/>
      <c r="C956" s="50"/>
      <c r="D956" s="753"/>
      <c r="E956" s="753"/>
      <c r="F956" s="35"/>
      <c r="G956" s="753"/>
      <c r="H956" s="753"/>
      <c r="I956" s="1026"/>
      <c r="J956" s="50"/>
      <c r="K956" s="753"/>
      <c r="L956" s="753"/>
      <c r="M956" s="1026"/>
      <c r="N956" s="1027"/>
      <c r="O956" s="1027"/>
      <c r="P956" s="1026"/>
      <c r="Q956" s="35"/>
      <c r="R956" s="35"/>
      <c r="S956" s="35"/>
      <c r="T956" s="35"/>
      <c r="U956" s="35"/>
      <c r="V956" s="35"/>
      <c r="W956" s="35"/>
    </row>
    <row x14ac:dyDescent="0.25" r="957" customHeight="1" ht="15.75">
      <c r="A957" s="50"/>
      <c r="B957" s="50"/>
      <c r="C957" s="50"/>
      <c r="D957" s="753"/>
      <c r="E957" s="753"/>
      <c r="F957" s="35"/>
      <c r="G957" s="753"/>
      <c r="H957" s="753"/>
      <c r="I957" s="1026"/>
      <c r="J957" s="50"/>
      <c r="K957" s="753"/>
      <c r="L957" s="753"/>
      <c r="M957" s="1026"/>
      <c r="N957" s="1027"/>
      <c r="O957" s="1027"/>
      <c r="P957" s="1026"/>
      <c r="Q957" s="35"/>
      <c r="R957" s="35"/>
      <c r="S957" s="35"/>
      <c r="T957" s="35"/>
      <c r="U957" s="35"/>
      <c r="V957" s="35"/>
      <c r="W957" s="35"/>
    </row>
    <row x14ac:dyDescent="0.25" r="958" customHeight="1" ht="15.75">
      <c r="A958" s="50"/>
      <c r="B958" s="50"/>
      <c r="C958" s="50"/>
      <c r="D958" s="753"/>
      <c r="E958" s="753"/>
      <c r="F958" s="35"/>
      <c r="G958" s="753"/>
      <c r="H958" s="753"/>
      <c r="I958" s="1026"/>
      <c r="J958" s="50"/>
      <c r="K958" s="753"/>
      <c r="L958" s="753"/>
      <c r="M958" s="1026"/>
      <c r="N958" s="1027"/>
      <c r="O958" s="1027"/>
      <c r="P958" s="1026"/>
      <c r="Q958" s="35"/>
      <c r="R958" s="35"/>
      <c r="S958" s="35"/>
      <c r="T958" s="35"/>
      <c r="U958" s="35"/>
      <c r="V958" s="35"/>
      <c r="W958" s="35"/>
    </row>
    <row x14ac:dyDescent="0.25" r="959" customHeight="1" ht="15.75">
      <c r="A959" s="50"/>
      <c r="B959" s="50"/>
      <c r="C959" s="50"/>
      <c r="D959" s="753"/>
      <c r="E959" s="753"/>
      <c r="F959" s="35"/>
      <c r="G959" s="753"/>
      <c r="H959" s="753"/>
      <c r="I959" s="1026"/>
      <c r="J959" s="50"/>
      <c r="K959" s="753"/>
      <c r="L959" s="753"/>
      <c r="M959" s="1026"/>
      <c r="N959" s="1027"/>
      <c r="O959" s="1027"/>
      <c r="P959" s="1026"/>
      <c r="Q959" s="35"/>
      <c r="R959" s="35"/>
      <c r="S959" s="35"/>
      <c r="T959" s="35"/>
      <c r="U959" s="35"/>
      <c r="V959" s="35"/>
      <c r="W959" s="35"/>
    </row>
    <row x14ac:dyDescent="0.25" r="960" customHeight="1" ht="15.75">
      <c r="A960" s="50"/>
      <c r="B960" s="50"/>
      <c r="C960" s="50"/>
      <c r="D960" s="753"/>
      <c r="E960" s="753"/>
      <c r="F960" s="35"/>
      <c r="G960" s="753"/>
      <c r="H960" s="753"/>
      <c r="I960" s="1026"/>
      <c r="J960" s="50"/>
      <c r="K960" s="753"/>
      <c r="L960" s="753"/>
      <c r="M960" s="1026"/>
      <c r="N960" s="1027"/>
      <c r="O960" s="1027"/>
      <c r="P960" s="1026"/>
      <c r="Q960" s="35"/>
      <c r="R960" s="35"/>
      <c r="S960" s="35"/>
      <c r="T960" s="35"/>
      <c r="U960" s="35"/>
      <c r="V960" s="35"/>
      <c r="W960" s="35"/>
    </row>
    <row x14ac:dyDescent="0.25" r="961" customHeight="1" ht="15.75">
      <c r="A961" s="50"/>
      <c r="B961" s="50"/>
      <c r="C961" s="50"/>
      <c r="D961" s="753"/>
      <c r="E961" s="753"/>
      <c r="F961" s="35"/>
      <c r="G961" s="753"/>
      <c r="H961" s="753"/>
      <c r="I961" s="1026"/>
      <c r="J961" s="50"/>
      <c r="K961" s="753"/>
      <c r="L961" s="753"/>
      <c r="M961" s="1026"/>
      <c r="N961" s="1027"/>
      <c r="O961" s="1027"/>
      <c r="P961" s="1026"/>
      <c r="Q961" s="35"/>
      <c r="R961" s="35"/>
      <c r="S961" s="35"/>
      <c r="T961" s="35"/>
      <c r="U961" s="35"/>
      <c r="V961" s="35"/>
      <c r="W961" s="35"/>
    </row>
    <row x14ac:dyDescent="0.25" r="962" customHeight="1" ht="15.75">
      <c r="A962" s="50"/>
      <c r="B962" s="50"/>
      <c r="C962" s="50"/>
      <c r="D962" s="753"/>
      <c r="E962" s="753"/>
      <c r="F962" s="35"/>
      <c r="G962" s="753"/>
      <c r="H962" s="753"/>
      <c r="I962" s="1026"/>
      <c r="J962" s="50"/>
      <c r="K962" s="753"/>
      <c r="L962" s="753"/>
      <c r="M962" s="1026"/>
      <c r="N962" s="1027"/>
      <c r="O962" s="1027"/>
      <c r="P962" s="1026"/>
      <c r="Q962" s="35"/>
      <c r="R962" s="35"/>
      <c r="S962" s="35"/>
      <c r="T962" s="35"/>
      <c r="U962" s="35"/>
      <c r="V962" s="35"/>
      <c r="W962" s="35"/>
    </row>
    <row x14ac:dyDescent="0.25" r="963" customHeight="1" ht="15.75">
      <c r="A963" s="50"/>
      <c r="B963" s="50"/>
      <c r="C963" s="50"/>
      <c r="D963" s="753"/>
      <c r="E963" s="753"/>
      <c r="F963" s="35"/>
      <c r="G963" s="753"/>
      <c r="H963" s="753"/>
      <c r="I963" s="1026"/>
      <c r="J963" s="50"/>
      <c r="K963" s="753"/>
      <c r="L963" s="753"/>
      <c r="M963" s="1026"/>
      <c r="N963" s="1027"/>
      <c r="O963" s="1027"/>
      <c r="P963" s="1026"/>
      <c r="Q963" s="35"/>
      <c r="R963" s="35"/>
      <c r="S963" s="35"/>
      <c r="T963" s="35"/>
      <c r="U963" s="35"/>
      <c r="V963" s="35"/>
      <c r="W963" s="35"/>
    </row>
    <row x14ac:dyDescent="0.25" r="964" customHeight="1" ht="15.75">
      <c r="A964" s="50"/>
      <c r="B964" s="50"/>
      <c r="C964" s="50"/>
      <c r="D964" s="753"/>
      <c r="E964" s="753"/>
      <c r="F964" s="35"/>
      <c r="G964" s="753"/>
      <c r="H964" s="753"/>
      <c r="I964" s="1026"/>
      <c r="J964" s="50"/>
      <c r="K964" s="753"/>
      <c r="L964" s="753"/>
      <c r="M964" s="1026"/>
      <c r="N964" s="1027"/>
      <c r="O964" s="1027"/>
      <c r="P964" s="1026"/>
      <c r="Q964" s="35"/>
      <c r="R964" s="35"/>
      <c r="S964" s="35"/>
      <c r="T964" s="35"/>
      <c r="U964" s="35"/>
      <c r="V964" s="35"/>
      <c r="W964" s="35"/>
    </row>
    <row x14ac:dyDescent="0.25" r="965" customHeight="1" ht="15.75">
      <c r="A965" s="50"/>
      <c r="B965" s="50"/>
      <c r="C965" s="50"/>
      <c r="D965" s="753"/>
      <c r="E965" s="753"/>
      <c r="F965" s="35"/>
      <c r="G965" s="753"/>
      <c r="H965" s="753"/>
      <c r="I965" s="1026"/>
      <c r="J965" s="50"/>
      <c r="K965" s="753"/>
      <c r="L965" s="753"/>
      <c r="M965" s="1026"/>
      <c r="N965" s="1027"/>
      <c r="O965" s="1027"/>
      <c r="P965" s="1026"/>
      <c r="Q965" s="35"/>
      <c r="R965" s="35"/>
      <c r="S965" s="35"/>
      <c r="T965" s="35"/>
      <c r="U965" s="35"/>
      <c r="V965" s="35"/>
      <c r="W965" s="35"/>
    </row>
    <row x14ac:dyDescent="0.25" r="966" customHeight="1" ht="15.75">
      <c r="A966" s="50"/>
      <c r="B966" s="50"/>
      <c r="C966" s="50"/>
      <c r="D966" s="753"/>
      <c r="E966" s="753"/>
      <c r="F966" s="35"/>
      <c r="G966" s="753"/>
      <c r="H966" s="753"/>
      <c r="I966" s="1026"/>
      <c r="J966" s="50"/>
      <c r="K966" s="753"/>
      <c r="L966" s="753"/>
      <c r="M966" s="1026"/>
      <c r="N966" s="1027"/>
      <c r="O966" s="1027"/>
      <c r="P966" s="1026"/>
      <c r="Q966" s="35"/>
      <c r="R966" s="35"/>
      <c r="S966" s="35"/>
      <c r="T966" s="35"/>
      <c r="U966" s="35"/>
      <c r="V966" s="35"/>
      <c r="W966" s="35"/>
    </row>
    <row x14ac:dyDescent="0.25" r="967" customHeight="1" ht="15.75">
      <c r="A967" s="50"/>
      <c r="B967" s="50"/>
      <c r="C967" s="50"/>
      <c r="D967" s="753"/>
      <c r="E967" s="753"/>
      <c r="F967" s="35"/>
      <c r="G967" s="753"/>
      <c r="H967" s="753"/>
      <c r="I967" s="1026"/>
      <c r="J967" s="50"/>
      <c r="K967" s="753"/>
      <c r="L967" s="753"/>
      <c r="M967" s="1026"/>
      <c r="N967" s="1027"/>
      <c r="O967" s="1027"/>
      <c r="P967" s="1026"/>
      <c r="Q967" s="35"/>
      <c r="R967" s="35"/>
      <c r="S967" s="35"/>
      <c r="T967" s="35"/>
      <c r="U967" s="35"/>
      <c r="V967" s="35"/>
      <c r="W967" s="35"/>
    </row>
    <row x14ac:dyDescent="0.25" r="968" customHeight="1" ht="15.75">
      <c r="A968" s="50"/>
      <c r="B968" s="50"/>
      <c r="C968" s="50"/>
      <c r="D968" s="753"/>
      <c r="E968" s="753"/>
      <c r="F968" s="35"/>
      <c r="G968" s="753"/>
      <c r="H968" s="753"/>
      <c r="I968" s="1026"/>
      <c r="J968" s="50"/>
      <c r="K968" s="753"/>
      <c r="L968" s="753"/>
      <c r="M968" s="1026"/>
      <c r="N968" s="1027"/>
      <c r="O968" s="1027"/>
      <c r="P968" s="1026"/>
      <c r="Q968" s="35"/>
      <c r="R968" s="35"/>
      <c r="S968" s="35"/>
      <c r="T968" s="35"/>
      <c r="U968" s="35"/>
      <c r="V968" s="35"/>
      <c r="W968" s="35"/>
    </row>
    <row x14ac:dyDescent="0.25" r="969" customHeight="1" ht="15.75">
      <c r="A969" s="50"/>
      <c r="B969" s="50"/>
      <c r="C969" s="50"/>
      <c r="D969" s="753"/>
      <c r="E969" s="753"/>
      <c r="F969" s="35"/>
      <c r="G969" s="753"/>
      <c r="H969" s="753"/>
      <c r="I969" s="1026"/>
      <c r="J969" s="50"/>
      <c r="K969" s="753"/>
      <c r="L969" s="753"/>
      <c r="M969" s="1026"/>
      <c r="N969" s="1027"/>
      <c r="O969" s="1027"/>
      <c r="P969" s="1026"/>
      <c r="Q969" s="35"/>
      <c r="R969" s="35"/>
      <c r="S969" s="35"/>
      <c r="T969" s="35"/>
      <c r="U969" s="35"/>
      <c r="V969" s="35"/>
      <c r="W969" s="35"/>
    </row>
    <row x14ac:dyDescent="0.25" r="970" customHeight="1" ht="15.75">
      <c r="A970" s="50"/>
      <c r="B970" s="50"/>
      <c r="C970" s="50"/>
      <c r="D970" s="753"/>
      <c r="E970" s="753"/>
      <c r="F970" s="35"/>
      <c r="G970" s="753"/>
      <c r="H970" s="753"/>
      <c r="I970" s="1026"/>
      <c r="J970" s="50"/>
      <c r="K970" s="753"/>
      <c r="L970" s="753"/>
      <c r="M970" s="1026"/>
      <c r="N970" s="1027"/>
      <c r="O970" s="1027"/>
      <c r="P970" s="1026"/>
      <c r="Q970" s="35"/>
      <c r="R970" s="35"/>
      <c r="S970" s="35"/>
      <c r="T970" s="35"/>
      <c r="U970" s="35"/>
      <c r="V970" s="35"/>
      <c r="W970" s="35"/>
    </row>
    <row x14ac:dyDescent="0.25" r="971" customHeight="1" ht="15.75">
      <c r="A971" s="50"/>
      <c r="B971" s="50"/>
      <c r="C971" s="50"/>
      <c r="D971" s="753"/>
      <c r="E971" s="753"/>
      <c r="F971" s="35"/>
      <c r="G971" s="753"/>
      <c r="H971" s="753"/>
      <c r="I971" s="1026"/>
      <c r="J971" s="50"/>
      <c r="K971" s="753"/>
      <c r="L971" s="753"/>
      <c r="M971" s="1026"/>
      <c r="N971" s="1027"/>
      <c r="O971" s="1027"/>
      <c r="P971" s="1026"/>
      <c r="Q971" s="35"/>
      <c r="R971" s="35"/>
      <c r="S971" s="35"/>
      <c r="T971" s="35"/>
      <c r="U971" s="35"/>
      <c r="V971" s="35"/>
      <c r="W971" s="35"/>
    </row>
    <row x14ac:dyDescent="0.25" r="972" customHeight="1" ht="15.75">
      <c r="A972" s="50"/>
      <c r="B972" s="50"/>
      <c r="C972" s="50"/>
      <c r="D972" s="753"/>
      <c r="E972" s="753"/>
      <c r="F972" s="35"/>
      <c r="G972" s="753"/>
      <c r="H972" s="753"/>
      <c r="I972" s="1026"/>
      <c r="J972" s="50"/>
      <c r="K972" s="753"/>
      <c r="L972" s="753"/>
      <c r="M972" s="1026"/>
      <c r="N972" s="1027"/>
      <c r="O972" s="1027"/>
      <c r="P972" s="1026"/>
      <c r="Q972" s="35"/>
      <c r="R972" s="35"/>
      <c r="S972" s="35"/>
      <c r="T972" s="35"/>
      <c r="U972" s="35"/>
      <c r="V972" s="35"/>
      <c r="W972" s="35"/>
    </row>
    <row x14ac:dyDescent="0.25" r="973" customHeight="1" ht="15.75">
      <c r="A973" s="50"/>
      <c r="B973" s="50"/>
      <c r="C973" s="50"/>
      <c r="D973" s="753"/>
      <c r="E973" s="753"/>
      <c r="F973" s="35"/>
      <c r="G973" s="753"/>
      <c r="H973" s="753"/>
      <c r="I973" s="1026"/>
      <c r="J973" s="50"/>
      <c r="K973" s="753"/>
      <c r="L973" s="753"/>
      <c r="M973" s="1026"/>
      <c r="N973" s="1027"/>
      <c r="O973" s="1027"/>
      <c r="P973" s="1026"/>
      <c r="Q973" s="35"/>
      <c r="R973" s="35"/>
      <c r="S973" s="35"/>
      <c r="T973" s="35"/>
      <c r="U973" s="35"/>
      <c r="V973" s="35"/>
      <c r="W973" s="35"/>
    </row>
    <row x14ac:dyDescent="0.25" r="974" customHeight="1" ht="15.75">
      <c r="A974" s="50"/>
      <c r="B974" s="50"/>
      <c r="C974" s="50"/>
      <c r="D974" s="753"/>
      <c r="E974" s="753"/>
      <c r="F974" s="35"/>
      <c r="G974" s="753"/>
      <c r="H974" s="753"/>
      <c r="I974" s="1026"/>
      <c r="J974" s="50"/>
      <c r="K974" s="753"/>
      <c r="L974" s="753"/>
      <c r="M974" s="1026"/>
      <c r="N974" s="1027"/>
      <c r="O974" s="1027"/>
      <c r="P974" s="1026"/>
      <c r="Q974" s="35"/>
      <c r="R974" s="35"/>
      <c r="S974" s="35"/>
      <c r="T974" s="35"/>
      <c r="U974" s="35"/>
      <c r="V974" s="35"/>
      <c r="W974" s="35"/>
    </row>
    <row x14ac:dyDescent="0.25" r="975" customHeight="1" ht="15.75">
      <c r="A975" s="50"/>
      <c r="B975" s="50"/>
      <c r="C975" s="50"/>
      <c r="D975" s="753"/>
      <c r="E975" s="753"/>
      <c r="F975" s="35"/>
      <c r="G975" s="753"/>
      <c r="H975" s="753"/>
      <c r="I975" s="1026"/>
      <c r="J975" s="50"/>
      <c r="K975" s="753"/>
      <c r="L975" s="753"/>
      <c r="M975" s="1026"/>
      <c r="N975" s="1027"/>
      <c r="O975" s="1027"/>
      <c r="P975" s="1026"/>
      <c r="Q975" s="35"/>
      <c r="R975" s="35"/>
      <c r="S975" s="35"/>
      <c r="T975" s="35"/>
      <c r="U975" s="35"/>
      <c r="V975" s="35"/>
      <c r="W975" s="35"/>
    </row>
    <row x14ac:dyDescent="0.25" r="976" customHeight="1" ht="15.75">
      <c r="A976" s="50"/>
      <c r="B976" s="50"/>
      <c r="C976" s="50"/>
      <c r="D976" s="753"/>
      <c r="E976" s="753"/>
      <c r="F976" s="35"/>
      <c r="G976" s="753"/>
      <c r="H976" s="753"/>
      <c r="I976" s="1026"/>
      <c r="J976" s="50"/>
      <c r="K976" s="753"/>
      <c r="L976" s="753"/>
      <c r="M976" s="1026"/>
      <c r="N976" s="1027"/>
      <c r="O976" s="1027"/>
      <c r="P976" s="1026"/>
      <c r="Q976" s="35"/>
      <c r="R976" s="35"/>
      <c r="S976" s="35"/>
      <c r="T976" s="35"/>
      <c r="U976" s="35"/>
      <c r="V976" s="35"/>
      <c r="W976" s="35"/>
    </row>
    <row x14ac:dyDescent="0.25" r="977" customHeight="1" ht="15.75">
      <c r="A977" s="50"/>
      <c r="B977" s="50"/>
      <c r="C977" s="50"/>
      <c r="D977" s="753"/>
      <c r="E977" s="753"/>
      <c r="F977" s="35"/>
      <c r="G977" s="753"/>
      <c r="H977" s="753"/>
      <c r="I977" s="1026"/>
      <c r="J977" s="50"/>
      <c r="K977" s="753"/>
      <c r="L977" s="753"/>
      <c r="M977" s="1026"/>
      <c r="N977" s="1027"/>
      <c r="O977" s="1027"/>
      <c r="P977" s="1026"/>
      <c r="Q977" s="35"/>
      <c r="R977" s="35"/>
      <c r="S977" s="35"/>
      <c r="T977" s="35"/>
      <c r="U977" s="35"/>
      <c r="V977" s="35"/>
      <c r="W977" s="35"/>
    </row>
    <row x14ac:dyDescent="0.25" r="978" customHeight="1" ht="15.75">
      <c r="A978" s="50"/>
      <c r="B978" s="50"/>
      <c r="C978" s="50"/>
      <c r="D978" s="753"/>
      <c r="E978" s="753"/>
      <c r="F978" s="35"/>
      <c r="G978" s="753"/>
      <c r="H978" s="753"/>
      <c r="I978" s="1026"/>
      <c r="J978" s="50"/>
      <c r="K978" s="753"/>
      <c r="L978" s="753"/>
      <c r="M978" s="1026"/>
      <c r="N978" s="1027"/>
      <c r="O978" s="1027"/>
      <c r="P978" s="1026"/>
      <c r="Q978" s="35"/>
      <c r="R978" s="35"/>
      <c r="S978" s="35"/>
      <c r="T978" s="35"/>
      <c r="U978" s="35"/>
      <c r="V978" s="35"/>
      <c r="W978" s="35"/>
    </row>
    <row x14ac:dyDescent="0.25" r="979" customHeight="1" ht="15.75">
      <c r="A979" s="50"/>
      <c r="B979" s="50"/>
      <c r="C979" s="50"/>
      <c r="D979" s="753"/>
      <c r="E979" s="753"/>
      <c r="F979" s="35"/>
      <c r="G979" s="753"/>
      <c r="H979" s="753"/>
      <c r="I979" s="1026"/>
      <c r="J979" s="50"/>
      <c r="K979" s="753"/>
      <c r="L979" s="753"/>
      <c r="M979" s="1026"/>
      <c r="N979" s="1027"/>
      <c r="O979" s="1027"/>
      <c r="P979" s="1026"/>
      <c r="Q979" s="35"/>
      <c r="R979" s="35"/>
      <c r="S979" s="35"/>
      <c r="T979" s="35"/>
      <c r="U979" s="35"/>
      <c r="V979" s="35"/>
      <c r="W979" s="35"/>
    </row>
    <row x14ac:dyDescent="0.25" r="980" customHeight="1" ht="15.75">
      <c r="A980" s="50"/>
      <c r="B980" s="50"/>
      <c r="C980" s="50"/>
      <c r="D980" s="753"/>
      <c r="E980" s="753"/>
      <c r="F980" s="35"/>
      <c r="G980" s="753"/>
      <c r="H980" s="753"/>
      <c r="I980" s="1026"/>
      <c r="J980" s="50"/>
      <c r="K980" s="753"/>
      <c r="L980" s="753"/>
      <c r="M980" s="1026"/>
      <c r="N980" s="1027"/>
      <c r="O980" s="1027"/>
      <c r="P980" s="1026"/>
      <c r="Q980" s="35"/>
      <c r="R980" s="35"/>
      <c r="S980" s="35"/>
      <c r="T980" s="35"/>
      <c r="U980" s="35"/>
      <c r="V980" s="35"/>
      <c r="W980" s="35"/>
    </row>
    <row x14ac:dyDescent="0.25" r="981" customHeight="1" ht="15.75">
      <c r="A981" s="50"/>
      <c r="B981" s="50"/>
      <c r="C981" s="50"/>
      <c r="D981" s="753"/>
      <c r="E981" s="753"/>
      <c r="F981" s="35"/>
      <c r="G981" s="753"/>
      <c r="H981" s="753"/>
      <c r="I981" s="1026"/>
      <c r="J981" s="50"/>
      <c r="K981" s="753"/>
      <c r="L981" s="753"/>
      <c r="M981" s="1026"/>
      <c r="N981" s="1027"/>
      <c r="O981" s="1027"/>
      <c r="P981" s="1026"/>
      <c r="Q981" s="35"/>
      <c r="R981" s="35"/>
      <c r="S981" s="35"/>
      <c r="T981" s="35"/>
      <c r="U981" s="35"/>
      <c r="V981" s="35"/>
      <c r="W981" s="35"/>
    </row>
    <row x14ac:dyDescent="0.25" r="982" customHeight="1" ht="15.75">
      <c r="A982" s="50"/>
      <c r="B982" s="50"/>
      <c r="C982" s="50"/>
      <c r="D982" s="753"/>
      <c r="E982" s="753"/>
      <c r="F982" s="35"/>
      <c r="G982" s="753"/>
      <c r="H982" s="753"/>
      <c r="I982" s="1026"/>
      <c r="J982" s="50"/>
      <c r="K982" s="753"/>
      <c r="L982" s="753"/>
      <c r="M982" s="1026"/>
      <c r="N982" s="1027"/>
      <c r="O982" s="1027"/>
      <c r="P982" s="1026"/>
      <c r="Q982" s="35"/>
      <c r="R982" s="35"/>
      <c r="S982" s="35"/>
      <c r="T982" s="35"/>
      <c r="U982" s="35"/>
      <c r="V982" s="35"/>
      <c r="W982" s="35"/>
    </row>
    <row x14ac:dyDescent="0.25" r="983" customHeight="1" ht="15.75">
      <c r="A983" s="50"/>
      <c r="B983" s="50"/>
      <c r="C983" s="50"/>
      <c r="D983" s="753"/>
      <c r="E983" s="753"/>
      <c r="F983" s="35"/>
      <c r="G983" s="753"/>
      <c r="H983" s="753"/>
      <c r="I983" s="1026"/>
      <c r="J983" s="50"/>
      <c r="K983" s="753"/>
      <c r="L983" s="753"/>
      <c r="M983" s="1026"/>
      <c r="N983" s="1027"/>
      <c r="O983" s="1027"/>
      <c r="P983" s="1026"/>
      <c r="Q983" s="35"/>
      <c r="R983" s="35"/>
      <c r="S983" s="35"/>
      <c r="T983" s="35"/>
      <c r="U983" s="35"/>
      <c r="V983" s="35"/>
      <c r="W983" s="35"/>
    </row>
    <row x14ac:dyDescent="0.25" r="984" customHeight="1" ht="15.75">
      <c r="A984" s="50"/>
      <c r="B984" s="50"/>
      <c r="C984" s="50"/>
      <c r="D984" s="753"/>
      <c r="E984" s="753"/>
      <c r="F984" s="35"/>
      <c r="G984" s="753"/>
      <c r="H984" s="753"/>
      <c r="I984" s="1026"/>
      <c r="J984" s="50"/>
      <c r="K984" s="753"/>
      <c r="L984" s="753"/>
      <c r="M984" s="1026"/>
      <c r="N984" s="1027"/>
      <c r="O984" s="1027"/>
      <c r="P984" s="1026"/>
      <c r="Q984" s="35"/>
      <c r="R984" s="35"/>
      <c r="S984" s="35"/>
      <c r="T984" s="35"/>
      <c r="U984" s="35"/>
      <c r="V984" s="35"/>
      <c r="W984" s="35"/>
    </row>
    <row x14ac:dyDescent="0.25" r="985" customHeight="1" ht="15.75">
      <c r="A985" s="50"/>
      <c r="B985" s="50"/>
      <c r="C985" s="50"/>
      <c r="D985" s="753"/>
      <c r="E985" s="753"/>
      <c r="F985" s="35"/>
      <c r="G985" s="753"/>
      <c r="H985" s="753"/>
      <c r="I985" s="1026"/>
      <c r="J985" s="50"/>
      <c r="K985" s="753"/>
      <c r="L985" s="753"/>
      <c r="M985" s="1026"/>
      <c r="N985" s="1027"/>
      <c r="O985" s="1027"/>
      <c r="P985" s="1026"/>
      <c r="Q985" s="35"/>
      <c r="R985" s="35"/>
      <c r="S985" s="35"/>
      <c r="T985" s="35"/>
      <c r="U985" s="35"/>
      <c r="V985" s="35"/>
      <c r="W985" s="35"/>
    </row>
    <row x14ac:dyDescent="0.25" r="986" customHeight="1" ht="15.75">
      <c r="A986" s="50"/>
      <c r="B986" s="50"/>
      <c r="C986" s="50"/>
      <c r="D986" s="753"/>
      <c r="E986" s="753"/>
      <c r="F986" s="35"/>
      <c r="G986" s="753"/>
      <c r="H986" s="753"/>
      <c r="I986" s="1026"/>
      <c r="J986" s="50"/>
      <c r="K986" s="753"/>
      <c r="L986" s="753"/>
      <c r="M986" s="1026"/>
      <c r="N986" s="1027"/>
      <c r="O986" s="1027"/>
      <c r="P986" s="1026"/>
      <c r="Q986" s="35"/>
      <c r="R986" s="35"/>
      <c r="S986" s="35"/>
      <c r="T986" s="35"/>
      <c r="U986" s="35"/>
      <c r="V986" s="35"/>
      <c r="W986" s="35"/>
    </row>
    <row x14ac:dyDescent="0.25" r="987" customHeight="1" ht="15.75">
      <c r="A987" s="50"/>
      <c r="B987" s="50"/>
      <c r="C987" s="50"/>
      <c r="D987" s="753"/>
      <c r="E987" s="753"/>
      <c r="F987" s="35"/>
      <c r="G987" s="753"/>
      <c r="H987" s="753"/>
      <c r="I987" s="1026"/>
      <c r="J987" s="50"/>
      <c r="K987" s="753"/>
      <c r="L987" s="753"/>
      <c r="M987" s="1026"/>
      <c r="N987" s="1027"/>
      <c r="O987" s="1027"/>
      <c r="P987" s="1026"/>
      <c r="Q987" s="35"/>
      <c r="R987" s="35"/>
      <c r="S987" s="35"/>
      <c r="T987" s="35"/>
      <c r="U987" s="35"/>
      <c r="V987" s="35"/>
      <c r="W987" s="35"/>
    </row>
    <row x14ac:dyDescent="0.25" r="988" customHeight="1" ht="15.75">
      <c r="A988" s="50"/>
      <c r="B988" s="50"/>
      <c r="C988" s="50"/>
      <c r="D988" s="753"/>
      <c r="E988" s="753"/>
      <c r="F988" s="35"/>
      <c r="G988" s="753"/>
      <c r="H988" s="753"/>
      <c r="I988" s="1026"/>
      <c r="J988" s="50"/>
      <c r="K988" s="753"/>
      <c r="L988" s="753"/>
      <c r="M988" s="1026"/>
      <c r="N988" s="1027"/>
      <c r="O988" s="1027"/>
      <c r="P988" s="1026"/>
      <c r="Q988" s="35"/>
      <c r="R988" s="35"/>
      <c r="S988" s="35"/>
      <c r="T988" s="35"/>
      <c r="U988" s="35"/>
      <c r="V988" s="35"/>
      <c r="W988" s="35"/>
    </row>
    <row x14ac:dyDescent="0.25" r="989" customHeight="1" ht="15.75">
      <c r="A989" s="50"/>
      <c r="B989" s="50"/>
      <c r="C989" s="50"/>
      <c r="D989" s="753"/>
      <c r="E989" s="753"/>
      <c r="F989" s="35"/>
      <c r="G989" s="753"/>
      <c r="H989" s="753"/>
      <c r="I989" s="1026"/>
      <c r="J989" s="50"/>
      <c r="K989" s="753"/>
      <c r="L989" s="753"/>
      <c r="M989" s="1026"/>
      <c r="N989" s="1027"/>
      <c r="O989" s="1027"/>
      <c r="P989" s="1026"/>
      <c r="Q989" s="35"/>
      <c r="R989" s="35"/>
      <c r="S989" s="35"/>
      <c r="T989" s="35"/>
      <c r="U989" s="35"/>
      <c r="V989" s="35"/>
      <c r="W989" s="35"/>
    </row>
    <row x14ac:dyDescent="0.25" r="990" customHeight="1" ht="15.75">
      <c r="A990" s="50"/>
      <c r="B990" s="50"/>
      <c r="C990" s="50"/>
      <c r="D990" s="753"/>
      <c r="E990" s="753"/>
      <c r="F990" s="35"/>
      <c r="G990" s="753"/>
      <c r="H990" s="753"/>
      <c r="I990" s="1026"/>
      <c r="J990" s="50"/>
      <c r="K990" s="753"/>
      <c r="L990" s="753"/>
      <c r="M990" s="1026"/>
      <c r="N990" s="1027"/>
      <c r="O990" s="1027"/>
      <c r="P990" s="1026"/>
      <c r="Q990" s="35"/>
      <c r="R990" s="35"/>
      <c r="S990" s="35"/>
      <c r="T990" s="35"/>
      <c r="U990" s="35"/>
      <c r="V990" s="35"/>
      <c r="W990" s="35"/>
    </row>
    <row x14ac:dyDescent="0.25" r="991" customHeight="1" ht="15.75">
      <c r="A991" s="50"/>
      <c r="B991" s="50"/>
      <c r="C991" s="50"/>
      <c r="D991" s="753"/>
      <c r="E991" s="753"/>
      <c r="F991" s="35"/>
      <c r="G991" s="753"/>
      <c r="H991" s="753"/>
      <c r="I991" s="1026"/>
      <c r="J991" s="50"/>
      <c r="K991" s="753"/>
      <c r="L991" s="753"/>
      <c r="M991" s="1026"/>
      <c r="N991" s="1027"/>
      <c r="O991" s="1027"/>
      <c r="P991" s="1026"/>
      <c r="Q991" s="35"/>
      <c r="R991" s="35"/>
      <c r="S991" s="35"/>
      <c r="T991" s="35"/>
      <c r="U991" s="35"/>
      <c r="V991" s="35"/>
      <c r="W991" s="35"/>
    </row>
    <row x14ac:dyDescent="0.25" r="992" customHeight="1" ht="15.75">
      <c r="A992" s="50"/>
      <c r="B992" s="50"/>
      <c r="C992" s="50"/>
      <c r="D992" s="753"/>
      <c r="E992" s="753"/>
      <c r="F992" s="35"/>
      <c r="G992" s="753"/>
      <c r="H992" s="753"/>
      <c r="I992" s="1026"/>
      <c r="J992" s="50"/>
      <c r="K992" s="753"/>
      <c r="L992" s="753"/>
      <c r="M992" s="1026"/>
      <c r="N992" s="1027"/>
      <c r="O992" s="1027"/>
      <c r="P992" s="1026"/>
      <c r="Q992" s="35"/>
      <c r="R992" s="35"/>
      <c r="S992" s="35"/>
      <c r="T992" s="35"/>
      <c r="U992" s="35"/>
      <c r="V992" s="35"/>
      <c r="W992" s="35"/>
    </row>
    <row x14ac:dyDescent="0.25" r="993" customHeight="1" ht="15.75">
      <c r="A993" s="50"/>
      <c r="B993" s="50"/>
      <c r="C993" s="50"/>
      <c r="D993" s="753"/>
      <c r="E993" s="753"/>
      <c r="F993" s="35"/>
      <c r="G993" s="753"/>
      <c r="H993" s="753"/>
      <c r="I993" s="1026"/>
      <c r="J993" s="50"/>
      <c r="K993" s="753"/>
      <c r="L993" s="753"/>
      <c r="M993" s="1026"/>
      <c r="N993" s="1027"/>
      <c r="O993" s="1027"/>
      <c r="P993" s="1026"/>
      <c r="Q993" s="35"/>
      <c r="R993" s="35"/>
      <c r="S993" s="35"/>
      <c r="T993" s="35"/>
      <c r="U993" s="35"/>
      <c r="V993" s="35"/>
      <c r="W993" s="35"/>
    </row>
    <row x14ac:dyDescent="0.25" r="994" customHeight="1" ht="15.75">
      <c r="A994" s="50"/>
      <c r="B994" s="50"/>
      <c r="C994" s="50"/>
      <c r="D994" s="753"/>
      <c r="E994" s="753"/>
      <c r="F994" s="35"/>
      <c r="G994" s="753"/>
      <c r="H994" s="753"/>
      <c r="I994" s="1026"/>
      <c r="J994" s="50"/>
      <c r="K994" s="753"/>
      <c r="L994" s="753"/>
      <c r="M994" s="1026"/>
      <c r="N994" s="1027"/>
      <c r="O994" s="1027"/>
      <c r="P994" s="1026"/>
      <c r="Q994" s="35"/>
      <c r="R994" s="35"/>
      <c r="S994" s="35"/>
      <c r="T994" s="35"/>
      <c r="U994" s="35"/>
      <c r="V994" s="35"/>
      <c r="W994" s="35"/>
    </row>
    <row x14ac:dyDescent="0.25" r="995" customHeight="1" ht="15.75">
      <c r="A995" s="50"/>
      <c r="B995" s="50"/>
      <c r="C995" s="50"/>
      <c r="D995" s="753"/>
      <c r="E995" s="753"/>
      <c r="F995" s="35"/>
      <c r="G995" s="753"/>
      <c r="H995" s="753"/>
      <c r="I995" s="1026"/>
      <c r="J995" s="50"/>
      <c r="K995" s="753"/>
      <c r="L995" s="753"/>
      <c r="M995" s="1026"/>
      <c r="N995" s="1027"/>
      <c r="O995" s="1027"/>
      <c r="P995" s="1026"/>
      <c r="Q995" s="35"/>
      <c r="R995" s="35"/>
      <c r="S995" s="35"/>
      <c r="T995" s="35"/>
      <c r="U995" s="35"/>
      <c r="V995" s="35"/>
      <c r="W995" s="35"/>
    </row>
    <row x14ac:dyDescent="0.25" r="996" customHeight="1" ht="15.75">
      <c r="A996" s="50"/>
      <c r="B996" s="50"/>
      <c r="C996" s="50"/>
      <c r="D996" s="753"/>
      <c r="E996" s="753"/>
      <c r="F996" s="35"/>
      <c r="G996" s="753"/>
      <c r="H996" s="753"/>
      <c r="I996" s="1026"/>
      <c r="J996" s="50"/>
      <c r="K996" s="753"/>
      <c r="L996" s="753"/>
      <c r="M996" s="1026"/>
      <c r="N996" s="1027"/>
      <c r="O996" s="1027"/>
      <c r="P996" s="1026"/>
      <c r="Q996" s="35"/>
      <c r="R996" s="35"/>
      <c r="S996" s="35"/>
      <c r="T996" s="35"/>
      <c r="U996" s="35"/>
      <c r="V996" s="35"/>
      <c r="W996" s="35"/>
    </row>
    <row x14ac:dyDescent="0.25" r="997" customHeight="1" ht="15.75">
      <c r="A997" s="50"/>
      <c r="B997" s="50"/>
      <c r="C997" s="50"/>
      <c r="D997" s="753"/>
      <c r="E997" s="753"/>
      <c r="F997" s="35"/>
      <c r="G997" s="753"/>
      <c r="H997" s="753"/>
      <c r="I997" s="1026"/>
      <c r="J997" s="50"/>
      <c r="K997" s="753"/>
      <c r="L997" s="753"/>
      <c r="M997" s="1026"/>
      <c r="N997" s="1027"/>
      <c r="O997" s="1027"/>
      <c r="P997" s="1026"/>
      <c r="Q997" s="35"/>
      <c r="R997" s="35"/>
      <c r="S997" s="35"/>
      <c r="T997" s="35"/>
      <c r="U997" s="35"/>
      <c r="V997" s="35"/>
      <c r="W997" s="35"/>
    </row>
    <row x14ac:dyDescent="0.25" r="998" customHeight="1" ht="15.75">
      <c r="A998" s="50"/>
      <c r="B998" s="50"/>
      <c r="C998" s="50"/>
      <c r="D998" s="753"/>
      <c r="E998" s="753"/>
      <c r="F998" s="35"/>
      <c r="G998" s="753"/>
      <c r="H998" s="753"/>
      <c r="I998" s="1026"/>
      <c r="J998" s="50"/>
      <c r="K998" s="753"/>
      <c r="L998" s="753"/>
      <c r="M998" s="1026"/>
      <c r="N998" s="1027"/>
      <c r="O998" s="1027"/>
      <c r="P998" s="1026"/>
      <c r="Q998" s="35"/>
      <c r="R998" s="35"/>
      <c r="S998" s="35"/>
      <c r="T998" s="35"/>
      <c r="U998" s="35"/>
      <c r="V998" s="35"/>
      <c r="W998" s="35"/>
    </row>
    <row x14ac:dyDescent="0.25" r="999" customHeight="1" ht="15.75">
      <c r="A999" s="50"/>
      <c r="B999" s="50"/>
      <c r="C999" s="50"/>
      <c r="D999" s="753"/>
      <c r="E999" s="753"/>
      <c r="F999" s="35"/>
      <c r="G999" s="753"/>
      <c r="H999" s="753"/>
      <c r="I999" s="1026"/>
      <c r="J999" s="50"/>
      <c r="K999" s="753"/>
      <c r="L999" s="753"/>
      <c r="M999" s="1026"/>
      <c r="N999" s="1027"/>
      <c r="O999" s="1027"/>
      <c r="P999" s="1026"/>
      <c r="Q999" s="35"/>
      <c r="R999" s="35"/>
      <c r="S999" s="35"/>
      <c r="T999" s="35"/>
      <c r="U999" s="35"/>
      <c r="V999" s="35"/>
      <c r="W999" s="35"/>
    </row>
    <row x14ac:dyDescent="0.25" r="1000" customHeight="1" ht="15.75">
      <c r="A1000" s="50"/>
      <c r="B1000" s="50"/>
      <c r="C1000" s="50"/>
      <c r="D1000" s="753"/>
      <c r="E1000" s="753"/>
      <c r="F1000" s="35"/>
      <c r="G1000" s="753"/>
      <c r="H1000" s="753"/>
      <c r="I1000" s="1026"/>
      <c r="J1000" s="50"/>
      <c r="K1000" s="753"/>
      <c r="L1000" s="753"/>
      <c r="M1000" s="1026"/>
      <c r="N1000" s="1027"/>
      <c r="O1000" s="1027"/>
      <c r="P1000" s="1026"/>
      <c r="Q1000" s="35"/>
      <c r="R1000" s="35"/>
      <c r="S1000" s="35"/>
      <c r="T1000" s="35"/>
      <c r="U1000" s="35"/>
      <c r="V1000" s="35"/>
      <c r="W1000" s="35"/>
    </row>
    <row x14ac:dyDescent="0.25" r="1001" customHeight="1" ht="15.75">
      <c r="A1001" s="50"/>
      <c r="B1001" s="50"/>
      <c r="C1001" s="50"/>
      <c r="D1001" s="753"/>
      <c r="E1001" s="753"/>
      <c r="F1001" s="35"/>
      <c r="G1001" s="753"/>
      <c r="H1001" s="753"/>
      <c r="I1001" s="1026"/>
      <c r="J1001" s="50"/>
      <c r="K1001" s="753"/>
      <c r="L1001" s="753"/>
      <c r="M1001" s="1026"/>
      <c r="N1001" s="1027"/>
      <c r="O1001" s="1027"/>
      <c r="P1001" s="1026"/>
      <c r="Q1001" s="35"/>
      <c r="R1001" s="35"/>
      <c r="S1001" s="35"/>
      <c r="T1001" s="35"/>
      <c r="U1001" s="35"/>
      <c r="V1001" s="35"/>
      <c r="W1001" s="35"/>
    </row>
    <row x14ac:dyDescent="0.25" r="1002" customHeight="1" ht="15.75">
      <c r="A1002" s="50"/>
      <c r="B1002" s="50"/>
      <c r="C1002" s="50"/>
      <c r="D1002" s="753"/>
      <c r="E1002" s="753"/>
      <c r="F1002" s="35"/>
      <c r="G1002" s="753"/>
      <c r="H1002" s="753"/>
      <c r="I1002" s="1026"/>
      <c r="J1002" s="50"/>
      <c r="K1002" s="753"/>
      <c r="L1002" s="753"/>
      <c r="M1002" s="1026"/>
      <c r="N1002" s="1027"/>
      <c r="O1002" s="1027"/>
      <c r="P1002" s="1026"/>
      <c r="Q1002" s="35"/>
      <c r="R1002" s="35"/>
      <c r="S1002" s="35"/>
      <c r="T1002" s="35"/>
      <c r="U1002" s="35"/>
      <c r="V1002" s="35"/>
      <c r="W1002" s="35"/>
    </row>
    <row x14ac:dyDescent="0.25" r="1003" customHeight="1" ht="15.75">
      <c r="A1003" s="50"/>
      <c r="B1003" s="50"/>
      <c r="C1003" s="50"/>
      <c r="D1003" s="753"/>
      <c r="E1003" s="753"/>
      <c r="F1003" s="35"/>
      <c r="G1003" s="753"/>
      <c r="H1003" s="753"/>
      <c r="I1003" s="1026"/>
      <c r="J1003" s="50"/>
      <c r="K1003" s="753"/>
      <c r="L1003" s="753"/>
      <c r="M1003" s="1026"/>
      <c r="N1003" s="1027"/>
      <c r="O1003" s="1027"/>
      <c r="P1003" s="1026"/>
      <c r="Q1003" s="35"/>
      <c r="R1003" s="35"/>
      <c r="S1003" s="35"/>
      <c r="T1003" s="35"/>
      <c r="U1003" s="35"/>
      <c r="V1003" s="35"/>
      <c r="W1003" s="35"/>
    </row>
    <row x14ac:dyDescent="0.25" r="1004" customHeight="1" ht="15.75">
      <c r="A1004" s="50"/>
      <c r="B1004" s="50"/>
      <c r="C1004" s="50"/>
      <c r="D1004" s="753"/>
      <c r="E1004" s="753"/>
      <c r="F1004" s="35"/>
      <c r="G1004" s="753"/>
      <c r="H1004" s="753"/>
      <c r="I1004" s="1026"/>
      <c r="J1004" s="50"/>
      <c r="K1004" s="753"/>
      <c r="L1004" s="753"/>
      <c r="M1004" s="1026"/>
      <c r="N1004" s="1027"/>
      <c r="O1004" s="1027"/>
      <c r="P1004" s="1026"/>
      <c r="Q1004" s="35"/>
      <c r="R1004" s="35"/>
      <c r="S1004" s="35"/>
      <c r="T1004" s="35"/>
      <c r="U1004" s="35"/>
      <c r="V1004" s="35"/>
      <c r="W1004" s="35"/>
    </row>
    <row x14ac:dyDescent="0.25" r="1005" customHeight="1" ht="15.75">
      <c r="A1005" s="50"/>
      <c r="B1005" s="50"/>
      <c r="C1005" s="50"/>
      <c r="D1005" s="753"/>
      <c r="E1005" s="753"/>
      <c r="F1005" s="35"/>
      <c r="G1005" s="753"/>
      <c r="H1005" s="753"/>
      <c r="I1005" s="1026"/>
      <c r="J1005" s="50"/>
      <c r="K1005" s="753"/>
      <c r="L1005" s="753"/>
      <c r="M1005" s="1026"/>
      <c r="N1005" s="1027"/>
      <c r="O1005" s="1027"/>
      <c r="P1005" s="1026"/>
      <c r="Q1005" s="35"/>
      <c r="R1005" s="35"/>
      <c r="S1005" s="35"/>
      <c r="T1005" s="35"/>
      <c r="U1005" s="35"/>
      <c r="V1005" s="35"/>
      <c r="W1005" s="35"/>
    </row>
    <row x14ac:dyDescent="0.25" r="1006" customHeight="1" ht="15.75">
      <c r="A1006" s="50"/>
      <c r="B1006" s="50"/>
      <c r="C1006" s="50"/>
      <c r="D1006" s="753"/>
      <c r="E1006" s="753"/>
      <c r="F1006" s="35"/>
      <c r="G1006" s="753"/>
      <c r="H1006" s="753"/>
      <c r="I1006" s="1026"/>
      <c r="J1006" s="50"/>
      <c r="K1006" s="753"/>
      <c r="L1006" s="753"/>
      <c r="M1006" s="1026"/>
      <c r="N1006" s="1027"/>
      <c r="O1006" s="1027"/>
      <c r="P1006" s="1026"/>
      <c r="Q1006" s="35"/>
      <c r="R1006" s="35"/>
      <c r="S1006" s="35"/>
      <c r="T1006" s="35"/>
      <c r="U1006" s="35"/>
      <c r="V1006" s="35"/>
      <c r="W1006" s="35"/>
    </row>
    <row x14ac:dyDescent="0.25" r="1007" customHeight="1" ht="15.75">
      <c r="A1007" s="50"/>
      <c r="B1007" s="50"/>
      <c r="C1007" s="50"/>
      <c r="D1007" s="753"/>
      <c r="E1007" s="753"/>
      <c r="F1007" s="35"/>
      <c r="G1007" s="753"/>
      <c r="H1007" s="753"/>
      <c r="I1007" s="1026"/>
      <c r="J1007" s="50"/>
      <c r="K1007" s="753"/>
      <c r="L1007" s="753"/>
      <c r="M1007" s="1026"/>
      <c r="N1007" s="1027"/>
      <c r="O1007" s="1027"/>
      <c r="P1007" s="1026"/>
      <c r="Q1007" s="35"/>
      <c r="R1007" s="35"/>
      <c r="S1007" s="35"/>
      <c r="T1007" s="35"/>
      <c r="U1007" s="35"/>
      <c r="V1007" s="35"/>
      <c r="W1007" s="35"/>
    </row>
    <row x14ac:dyDescent="0.25" r="1008" customHeight="1" ht="15.75">
      <c r="A1008" s="50"/>
      <c r="B1008" s="50"/>
      <c r="C1008" s="50"/>
      <c r="D1008" s="753"/>
      <c r="E1008" s="753"/>
      <c r="F1008" s="35"/>
      <c r="G1008" s="753"/>
      <c r="H1008" s="753"/>
      <c r="I1008" s="1026"/>
      <c r="J1008" s="50"/>
      <c r="K1008" s="753"/>
      <c r="L1008" s="753"/>
      <c r="M1008" s="1026"/>
      <c r="N1008" s="1027"/>
      <c r="O1008" s="1027"/>
      <c r="P1008" s="1026"/>
      <c r="Q1008" s="35"/>
      <c r="R1008" s="35"/>
      <c r="S1008" s="35"/>
      <c r="T1008" s="35"/>
      <c r="U1008" s="35"/>
      <c r="V1008" s="35"/>
      <c r="W1008" s="35"/>
    </row>
    <row x14ac:dyDescent="0.25" r="1009" customHeight="1" ht="15.75">
      <c r="A1009" s="50"/>
      <c r="B1009" s="50"/>
      <c r="C1009" s="50"/>
      <c r="D1009" s="753"/>
      <c r="E1009" s="753"/>
      <c r="F1009" s="35"/>
      <c r="G1009" s="753"/>
      <c r="H1009" s="753"/>
      <c r="I1009" s="1026"/>
      <c r="J1009" s="50"/>
      <c r="K1009" s="753"/>
      <c r="L1009" s="753"/>
      <c r="M1009" s="1026"/>
      <c r="N1009" s="1027"/>
      <c r="O1009" s="1027"/>
      <c r="P1009" s="1026"/>
      <c r="Q1009" s="35"/>
      <c r="R1009" s="35"/>
      <c r="S1009" s="35"/>
      <c r="T1009" s="35"/>
      <c r="U1009" s="35"/>
      <c r="V1009" s="35"/>
      <c r="W1009" s="35"/>
    </row>
    <row x14ac:dyDescent="0.25" r="1010" customHeight="1" ht="15.75">
      <c r="A1010" s="50"/>
      <c r="B1010" s="50"/>
      <c r="C1010" s="50"/>
      <c r="D1010" s="753"/>
      <c r="E1010" s="753"/>
      <c r="F1010" s="35"/>
      <c r="G1010" s="753"/>
      <c r="H1010" s="753"/>
      <c r="I1010" s="1026"/>
      <c r="J1010" s="50"/>
      <c r="K1010" s="753"/>
      <c r="L1010" s="753"/>
      <c r="M1010" s="1026"/>
      <c r="N1010" s="1027"/>
      <c r="O1010" s="1027"/>
      <c r="P1010" s="1026"/>
      <c r="Q1010" s="35"/>
      <c r="R1010" s="35"/>
      <c r="S1010" s="35"/>
      <c r="T1010" s="35"/>
      <c r="U1010" s="35"/>
      <c r="V1010" s="35"/>
      <c r="W1010" s="35"/>
    </row>
    <row x14ac:dyDescent="0.25" r="1011" customHeight="1" ht="15.75">
      <c r="A1011" s="50"/>
      <c r="B1011" s="50"/>
      <c r="C1011" s="50"/>
      <c r="D1011" s="753"/>
      <c r="E1011" s="753"/>
      <c r="F1011" s="35"/>
      <c r="G1011" s="753"/>
      <c r="H1011" s="753"/>
      <c r="I1011" s="1026"/>
      <c r="J1011" s="50"/>
      <c r="K1011" s="753"/>
      <c r="L1011" s="753"/>
      <c r="M1011" s="1026"/>
      <c r="N1011" s="1027"/>
      <c r="O1011" s="1027"/>
      <c r="P1011" s="1026"/>
      <c r="Q1011" s="35"/>
      <c r="R1011" s="35"/>
      <c r="S1011" s="35"/>
      <c r="T1011" s="35"/>
      <c r="U1011" s="35"/>
      <c r="V1011" s="35"/>
      <c r="W1011" s="35"/>
    </row>
    <row x14ac:dyDescent="0.25" r="1012" customHeight="1" ht="15.75">
      <c r="A1012" s="50"/>
      <c r="B1012" s="50"/>
      <c r="C1012" s="50"/>
      <c r="D1012" s="753"/>
      <c r="E1012" s="753"/>
      <c r="F1012" s="35"/>
      <c r="G1012" s="753"/>
      <c r="H1012" s="753"/>
      <c r="I1012" s="1026"/>
      <c r="J1012" s="50"/>
      <c r="K1012" s="753"/>
      <c r="L1012" s="753"/>
      <c r="M1012" s="1026"/>
      <c r="N1012" s="1027"/>
      <c r="O1012" s="1027"/>
      <c r="P1012" s="1026"/>
      <c r="Q1012" s="35"/>
      <c r="R1012" s="35"/>
      <c r="S1012" s="35"/>
      <c r="T1012" s="35"/>
      <c r="U1012" s="35"/>
      <c r="V1012" s="35"/>
      <c r="W1012" s="35"/>
    </row>
    <row x14ac:dyDescent="0.25" r="1013" customHeight="1" ht="15.75">
      <c r="A1013" s="50"/>
      <c r="B1013" s="50"/>
      <c r="C1013" s="50"/>
      <c r="D1013" s="753"/>
      <c r="E1013" s="753"/>
      <c r="F1013" s="35"/>
      <c r="G1013" s="753"/>
      <c r="H1013" s="753"/>
      <c r="I1013" s="1026"/>
      <c r="J1013" s="50"/>
      <c r="K1013" s="753"/>
      <c r="L1013" s="753"/>
      <c r="M1013" s="1026"/>
      <c r="N1013" s="1027"/>
      <c r="O1013" s="1027"/>
      <c r="P1013" s="1026"/>
      <c r="Q1013" s="35"/>
      <c r="R1013" s="35"/>
      <c r="S1013" s="35"/>
      <c r="T1013" s="35"/>
      <c r="U1013" s="35"/>
      <c r="V1013" s="35"/>
      <c r="W1013" s="35"/>
    </row>
    <row x14ac:dyDescent="0.25" r="1014" customHeight="1" ht="15.75">
      <c r="A1014" s="50"/>
      <c r="B1014" s="50"/>
      <c r="C1014" s="50"/>
      <c r="D1014" s="753"/>
      <c r="E1014" s="753"/>
      <c r="F1014" s="35"/>
      <c r="G1014" s="753"/>
      <c r="H1014" s="753"/>
      <c r="I1014" s="1026"/>
      <c r="J1014" s="50"/>
      <c r="K1014" s="753"/>
      <c r="L1014" s="753"/>
      <c r="M1014" s="1026"/>
      <c r="N1014" s="1027"/>
      <c r="O1014" s="1027"/>
      <c r="P1014" s="1026"/>
      <c r="Q1014" s="35"/>
      <c r="R1014" s="35"/>
      <c r="S1014" s="35"/>
      <c r="T1014" s="35"/>
      <c r="U1014" s="35"/>
      <c r="V1014" s="35"/>
      <c r="W1014" s="35"/>
    </row>
    <row x14ac:dyDescent="0.25" r="1015" customHeight="1" ht="15.75">
      <c r="A1015" s="50"/>
      <c r="B1015" s="50"/>
      <c r="C1015" s="50"/>
      <c r="D1015" s="753"/>
      <c r="E1015" s="753"/>
      <c r="F1015" s="35"/>
      <c r="G1015" s="753"/>
      <c r="H1015" s="753"/>
      <c r="I1015" s="1026"/>
      <c r="J1015" s="50"/>
      <c r="K1015" s="753"/>
      <c r="L1015" s="753"/>
      <c r="M1015" s="1026"/>
      <c r="N1015" s="1027"/>
      <c r="O1015" s="1027"/>
      <c r="P1015" s="1026"/>
      <c r="Q1015" s="35"/>
      <c r="R1015" s="35"/>
      <c r="S1015" s="35"/>
      <c r="T1015" s="35"/>
      <c r="U1015" s="35"/>
      <c r="V1015" s="35"/>
      <c r="W1015" s="35"/>
    </row>
    <row x14ac:dyDescent="0.25" r="1016" customHeight="1" ht="15.75">
      <c r="A1016" s="50"/>
      <c r="B1016" s="50"/>
      <c r="C1016" s="50"/>
      <c r="D1016" s="753"/>
      <c r="E1016" s="753"/>
      <c r="F1016" s="35"/>
      <c r="G1016" s="753"/>
      <c r="H1016" s="753"/>
      <c r="I1016" s="1026"/>
      <c r="J1016" s="50"/>
      <c r="K1016" s="753"/>
      <c r="L1016" s="753"/>
      <c r="M1016" s="1026"/>
      <c r="N1016" s="1027"/>
      <c r="O1016" s="1027"/>
      <c r="P1016" s="1026"/>
      <c r="Q1016" s="35"/>
      <c r="R1016" s="35"/>
      <c r="S1016" s="35"/>
      <c r="T1016" s="35"/>
      <c r="U1016" s="35"/>
      <c r="V1016" s="35"/>
      <c r="W1016" s="35"/>
    </row>
    <row x14ac:dyDescent="0.25" r="1017" customHeight="1" ht="15.75">
      <c r="A1017" s="50"/>
      <c r="B1017" s="50"/>
      <c r="C1017" s="50"/>
      <c r="D1017" s="753"/>
      <c r="E1017" s="753"/>
      <c r="F1017" s="35"/>
      <c r="G1017" s="753"/>
      <c r="H1017" s="753"/>
      <c r="I1017" s="1026"/>
      <c r="J1017" s="50"/>
      <c r="K1017" s="753"/>
      <c r="L1017" s="753"/>
      <c r="M1017" s="1026"/>
      <c r="N1017" s="1027"/>
      <c r="O1017" s="1027"/>
      <c r="P1017" s="1026"/>
      <c r="Q1017" s="35"/>
      <c r="R1017" s="35"/>
      <c r="S1017" s="35"/>
      <c r="T1017" s="35"/>
      <c r="U1017" s="35"/>
      <c r="V1017" s="35"/>
      <c r="W1017" s="35"/>
    </row>
    <row x14ac:dyDescent="0.25" r="1018" customHeight="1" ht="15.75">
      <c r="A1018" s="50"/>
      <c r="B1018" s="50"/>
      <c r="C1018" s="50"/>
      <c r="D1018" s="753"/>
      <c r="E1018" s="753"/>
      <c r="F1018" s="35"/>
      <c r="G1018" s="753"/>
      <c r="H1018" s="753"/>
      <c r="I1018" s="1026"/>
      <c r="J1018" s="50"/>
      <c r="K1018" s="753"/>
      <c r="L1018" s="753"/>
      <c r="M1018" s="1026"/>
      <c r="N1018" s="1027"/>
      <c r="O1018" s="1027"/>
      <c r="P1018" s="1026"/>
      <c r="Q1018" s="35"/>
      <c r="R1018" s="35"/>
      <c r="S1018" s="35"/>
      <c r="T1018" s="35"/>
      <c r="U1018" s="35"/>
      <c r="V1018" s="35"/>
      <c r="W1018" s="35"/>
    </row>
    <row x14ac:dyDescent="0.25" r="1019" customHeight="1" ht="15.75">
      <c r="A1019" s="50"/>
      <c r="B1019" s="50"/>
      <c r="C1019" s="50"/>
      <c r="D1019" s="753"/>
      <c r="E1019" s="753"/>
      <c r="F1019" s="35"/>
      <c r="G1019" s="753"/>
      <c r="H1019" s="753"/>
      <c r="I1019" s="1026"/>
      <c r="J1019" s="50"/>
      <c r="K1019" s="753"/>
      <c r="L1019" s="753"/>
      <c r="M1019" s="1026"/>
      <c r="N1019" s="1027"/>
      <c r="O1019" s="1027"/>
      <c r="P1019" s="1026"/>
      <c r="Q1019" s="35"/>
      <c r="R1019" s="35"/>
      <c r="S1019" s="35"/>
      <c r="T1019" s="35"/>
      <c r="U1019" s="35"/>
      <c r="V1019" s="35"/>
      <c r="W1019" s="35"/>
    </row>
    <row x14ac:dyDescent="0.25" r="1020" customHeight="1" ht="15.75">
      <c r="A1020" s="50"/>
      <c r="B1020" s="50"/>
      <c r="C1020" s="50"/>
      <c r="D1020" s="753"/>
      <c r="E1020" s="753"/>
      <c r="F1020" s="35"/>
      <c r="G1020" s="753"/>
      <c r="H1020" s="753"/>
      <c r="I1020" s="1026"/>
      <c r="J1020" s="50"/>
      <c r="K1020" s="753"/>
      <c r="L1020" s="753"/>
      <c r="M1020" s="1026"/>
      <c r="N1020" s="1027"/>
      <c r="O1020" s="1027"/>
      <c r="P1020" s="1026"/>
      <c r="Q1020" s="35"/>
      <c r="R1020" s="35"/>
      <c r="S1020" s="35"/>
      <c r="T1020" s="35"/>
      <c r="U1020" s="35"/>
      <c r="V1020" s="35"/>
      <c r="W1020" s="35"/>
    </row>
    <row x14ac:dyDescent="0.25" r="1021" customHeight="1" ht="15.75">
      <c r="A1021" s="50"/>
      <c r="B1021" s="50"/>
      <c r="C1021" s="50"/>
      <c r="D1021" s="753"/>
      <c r="E1021" s="753"/>
      <c r="F1021" s="35"/>
      <c r="G1021" s="753"/>
      <c r="H1021" s="753"/>
      <c r="I1021" s="1026"/>
      <c r="J1021" s="50"/>
      <c r="K1021" s="753"/>
      <c r="L1021" s="753"/>
      <c r="M1021" s="1026"/>
      <c r="N1021" s="1027"/>
      <c r="O1021" s="1027"/>
      <c r="P1021" s="1026"/>
      <c r="Q1021" s="35"/>
      <c r="R1021" s="35"/>
      <c r="S1021" s="35"/>
      <c r="T1021" s="35"/>
      <c r="U1021" s="35"/>
      <c r="V1021" s="35"/>
      <c r="W1021" s="35"/>
    </row>
    <row x14ac:dyDescent="0.25" r="1022" customHeight="1" ht="15.75">
      <c r="A1022" s="50"/>
      <c r="B1022" s="50"/>
      <c r="C1022" s="50"/>
      <c r="D1022" s="753"/>
      <c r="E1022" s="753"/>
      <c r="F1022" s="35"/>
      <c r="G1022" s="753"/>
      <c r="H1022" s="753"/>
      <c r="I1022" s="1026"/>
      <c r="J1022" s="50"/>
      <c r="K1022" s="753"/>
      <c r="L1022" s="753"/>
      <c r="M1022" s="1026"/>
      <c r="N1022" s="1027"/>
      <c r="O1022" s="1027"/>
      <c r="P1022" s="1026"/>
      <c r="Q1022" s="35"/>
      <c r="R1022" s="35"/>
      <c r="S1022" s="35"/>
      <c r="T1022" s="35"/>
      <c r="U1022" s="35"/>
      <c r="V1022" s="35"/>
      <c r="W1022" s="35"/>
    </row>
    <row x14ac:dyDescent="0.25" r="1023" customHeight="1" ht="15.75">
      <c r="A1023" s="50"/>
      <c r="B1023" s="50"/>
      <c r="C1023" s="50"/>
      <c r="D1023" s="753"/>
      <c r="E1023" s="753"/>
      <c r="F1023" s="35"/>
      <c r="G1023" s="753"/>
      <c r="H1023" s="753"/>
      <c r="I1023" s="1026"/>
      <c r="J1023" s="50"/>
      <c r="K1023" s="753"/>
      <c r="L1023" s="753"/>
      <c r="M1023" s="1026"/>
      <c r="N1023" s="1027"/>
      <c r="O1023" s="1027"/>
      <c r="P1023" s="1026"/>
      <c r="Q1023" s="35"/>
      <c r="R1023" s="35"/>
      <c r="S1023" s="35"/>
      <c r="T1023" s="35"/>
      <c r="U1023" s="35"/>
      <c r="V1023" s="35"/>
      <c r="W1023" s="35"/>
    </row>
    <row x14ac:dyDescent="0.25" r="1024" customHeight="1" ht="15.75">
      <c r="A1024" s="50"/>
      <c r="B1024" s="50"/>
      <c r="C1024" s="50"/>
      <c r="D1024" s="753"/>
      <c r="E1024" s="753"/>
      <c r="F1024" s="35"/>
      <c r="G1024" s="753"/>
      <c r="H1024" s="753"/>
      <c r="I1024" s="1026"/>
      <c r="J1024" s="50"/>
      <c r="K1024" s="753"/>
      <c r="L1024" s="753"/>
      <c r="M1024" s="1026"/>
      <c r="N1024" s="1027"/>
      <c r="O1024" s="1027"/>
      <c r="P1024" s="1026"/>
      <c r="Q1024" s="35"/>
      <c r="R1024" s="35"/>
      <c r="S1024" s="35"/>
      <c r="T1024" s="35"/>
      <c r="U1024" s="35"/>
      <c r="V1024" s="35"/>
      <c r="W1024" s="35"/>
    </row>
    <row x14ac:dyDescent="0.25" r="1025" customHeight="1" ht="15.75">
      <c r="A1025" s="50"/>
      <c r="B1025" s="50"/>
      <c r="C1025" s="50"/>
      <c r="D1025" s="753"/>
      <c r="E1025" s="753"/>
      <c r="F1025" s="35"/>
      <c r="G1025" s="753"/>
      <c r="H1025" s="753"/>
      <c r="I1025" s="1026"/>
      <c r="J1025" s="50"/>
      <c r="K1025" s="753"/>
      <c r="L1025" s="753"/>
      <c r="M1025" s="1026"/>
      <c r="N1025" s="1027"/>
      <c r="O1025" s="1027"/>
      <c r="P1025" s="1026"/>
      <c r="Q1025" s="35"/>
      <c r="R1025" s="35"/>
      <c r="S1025" s="35"/>
      <c r="T1025" s="35"/>
      <c r="U1025" s="35"/>
      <c r="V1025" s="35"/>
      <c r="W1025" s="35"/>
    </row>
    <row x14ac:dyDescent="0.25" r="1026" customHeight="1" ht="15.75">
      <c r="A1026" s="50"/>
      <c r="B1026" s="50"/>
      <c r="C1026" s="50"/>
      <c r="D1026" s="753"/>
      <c r="E1026" s="753"/>
      <c r="F1026" s="35"/>
      <c r="G1026" s="753"/>
      <c r="H1026" s="753"/>
      <c r="I1026" s="1026"/>
      <c r="J1026" s="50"/>
      <c r="K1026" s="753"/>
      <c r="L1026" s="753"/>
      <c r="M1026" s="1026"/>
      <c r="N1026" s="1027"/>
      <c r="O1026" s="1027"/>
      <c r="P1026" s="1026"/>
      <c r="Q1026" s="35"/>
      <c r="R1026" s="35"/>
      <c r="S1026" s="35"/>
      <c r="T1026" s="35"/>
      <c r="U1026" s="35"/>
      <c r="V1026" s="35"/>
      <c r="W1026" s="35"/>
    </row>
    <row x14ac:dyDescent="0.25" r="1027" customHeight="1" ht="15.75">
      <c r="A1027" s="50"/>
      <c r="B1027" s="50"/>
      <c r="C1027" s="50"/>
      <c r="D1027" s="753"/>
      <c r="E1027" s="753"/>
      <c r="F1027" s="35"/>
      <c r="G1027" s="753"/>
      <c r="H1027" s="753"/>
      <c r="I1027" s="1026"/>
      <c r="J1027" s="50"/>
      <c r="K1027" s="753"/>
      <c r="L1027" s="753"/>
      <c r="M1027" s="1026"/>
      <c r="N1027" s="1027"/>
      <c r="O1027" s="1027"/>
      <c r="P1027" s="1026"/>
      <c r="Q1027" s="35"/>
      <c r="R1027" s="35"/>
      <c r="S1027" s="35"/>
      <c r="T1027" s="35"/>
      <c r="U1027" s="35"/>
      <c r="V1027" s="35"/>
      <c r="W1027" s="35"/>
    </row>
    <row x14ac:dyDescent="0.25" r="1028" customHeight="1" ht="15.75">
      <c r="A1028" s="50"/>
      <c r="B1028" s="50"/>
      <c r="C1028" s="50"/>
      <c r="D1028" s="753"/>
      <c r="E1028" s="753"/>
      <c r="F1028" s="35"/>
      <c r="G1028" s="753"/>
      <c r="H1028" s="753"/>
      <c r="I1028" s="1026"/>
      <c r="J1028" s="50"/>
      <c r="K1028" s="753"/>
      <c r="L1028" s="753"/>
      <c r="M1028" s="1026"/>
      <c r="N1028" s="1027"/>
      <c r="O1028" s="1027"/>
      <c r="P1028" s="1026"/>
      <c r="Q1028" s="35"/>
      <c r="R1028" s="35"/>
      <c r="S1028" s="35"/>
      <c r="T1028" s="35"/>
      <c r="U1028" s="35"/>
      <c r="V1028" s="35"/>
      <c r="W1028" s="35"/>
    </row>
    <row x14ac:dyDescent="0.25" r="1029" customHeight="1" ht="15.75">
      <c r="A1029" s="50"/>
      <c r="B1029" s="50"/>
      <c r="C1029" s="50"/>
      <c r="D1029" s="753"/>
      <c r="E1029" s="753"/>
      <c r="F1029" s="35"/>
      <c r="G1029" s="753"/>
      <c r="H1029" s="753"/>
      <c r="I1029" s="1026"/>
      <c r="J1029" s="50"/>
      <c r="K1029" s="753"/>
      <c r="L1029" s="753"/>
      <c r="M1029" s="1026"/>
      <c r="N1029" s="1027"/>
      <c r="O1029" s="1027"/>
      <c r="P1029" s="1026"/>
      <c r="Q1029" s="35"/>
      <c r="R1029" s="35"/>
      <c r="S1029" s="35"/>
      <c r="T1029" s="35"/>
      <c r="U1029" s="35"/>
      <c r="V1029" s="35"/>
      <c r="W1029" s="35"/>
    </row>
    <row x14ac:dyDescent="0.25" r="1030" customHeight="1" ht="15.75">
      <c r="A1030" s="50"/>
      <c r="B1030" s="50"/>
      <c r="C1030" s="50"/>
      <c r="D1030" s="753"/>
      <c r="E1030" s="753"/>
      <c r="F1030" s="35"/>
      <c r="G1030" s="753"/>
      <c r="H1030" s="753"/>
      <c r="I1030" s="1026"/>
      <c r="J1030" s="50"/>
      <c r="K1030" s="753"/>
      <c r="L1030" s="753"/>
      <c r="M1030" s="1026"/>
      <c r="N1030" s="1027"/>
      <c r="O1030" s="1027"/>
      <c r="P1030" s="1026"/>
      <c r="Q1030" s="35"/>
      <c r="R1030" s="35"/>
      <c r="S1030" s="35"/>
      <c r="T1030" s="35"/>
      <c r="U1030" s="35"/>
      <c r="V1030" s="35"/>
      <c r="W1030" s="35"/>
    </row>
    <row x14ac:dyDescent="0.25" r="1031" customHeight="1" ht="15.75">
      <c r="A1031" s="50"/>
      <c r="B1031" s="50"/>
      <c r="C1031" s="50"/>
      <c r="D1031" s="753"/>
      <c r="E1031" s="753"/>
      <c r="F1031" s="35"/>
      <c r="G1031" s="753"/>
      <c r="H1031" s="753"/>
      <c r="I1031" s="1026"/>
      <c r="J1031" s="50"/>
      <c r="K1031" s="753"/>
      <c r="L1031" s="753"/>
      <c r="M1031" s="1026"/>
      <c r="N1031" s="1027"/>
      <c r="O1031" s="1027"/>
      <c r="P1031" s="1026"/>
      <c r="Q1031" s="35"/>
      <c r="R1031" s="35"/>
      <c r="S1031" s="35"/>
      <c r="T1031" s="35"/>
      <c r="U1031" s="35"/>
      <c r="V1031" s="35"/>
      <c r="W1031" s="35"/>
    </row>
    <row x14ac:dyDescent="0.25" r="1032" customHeight="1" ht="15.75">
      <c r="A1032" s="50"/>
      <c r="B1032" s="50"/>
      <c r="C1032" s="50"/>
      <c r="D1032" s="753"/>
      <c r="E1032" s="753"/>
      <c r="F1032" s="35"/>
      <c r="G1032" s="753"/>
      <c r="H1032" s="753"/>
      <c r="I1032" s="1026"/>
      <c r="J1032" s="50"/>
      <c r="K1032" s="753"/>
      <c r="L1032" s="753"/>
      <c r="M1032" s="1026"/>
      <c r="N1032" s="1027"/>
      <c r="O1032" s="1027"/>
      <c r="P1032" s="1026"/>
      <c r="Q1032" s="35"/>
      <c r="R1032" s="35"/>
      <c r="S1032" s="35"/>
      <c r="T1032" s="35"/>
      <c r="U1032" s="35"/>
      <c r="V1032" s="35"/>
      <c r="W1032" s="35"/>
    </row>
    <row x14ac:dyDescent="0.25" r="1033" customHeight="1" ht="15.75">
      <c r="A1033" s="50"/>
      <c r="B1033" s="50"/>
      <c r="C1033" s="50"/>
      <c r="D1033" s="753"/>
      <c r="E1033" s="753"/>
      <c r="F1033" s="35"/>
      <c r="G1033" s="753"/>
      <c r="H1033" s="753"/>
      <c r="I1033" s="1026"/>
      <c r="J1033" s="50"/>
      <c r="K1033" s="753"/>
      <c r="L1033" s="753"/>
      <c r="M1033" s="1026"/>
      <c r="N1033" s="1027"/>
      <c r="O1033" s="1027"/>
      <c r="P1033" s="1026"/>
      <c r="Q1033" s="35"/>
      <c r="R1033" s="35"/>
      <c r="S1033" s="35"/>
      <c r="T1033" s="35"/>
      <c r="U1033" s="35"/>
      <c r="V1033" s="35"/>
      <c r="W1033" s="35"/>
    </row>
    <row x14ac:dyDescent="0.25" r="1034" customHeight="1" ht="15.75">
      <c r="A1034" s="50"/>
      <c r="B1034" s="50"/>
      <c r="C1034" s="50"/>
      <c r="D1034" s="753"/>
      <c r="E1034" s="753"/>
      <c r="F1034" s="35"/>
      <c r="G1034" s="753"/>
      <c r="H1034" s="753"/>
      <c r="I1034" s="1026"/>
      <c r="J1034" s="50"/>
      <c r="K1034" s="753"/>
      <c r="L1034" s="753"/>
      <c r="M1034" s="1026"/>
      <c r="N1034" s="1027"/>
      <c r="O1034" s="1027"/>
      <c r="P1034" s="1026"/>
      <c r="Q1034" s="35"/>
      <c r="R1034" s="35"/>
      <c r="S1034" s="35"/>
      <c r="T1034" s="35"/>
      <c r="U1034" s="35"/>
      <c r="V1034" s="35"/>
      <c r="W1034" s="35"/>
    </row>
    <row x14ac:dyDescent="0.25" r="1035" customHeight="1" ht="15.75">
      <c r="A1035" s="50"/>
      <c r="B1035" s="50"/>
      <c r="C1035" s="50"/>
      <c r="D1035" s="753"/>
      <c r="E1035" s="753"/>
      <c r="F1035" s="35"/>
      <c r="G1035" s="753"/>
      <c r="H1035" s="753"/>
      <c r="I1035" s="1026"/>
      <c r="J1035" s="50"/>
      <c r="K1035" s="753"/>
      <c r="L1035" s="753"/>
      <c r="M1035" s="1026"/>
      <c r="N1035" s="1027"/>
      <c r="O1035" s="1027"/>
      <c r="P1035" s="1026"/>
      <c r="Q1035" s="35"/>
      <c r="R1035" s="35"/>
      <c r="S1035" s="35"/>
      <c r="T1035" s="35"/>
      <c r="U1035" s="35"/>
      <c r="V1035" s="35"/>
      <c r="W1035" s="35"/>
    </row>
    <row x14ac:dyDescent="0.25" r="1036" customHeight="1" ht="15.75">
      <c r="A1036" s="50"/>
      <c r="B1036" s="50"/>
      <c r="C1036" s="50"/>
      <c r="D1036" s="753"/>
      <c r="E1036" s="753"/>
      <c r="F1036" s="35"/>
      <c r="G1036" s="753"/>
      <c r="H1036" s="753"/>
      <c r="I1036" s="1026"/>
      <c r="J1036" s="50"/>
      <c r="K1036" s="753"/>
      <c r="L1036" s="753"/>
      <c r="M1036" s="1026"/>
      <c r="N1036" s="1027"/>
      <c r="O1036" s="1027"/>
      <c r="P1036" s="1026"/>
      <c r="Q1036" s="35"/>
      <c r="R1036" s="35"/>
      <c r="S1036" s="35"/>
      <c r="T1036" s="35"/>
      <c r="U1036" s="35"/>
      <c r="V1036" s="35"/>
      <c r="W1036" s="35"/>
    </row>
    <row x14ac:dyDescent="0.25" r="1037" customHeight="1" ht="15.75">
      <c r="A1037" s="50"/>
      <c r="B1037" s="50"/>
      <c r="C1037" s="50"/>
      <c r="D1037" s="753"/>
      <c r="E1037" s="753"/>
      <c r="F1037" s="35"/>
      <c r="G1037" s="753"/>
      <c r="H1037" s="753"/>
      <c r="I1037" s="1026"/>
      <c r="J1037" s="50"/>
      <c r="K1037" s="753"/>
      <c r="L1037" s="753"/>
      <c r="M1037" s="1026"/>
      <c r="N1037" s="1027"/>
      <c r="O1037" s="1027"/>
      <c r="P1037" s="1026"/>
      <c r="Q1037" s="35"/>
      <c r="R1037" s="35"/>
      <c r="S1037" s="35"/>
      <c r="T1037" s="35"/>
      <c r="U1037" s="35"/>
      <c r="V1037" s="35"/>
      <c r="W1037" s="35"/>
    </row>
    <row x14ac:dyDescent="0.25" r="1038" customHeight="1" ht="15.75">
      <c r="A1038" s="50"/>
      <c r="B1038" s="50"/>
      <c r="C1038" s="50"/>
      <c r="D1038" s="753"/>
      <c r="E1038" s="753"/>
      <c r="F1038" s="35"/>
      <c r="G1038" s="753"/>
      <c r="H1038" s="753"/>
      <c r="I1038" s="1026"/>
      <c r="J1038" s="50"/>
      <c r="K1038" s="753"/>
      <c r="L1038" s="753"/>
      <c r="M1038" s="1026"/>
      <c r="N1038" s="1027"/>
      <c r="O1038" s="1027"/>
      <c r="P1038" s="1026"/>
      <c r="Q1038" s="35"/>
      <c r="R1038" s="35"/>
      <c r="S1038" s="35"/>
      <c r="T1038" s="35"/>
      <c r="U1038" s="35"/>
      <c r="V1038" s="35"/>
      <c r="W1038" s="35"/>
    </row>
    <row x14ac:dyDescent="0.25" r="1039" customHeight="1" ht="15.75">
      <c r="A1039" s="50"/>
      <c r="B1039" s="50"/>
      <c r="C1039" s="50"/>
      <c r="D1039" s="753"/>
      <c r="E1039" s="753"/>
      <c r="F1039" s="35"/>
      <c r="G1039" s="753"/>
      <c r="H1039" s="753"/>
      <c r="I1039" s="1026"/>
      <c r="J1039" s="50"/>
      <c r="K1039" s="753"/>
      <c r="L1039" s="753"/>
      <c r="M1039" s="1026"/>
      <c r="N1039" s="1027"/>
      <c r="O1039" s="1027"/>
      <c r="P1039" s="1026"/>
      <c r="Q1039" s="35"/>
      <c r="R1039" s="35"/>
      <c r="S1039" s="35"/>
      <c r="T1039" s="35"/>
      <c r="U1039" s="35"/>
      <c r="V1039" s="35"/>
      <c r="W1039" s="35"/>
    </row>
    <row x14ac:dyDescent="0.25" r="1040" customHeight="1" ht="15.75">
      <c r="A1040" s="50"/>
      <c r="B1040" s="50"/>
      <c r="C1040" s="50"/>
      <c r="D1040" s="753"/>
      <c r="E1040" s="753"/>
      <c r="F1040" s="35"/>
      <c r="G1040" s="753"/>
      <c r="H1040" s="753"/>
      <c r="I1040" s="1026"/>
      <c r="J1040" s="50"/>
      <c r="K1040" s="753"/>
      <c r="L1040" s="753"/>
      <c r="M1040" s="1026"/>
      <c r="N1040" s="1027"/>
      <c r="O1040" s="1027"/>
      <c r="P1040" s="1026"/>
      <c r="Q1040" s="35"/>
      <c r="R1040" s="35"/>
      <c r="S1040" s="35"/>
      <c r="T1040" s="35"/>
      <c r="U1040" s="35"/>
      <c r="V1040" s="35"/>
      <c r="W1040" s="35"/>
    </row>
    <row x14ac:dyDescent="0.25" r="1041" customHeight="1" ht="15.75">
      <c r="A1041" s="50"/>
      <c r="B1041" s="50"/>
      <c r="C1041" s="50"/>
      <c r="D1041" s="753"/>
      <c r="E1041" s="753"/>
      <c r="F1041" s="35"/>
      <c r="G1041" s="753"/>
      <c r="H1041" s="753"/>
      <c r="I1041" s="1026"/>
      <c r="J1041" s="50"/>
      <c r="K1041" s="753"/>
      <c r="L1041" s="753"/>
      <c r="M1041" s="1026"/>
      <c r="N1041" s="1027"/>
      <c r="O1041" s="1027"/>
      <c r="P1041" s="1026"/>
      <c r="Q1041" s="35"/>
      <c r="R1041" s="35"/>
      <c r="S1041" s="35"/>
      <c r="T1041" s="35"/>
      <c r="U1041" s="35"/>
      <c r="V1041" s="35"/>
      <c r="W1041" s="35"/>
    </row>
    <row x14ac:dyDescent="0.25" r="1042" customHeight="1" ht="15.75">
      <c r="A1042" s="50"/>
      <c r="B1042" s="50"/>
      <c r="C1042" s="50"/>
      <c r="D1042" s="753"/>
      <c r="E1042" s="753"/>
      <c r="F1042" s="35"/>
      <c r="G1042" s="753"/>
      <c r="H1042" s="753"/>
      <c r="I1042" s="1026"/>
      <c r="J1042" s="50"/>
      <c r="K1042" s="753"/>
      <c r="L1042" s="753"/>
      <c r="M1042" s="1026"/>
      <c r="N1042" s="1027"/>
      <c r="O1042" s="1027"/>
      <c r="P1042" s="1026"/>
      <c r="Q1042" s="35"/>
      <c r="R1042" s="35"/>
      <c r="S1042" s="35"/>
      <c r="T1042" s="35"/>
      <c r="U1042" s="35"/>
      <c r="V1042" s="35"/>
      <c r="W1042" s="35"/>
    </row>
    <row x14ac:dyDescent="0.25" r="1043" customHeight="1" ht="15.75">
      <c r="A1043" s="50"/>
      <c r="B1043" s="50"/>
      <c r="C1043" s="50"/>
      <c r="D1043" s="753"/>
      <c r="E1043" s="753"/>
      <c r="F1043" s="35"/>
      <c r="G1043" s="753"/>
      <c r="H1043" s="753"/>
      <c r="I1043" s="1026"/>
      <c r="J1043" s="50"/>
      <c r="K1043" s="753"/>
      <c r="L1043" s="753"/>
      <c r="M1043" s="1026"/>
      <c r="N1043" s="1027"/>
      <c r="O1043" s="1027"/>
      <c r="P1043" s="1026"/>
      <c r="Q1043" s="35"/>
      <c r="R1043" s="35"/>
      <c r="S1043" s="35"/>
      <c r="T1043" s="35"/>
      <c r="U1043" s="35"/>
      <c r="V1043" s="35"/>
      <c r="W1043" s="35"/>
    </row>
    <row x14ac:dyDescent="0.25" r="1044" customHeight="1" ht="15.75">
      <c r="A1044" s="50"/>
      <c r="B1044" s="50"/>
      <c r="C1044" s="50"/>
      <c r="D1044" s="753"/>
      <c r="E1044" s="753"/>
      <c r="F1044" s="35"/>
      <c r="G1044" s="753"/>
      <c r="H1044" s="753"/>
      <c r="I1044" s="1026"/>
      <c r="J1044" s="50"/>
      <c r="K1044" s="753"/>
      <c r="L1044" s="753"/>
      <c r="M1044" s="1026"/>
      <c r="N1044" s="1027"/>
      <c r="O1044" s="1027"/>
      <c r="P1044" s="1026"/>
      <c r="Q1044" s="35"/>
      <c r="R1044" s="35"/>
      <c r="S1044" s="35"/>
      <c r="T1044" s="35"/>
      <c r="U1044" s="35"/>
      <c r="V1044" s="35"/>
      <c r="W1044" s="35"/>
    </row>
    <row x14ac:dyDescent="0.25" r="1045" customHeight="1" ht="15.75">
      <c r="A1045" s="50"/>
      <c r="B1045" s="50"/>
      <c r="C1045" s="50"/>
      <c r="D1045" s="753"/>
      <c r="E1045" s="753"/>
      <c r="F1045" s="35"/>
      <c r="G1045" s="753"/>
      <c r="H1045" s="753"/>
      <c r="I1045" s="1026"/>
      <c r="J1045" s="50"/>
      <c r="K1045" s="753"/>
      <c r="L1045" s="753"/>
      <c r="M1045" s="1026"/>
      <c r="N1045" s="1027"/>
      <c r="O1045" s="1027"/>
      <c r="P1045" s="1026"/>
      <c r="Q1045" s="35"/>
      <c r="R1045" s="35"/>
      <c r="S1045" s="35"/>
      <c r="T1045" s="35"/>
      <c r="U1045" s="35"/>
      <c r="V1045" s="35"/>
      <c r="W1045" s="35"/>
    </row>
    <row x14ac:dyDescent="0.25" r="1046" customHeight="1" ht="15.75">
      <c r="A1046" s="50"/>
      <c r="B1046" s="50"/>
      <c r="C1046" s="50"/>
      <c r="D1046" s="753"/>
      <c r="E1046" s="753"/>
      <c r="F1046" s="35"/>
      <c r="G1046" s="753"/>
      <c r="H1046" s="753"/>
      <c r="I1046" s="1026"/>
      <c r="J1046" s="50"/>
      <c r="K1046" s="753"/>
      <c r="L1046" s="753"/>
      <c r="M1046" s="1026"/>
      <c r="N1046" s="1027"/>
      <c r="O1046" s="1027"/>
      <c r="P1046" s="1026"/>
      <c r="Q1046" s="35"/>
      <c r="R1046" s="35"/>
      <c r="S1046" s="35"/>
      <c r="T1046" s="35"/>
      <c r="U1046" s="35"/>
      <c r="V1046" s="35"/>
      <c r="W1046" s="35"/>
    </row>
    <row x14ac:dyDescent="0.25" r="1047" customHeight="1" ht="15.75">
      <c r="A1047" s="50"/>
      <c r="B1047" s="50"/>
      <c r="C1047" s="50"/>
      <c r="D1047" s="753"/>
      <c r="E1047" s="753"/>
      <c r="F1047" s="35"/>
      <c r="G1047" s="753"/>
      <c r="H1047" s="753"/>
      <c r="I1047" s="1026"/>
      <c r="J1047" s="50"/>
      <c r="K1047" s="753"/>
      <c r="L1047" s="753"/>
      <c r="M1047" s="1026"/>
      <c r="N1047" s="1027"/>
      <c r="O1047" s="1027"/>
      <c r="P1047" s="1026"/>
      <c r="Q1047" s="35"/>
      <c r="R1047" s="35"/>
      <c r="S1047" s="35"/>
      <c r="T1047" s="35"/>
      <c r="U1047" s="35"/>
      <c r="V1047" s="35"/>
      <c r="W1047" s="35"/>
    </row>
    <row x14ac:dyDescent="0.25" r="1048" customHeight="1" ht="15.75">
      <c r="A1048" s="50"/>
      <c r="B1048" s="50"/>
      <c r="C1048" s="50"/>
      <c r="D1048" s="753"/>
      <c r="E1048" s="753"/>
      <c r="F1048" s="35"/>
      <c r="G1048" s="753"/>
      <c r="H1048" s="753"/>
      <c r="I1048" s="1026"/>
      <c r="J1048" s="50"/>
      <c r="K1048" s="753"/>
      <c r="L1048" s="753"/>
      <c r="M1048" s="1026"/>
      <c r="N1048" s="1027"/>
      <c r="O1048" s="1027"/>
      <c r="P1048" s="1026"/>
      <c r="Q1048" s="35"/>
      <c r="R1048" s="35"/>
      <c r="S1048" s="35"/>
      <c r="T1048" s="35"/>
      <c r="U1048" s="35"/>
      <c r="V1048" s="35"/>
      <c r="W1048" s="35"/>
    </row>
    <row x14ac:dyDescent="0.25" r="1049" customHeight="1" ht="15.75">
      <c r="A1049" s="50"/>
      <c r="B1049" s="50"/>
      <c r="C1049" s="50"/>
      <c r="D1049" s="753"/>
      <c r="E1049" s="753"/>
      <c r="F1049" s="35"/>
      <c r="G1049" s="753"/>
      <c r="H1049" s="753"/>
      <c r="I1049" s="1026"/>
      <c r="J1049" s="50"/>
      <c r="K1049" s="753"/>
      <c r="L1049" s="753"/>
      <c r="M1049" s="1026"/>
      <c r="N1049" s="1027"/>
      <c r="O1049" s="1027"/>
      <c r="P1049" s="1026"/>
      <c r="Q1049" s="35"/>
      <c r="R1049" s="35"/>
      <c r="S1049" s="35"/>
      <c r="T1049" s="35"/>
      <c r="U1049" s="35"/>
      <c r="V1049" s="35"/>
      <c r="W1049" s="35"/>
    </row>
    <row x14ac:dyDescent="0.25" r="1050" customHeight="1" ht="15.75">
      <c r="A1050" s="50"/>
      <c r="B1050" s="50"/>
      <c r="C1050" s="50"/>
      <c r="D1050" s="753"/>
      <c r="E1050" s="753"/>
      <c r="F1050" s="35"/>
      <c r="G1050" s="753"/>
      <c r="H1050" s="753"/>
      <c r="I1050" s="1026"/>
      <c r="J1050" s="50"/>
      <c r="K1050" s="753"/>
      <c r="L1050" s="753"/>
      <c r="M1050" s="1026"/>
      <c r="N1050" s="1027"/>
      <c r="O1050" s="1027"/>
      <c r="P1050" s="1026"/>
      <c r="Q1050" s="35"/>
      <c r="R1050" s="35"/>
      <c r="S1050" s="35"/>
      <c r="T1050" s="35"/>
      <c r="U1050" s="35"/>
      <c r="V1050" s="35"/>
      <c r="W1050" s="35"/>
    </row>
    <row x14ac:dyDescent="0.25" r="1051" customHeight="1" ht="15.75">
      <c r="A1051" s="50"/>
      <c r="B1051" s="50"/>
      <c r="C1051" s="50"/>
      <c r="D1051" s="753"/>
      <c r="E1051" s="753"/>
      <c r="F1051" s="35"/>
      <c r="G1051" s="753"/>
      <c r="H1051" s="753"/>
      <c r="I1051" s="1026"/>
      <c r="J1051" s="50"/>
      <c r="K1051" s="753"/>
      <c r="L1051" s="753"/>
      <c r="M1051" s="1026"/>
      <c r="N1051" s="1027"/>
      <c r="O1051" s="1027"/>
      <c r="P1051" s="1026"/>
      <c r="Q1051" s="35"/>
      <c r="R1051" s="35"/>
      <c r="S1051" s="35"/>
      <c r="T1051" s="35"/>
      <c r="U1051" s="35"/>
      <c r="V1051" s="35"/>
      <c r="W1051" s="35"/>
    </row>
    <row x14ac:dyDescent="0.25" r="1052" customHeight="1" ht="15.75">
      <c r="A1052" s="50"/>
      <c r="B1052" s="50"/>
      <c r="C1052" s="50"/>
      <c r="D1052" s="753"/>
      <c r="E1052" s="753"/>
      <c r="F1052" s="35"/>
      <c r="G1052" s="753"/>
      <c r="H1052" s="753"/>
      <c r="I1052" s="1026"/>
      <c r="J1052" s="50"/>
      <c r="K1052" s="753"/>
      <c r="L1052" s="753"/>
      <c r="M1052" s="1026"/>
      <c r="N1052" s="1027"/>
      <c r="O1052" s="1027"/>
      <c r="P1052" s="1026"/>
      <c r="Q1052" s="35"/>
      <c r="R1052" s="35"/>
      <c r="S1052" s="35"/>
      <c r="T1052" s="35"/>
      <c r="U1052" s="35"/>
      <c r="V1052" s="35"/>
      <c r="W1052" s="35"/>
    </row>
    <row x14ac:dyDescent="0.25" r="1053" customHeight="1" ht="15.75">
      <c r="A1053" s="50"/>
      <c r="B1053" s="50"/>
      <c r="C1053" s="50"/>
      <c r="D1053" s="753"/>
      <c r="E1053" s="753"/>
      <c r="F1053" s="35"/>
      <c r="G1053" s="753"/>
      <c r="H1053" s="753"/>
      <c r="I1053" s="1026"/>
      <c r="J1053" s="50"/>
      <c r="K1053" s="753"/>
      <c r="L1053" s="753"/>
      <c r="M1053" s="1026"/>
      <c r="N1053" s="1027"/>
      <c r="O1053" s="1027"/>
      <c r="P1053" s="1026"/>
      <c r="Q1053" s="35"/>
      <c r="R1053" s="35"/>
      <c r="S1053" s="35"/>
      <c r="T1053" s="35"/>
      <c r="U1053" s="35"/>
      <c r="V1053" s="35"/>
      <c r="W1053" s="35"/>
    </row>
    <row x14ac:dyDescent="0.25" r="1054" customHeight="1" ht="15.75">
      <c r="A1054" s="50"/>
      <c r="B1054" s="50"/>
      <c r="C1054" s="50"/>
      <c r="D1054" s="753"/>
      <c r="E1054" s="753"/>
      <c r="F1054" s="35"/>
      <c r="G1054" s="753"/>
      <c r="H1054" s="753"/>
      <c r="I1054" s="1026"/>
      <c r="J1054" s="50"/>
      <c r="K1054" s="753"/>
      <c r="L1054" s="753"/>
      <c r="M1054" s="1026"/>
      <c r="N1054" s="1027"/>
      <c r="O1054" s="1027"/>
      <c r="P1054" s="1026"/>
      <c r="Q1054" s="35"/>
      <c r="R1054" s="35"/>
      <c r="S1054" s="35"/>
      <c r="T1054" s="35"/>
      <c r="U1054" s="35"/>
      <c r="V1054" s="35"/>
      <c r="W1054" s="35"/>
    </row>
    <row x14ac:dyDescent="0.25" r="1055" customHeight="1" ht="15.75">
      <c r="A1055" s="50"/>
      <c r="B1055" s="50"/>
      <c r="C1055" s="50"/>
      <c r="D1055" s="753"/>
      <c r="E1055" s="753"/>
      <c r="F1055" s="35"/>
      <c r="G1055" s="753"/>
      <c r="H1055" s="753"/>
      <c r="I1055" s="1026"/>
      <c r="J1055" s="50"/>
      <c r="K1055" s="753"/>
      <c r="L1055" s="753"/>
      <c r="M1055" s="1026"/>
      <c r="N1055" s="1027"/>
      <c r="O1055" s="1027"/>
      <c r="P1055" s="1026"/>
      <c r="Q1055" s="35"/>
      <c r="R1055" s="35"/>
      <c r="S1055" s="35"/>
      <c r="T1055" s="35"/>
      <c r="U1055" s="35"/>
      <c r="V1055" s="35"/>
      <c r="W1055" s="35"/>
    </row>
    <row x14ac:dyDescent="0.25" r="1056" customHeight="1" ht="15.75">
      <c r="A1056" s="50"/>
      <c r="B1056" s="50"/>
      <c r="C1056" s="50"/>
      <c r="D1056" s="753"/>
      <c r="E1056" s="753"/>
      <c r="F1056" s="35"/>
      <c r="G1056" s="753"/>
      <c r="H1056" s="753"/>
      <c r="I1056" s="1026"/>
      <c r="J1056" s="50"/>
      <c r="K1056" s="753"/>
      <c r="L1056" s="753"/>
      <c r="M1056" s="1026"/>
      <c r="N1056" s="1027"/>
      <c r="O1056" s="1027"/>
      <c r="P1056" s="1026"/>
      <c r="Q1056" s="35"/>
      <c r="R1056" s="35"/>
      <c r="S1056" s="35"/>
      <c r="T1056" s="35"/>
      <c r="U1056" s="35"/>
      <c r="V1056" s="35"/>
      <c r="W1056" s="35"/>
    </row>
    <row x14ac:dyDescent="0.25" r="1057" customHeight="1" ht="15.75">
      <c r="A1057" s="50"/>
      <c r="B1057" s="50"/>
      <c r="C1057" s="50"/>
      <c r="D1057" s="753"/>
      <c r="E1057" s="753"/>
      <c r="F1057" s="35"/>
      <c r="G1057" s="753"/>
      <c r="H1057" s="753"/>
      <c r="I1057" s="1026"/>
      <c r="J1057" s="50"/>
      <c r="K1057" s="753"/>
      <c r="L1057" s="753"/>
      <c r="M1057" s="1026"/>
      <c r="N1057" s="1027"/>
      <c r="O1057" s="1027"/>
      <c r="P1057" s="1026"/>
      <c r="Q1057" s="35"/>
      <c r="R1057" s="35"/>
      <c r="S1057" s="35"/>
      <c r="T1057" s="35"/>
      <c r="U1057" s="35"/>
      <c r="V1057" s="35"/>
      <c r="W1057" s="35"/>
    </row>
    <row x14ac:dyDescent="0.25" r="1058" customHeight="1" ht="15.75">
      <c r="A1058" s="50"/>
      <c r="B1058" s="50"/>
      <c r="C1058" s="50"/>
      <c r="D1058" s="753"/>
      <c r="E1058" s="753"/>
      <c r="F1058" s="35"/>
      <c r="G1058" s="753"/>
      <c r="H1058" s="753"/>
      <c r="I1058" s="1026"/>
      <c r="J1058" s="50"/>
      <c r="K1058" s="753"/>
      <c r="L1058" s="753"/>
      <c r="M1058" s="1026"/>
      <c r="N1058" s="1027"/>
      <c r="O1058" s="1027"/>
      <c r="P1058" s="1026"/>
      <c r="Q1058" s="35"/>
      <c r="R1058" s="35"/>
      <c r="S1058" s="35"/>
      <c r="T1058" s="35"/>
      <c r="U1058" s="35"/>
      <c r="V1058" s="35"/>
      <c r="W1058" s="35"/>
    </row>
    <row x14ac:dyDescent="0.25" r="1059" customHeight="1" ht="15.75">
      <c r="A1059" s="50"/>
      <c r="B1059" s="50"/>
      <c r="C1059" s="50"/>
      <c r="D1059" s="753"/>
      <c r="E1059" s="753"/>
      <c r="F1059" s="35"/>
      <c r="G1059" s="753"/>
      <c r="H1059" s="753"/>
      <c r="I1059" s="1026"/>
      <c r="J1059" s="50"/>
      <c r="K1059" s="753"/>
      <c r="L1059" s="753"/>
      <c r="M1059" s="1026"/>
      <c r="N1059" s="1027"/>
      <c r="O1059" s="1027"/>
      <c r="P1059" s="1026"/>
      <c r="Q1059" s="35"/>
      <c r="R1059" s="35"/>
      <c r="S1059" s="35"/>
      <c r="T1059" s="35"/>
      <c r="U1059" s="35"/>
      <c r="V1059" s="35"/>
      <c r="W1059" s="35"/>
    </row>
    <row x14ac:dyDescent="0.25" r="1060" customHeight="1" ht="15.75">
      <c r="A1060" s="50"/>
      <c r="B1060" s="50"/>
      <c r="C1060" s="50"/>
      <c r="D1060" s="753"/>
      <c r="E1060" s="753"/>
      <c r="F1060" s="35"/>
      <c r="G1060" s="753"/>
      <c r="H1060" s="753"/>
      <c r="I1060" s="1026"/>
      <c r="J1060" s="50"/>
      <c r="K1060" s="753"/>
      <c r="L1060" s="753"/>
      <c r="M1060" s="1026"/>
      <c r="N1060" s="1027"/>
      <c r="O1060" s="1027"/>
      <c r="P1060" s="1026"/>
      <c r="Q1060" s="35"/>
      <c r="R1060" s="35"/>
      <c r="S1060" s="35"/>
      <c r="T1060" s="35"/>
      <c r="U1060" s="35"/>
      <c r="V1060" s="35"/>
      <c r="W1060" s="35"/>
    </row>
    <row x14ac:dyDescent="0.25" r="1061" customHeight="1" ht="15.75">
      <c r="A1061" s="50"/>
      <c r="B1061" s="50"/>
      <c r="C1061" s="50"/>
      <c r="D1061" s="753"/>
      <c r="E1061" s="753"/>
      <c r="F1061" s="35"/>
      <c r="G1061" s="753"/>
      <c r="H1061" s="753"/>
      <c r="I1061" s="1026"/>
      <c r="J1061" s="50"/>
      <c r="K1061" s="753"/>
      <c r="L1061" s="753"/>
      <c r="M1061" s="1026"/>
      <c r="N1061" s="1027"/>
      <c r="O1061" s="1027"/>
      <c r="P1061" s="1026"/>
      <c r="Q1061" s="35"/>
      <c r="R1061" s="35"/>
      <c r="S1061" s="35"/>
      <c r="T1061" s="35"/>
      <c r="U1061" s="35"/>
      <c r="V1061" s="35"/>
      <c r="W1061" s="35"/>
    </row>
    <row x14ac:dyDescent="0.25" r="1062" customHeight="1" ht="15.75">
      <c r="A1062" s="50"/>
      <c r="B1062" s="50"/>
      <c r="C1062" s="50"/>
      <c r="D1062" s="753"/>
      <c r="E1062" s="753"/>
      <c r="F1062" s="35"/>
      <c r="G1062" s="753"/>
      <c r="H1062" s="753"/>
      <c r="I1062" s="1026"/>
      <c r="J1062" s="50"/>
      <c r="K1062" s="753"/>
      <c r="L1062" s="753"/>
      <c r="M1062" s="1026"/>
      <c r="N1062" s="1027"/>
      <c r="O1062" s="1027"/>
      <c r="P1062" s="1026"/>
      <c r="Q1062" s="35"/>
      <c r="R1062" s="35"/>
      <c r="S1062" s="35"/>
      <c r="T1062" s="35"/>
      <c r="U1062" s="35"/>
      <c r="V1062" s="35"/>
      <c r="W1062" s="35"/>
    </row>
    <row x14ac:dyDescent="0.25" r="1063" customHeight="1" ht="15.75">
      <c r="A1063" s="50"/>
      <c r="B1063" s="50"/>
      <c r="C1063" s="50"/>
      <c r="D1063" s="753"/>
      <c r="E1063" s="753"/>
      <c r="F1063" s="35"/>
      <c r="G1063" s="753"/>
      <c r="H1063" s="753"/>
      <c r="I1063" s="1026"/>
      <c r="J1063" s="50"/>
      <c r="K1063" s="753"/>
      <c r="L1063" s="753"/>
      <c r="M1063" s="1026"/>
      <c r="N1063" s="1027"/>
      <c r="O1063" s="1027"/>
      <c r="P1063" s="1026"/>
      <c r="Q1063" s="35"/>
      <c r="R1063" s="35"/>
      <c r="S1063" s="35"/>
      <c r="T1063" s="35"/>
      <c r="U1063" s="35"/>
      <c r="V1063" s="35"/>
      <c r="W1063" s="35"/>
    </row>
    <row x14ac:dyDescent="0.25" r="1064" customHeight="1" ht="15.75">
      <c r="A1064" s="50"/>
      <c r="B1064" s="50"/>
      <c r="C1064" s="50"/>
      <c r="D1064" s="753"/>
      <c r="E1064" s="753"/>
      <c r="F1064" s="35"/>
      <c r="G1064" s="753"/>
      <c r="H1064" s="753"/>
      <c r="I1064" s="1026"/>
      <c r="J1064" s="50"/>
      <c r="K1064" s="753"/>
      <c r="L1064" s="753"/>
      <c r="M1064" s="1026"/>
      <c r="N1064" s="1027"/>
      <c r="O1064" s="1027"/>
      <c r="P1064" s="1026"/>
      <c r="Q1064" s="35"/>
      <c r="R1064" s="35"/>
      <c r="S1064" s="35"/>
      <c r="T1064" s="35"/>
      <c r="U1064" s="35"/>
      <c r="V1064" s="35"/>
      <c r="W1064" s="35"/>
    </row>
    <row x14ac:dyDescent="0.25" r="1065" customHeight="1" ht="15.75">
      <c r="A1065" s="50"/>
      <c r="B1065" s="50"/>
      <c r="C1065" s="50"/>
      <c r="D1065" s="753"/>
      <c r="E1065" s="753"/>
      <c r="F1065" s="35"/>
      <c r="G1065" s="753"/>
      <c r="H1065" s="753"/>
      <c r="I1065" s="1026"/>
      <c r="J1065" s="50"/>
      <c r="K1065" s="753"/>
      <c r="L1065" s="753"/>
      <c r="M1065" s="1026"/>
      <c r="N1065" s="1027"/>
      <c r="O1065" s="1027"/>
      <c r="P1065" s="1026"/>
      <c r="Q1065" s="35"/>
      <c r="R1065" s="35"/>
      <c r="S1065" s="35"/>
      <c r="T1065" s="35"/>
      <c r="U1065" s="35"/>
      <c r="V1065" s="35"/>
      <c r="W1065" s="35"/>
    </row>
  </sheetData>
  <mergeCells count="6">
    <mergeCell ref="F1:I2"/>
    <mergeCell ref="M195:O195"/>
    <mergeCell ref="M196:O196"/>
    <mergeCell ref="M197:O197"/>
    <mergeCell ref="M198:O198"/>
    <mergeCell ref="M199:O1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65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102" width="15.43357142857143" customWidth="1" bestFit="1"/>
    <col min="2" max="2" style="102" width="5.576428571428571" customWidth="1" bestFit="1"/>
    <col min="3" max="3" style="102" width="6.147857142857143" customWidth="1" bestFit="1"/>
    <col min="4" max="4" style="102" width="4.433571428571429" customWidth="1" bestFit="1"/>
    <col min="5" max="5" style="102" width="4.719285714285714" customWidth="1" bestFit="1"/>
    <col min="6" max="6" style="46" width="32.71928571428572" customWidth="1" bestFit="1"/>
    <col min="7" max="7" style="31" width="6.147857142857143" customWidth="1" bestFit="1"/>
    <col min="8" max="8" style="31" width="4.576428571428571" customWidth="1" bestFit="1"/>
    <col min="9" max="9" style="102" width="11.005" customWidth="1" bestFit="1"/>
    <col min="10" max="10" style="102" width="5.433571428571429" customWidth="1" bestFit="1"/>
    <col min="11" max="11" style="102" width="8.43357142857143" customWidth="1" bestFit="1"/>
    <col min="12" max="12" style="102" width="7.433571428571429" customWidth="1" bestFit="1"/>
    <col min="13" max="13" style="102" width="6.433571428571429" customWidth="1" bestFit="1"/>
    <col min="14" max="14" style="102" width="7.576428571428571" customWidth="1" bestFit="1"/>
    <col min="15" max="15" style="102" width="7.576428571428571" customWidth="1" bestFit="1"/>
    <col min="16" max="16" style="102" width="8.43357142857143" customWidth="1" bestFit="1"/>
    <col min="17" max="17" style="102" width="11.005" customWidth="1" bestFit="1"/>
    <col min="18" max="18" style="102" width="10.719285714285713" customWidth="1" bestFit="1"/>
    <col min="19" max="19" style="102" width="22.576428571428572" customWidth="1" bestFit="1"/>
    <col min="20" max="20" style="102" width="15.862142857142858" customWidth="1" bestFit="1"/>
    <col min="21" max="21" style="102" width="23.433571428571426" customWidth="1" bestFit="1"/>
  </cols>
  <sheetData>
    <row x14ac:dyDescent="0.25" r="1" customHeight="1" ht="15.75">
      <c r="A1" s="757"/>
      <c r="B1" s="757"/>
      <c r="C1" s="758"/>
      <c r="D1" s="758"/>
      <c r="E1" s="758"/>
      <c r="F1" s="759"/>
      <c r="G1" s="757"/>
      <c r="H1" s="757"/>
      <c r="I1" s="758"/>
      <c r="J1" s="758"/>
      <c r="K1" s="758"/>
      <c r="L1" s="758"/>
      <c r="M1" s="758"/>
      <c r="N1" s="758"/>
      <c r="O1" s="758"/>
      <c r="P1" s="758"/>
      <c r="Q1" s="758"/>
      <c r="R1" s="758"/>
      <c r="S1" s="757"/>
      <c r="T1" s="757"/>
      <c r="U1" s="757"/>
    </row>
    <row x14ac:dyDescent="0.25" r="2" customHeight="1" ht="15.75">
      <c r="A2" s="760"/>
      <c r="B2" s="474"/>
      <c r="C2" s="474"/>
      <c r="D2" s="474"/>
      <c r="E2" s="474"/>
      <c r="F2" s="474"/>
      <c r="G2" s="761"/>
      <c r="H2" s="761"/>
      <c r="I2" s="474"/>
      <c r="J2" s="474"/>
      <c r="K2" s="471"/>
      <c r="L2" s="471"/>
      <c r="M2" s="762"/>
      <c r="N2" s="8"/>
      <c r="O2" s="5"/>
      <c r="P2" s="763"/>
      <c r="Q2" s="8"/>
      <c r="R2" s="5"/>
      <c r="S2" s="760"/>
      <c r="T2" s="760"/>
      <c r="U2" s="764"/>
    </row>
    <row x14ac:dyDescent="0.25" r="3" customHeight="1" ht="15.75" customFormat="1" s="765">
      <c r="A3" s="761"/>
      <c r="B3" s="761"/>
      <c r="C3" s="474"/>
      <c r="D3" s="474"/>
      <c r="E3" s="474"/>
      <c r="F3" s="482"/>
      <c r="G3" s="761"/>
      <c r="H3" s="761"/>
      <c r="I3" s="474"/>
      <c r="J3" s="474"/>
      <c r="K3" s="471"/>
      <c r="L3" s="471"/>
      <c r="M3" s="766"/>
      <c r="N3" s="767"/>
      <c r="O3" s="767"/>
      <c r="P3" s="768"/>
      <c r="Q3" s="769"/>
      <c r="R3" s="769"/>
      <c r="S3" s="761"/>
      <c r="T3" s="761"/>
      <c r="U3" s="474"/>
    </row>
    <row x14ac:dyDescent="0.25" r="4" customHeight="1" ht="48.75" customFormat="1" s="765">
      <c r="A4" s="770"/>
      <c r="B4" s="771"/>
      <c r="C4" s="771"/>
      <c r="D4" s="771"/>
      <c r="E4" s="771"/>
      <c r="F4" s="772"/>
      <c r="G4" s="773"/>
      <c r="H4" s="773"/>
      <c r="I4" s="771"/>
      <c r="J4" s="771"/>
      <c r="K4" s="771"/>
      <c r="L4" s="771"/>
      <c r="M4" s="774"/>
      <c r="N4" s="774"/>
      <c r="O4" s="774"/>
      <c r="P4" s="771"/>
      <c r="Q4" s="771"/>
      <c r="R4" s="771"/>
      <c r="S4" s="775"/>
      <c r="T4" s="776"/>
      <c r="U4" s="771"/>
    </row>
    <row x14ac:dyDescent="0.25" r="5" customHeight="1" ht="15.75">
      <c r="A5" s="777"/>
      <c r="B5" s="777"/>
      <c r="C5" s="777"/>
      <c r="D5" s="777"/>
      <c r="E5" s="777"/>
      <c r="F5" s="778"/>
      <c r="G5" s="779"/>
      <c r="H5" s="779"/>
      <c r="I5" s="780"/>
      <c r="J5" s="777"/>
      <c r="K5" s="777"/>
      <c r="L5" s="777"/>
      <c r="M5" s="781"/>
      <c r="N5" s="782"/>
      <c r="O5" s="782"/>
      <c r="P5" s="726"/>
      <c r="Q5" s="519"/>
      <c r="R5" s="519"/>
      <c r="S5" s="459"/>
      <c r="T5" s="505"/>
      <c r="U5" s="601"/>
    </row>
    <row x14ac:dyDescent="0.25" r="6" customHeight="1" ht="15.75">
      <c r="A6" s="777"/>
      <c r="B6" s="777"/>
      <c r="C6" s="777"/>
      <c r="D6" s="777"/>
      <c r="E6" s="777"/>
      <c r="F6" s="778"/>
      <c r="G6" s="779"/>
      <c r="H6" s="779"/>
      <c r="I6" s="780"/>
      <c r="J6" s="777"/>
      <c r="K6" s="777"/>
      <c r="L6" s="777"/>
      <c r="M6" s="783"/>
      <c r="N6" s="784"/>
      <c r="O6" s="784"/>
      <c r="P6" s="726"/>
      <c r="Q6" s="519"/>
      <c r="R6" s="519"/>
      <c r="S6" s="459"/>
      <c r="T6" s="505"/>
      <c r="U6" s="785"/>
    </row>
    <row x14ac:dyDescent="0.25" r="7" customHeight="1" ht="15.75">
      <c r="A7" s="786"/>
      <c r="B7" s="777"/>
      <c r="C7" s="777"/>
      <c r="D7" s="777"/>
      <c r="E7" s="777"/>
      <c r="F7" s="787"/>
      <c r="G7" s="779"/>
      <c r="H7" s="779"/>
      <c r="I7" s="788"/>
      <c r="J7" s="788"/>
      <c r="K7" s="777"/>
      <c r="L7" s="777"/>
      <c r="M7" s="783"/>
      <c r="N7" s="784"/>
      <c r="O7" s="784"/>
      <c r="P7" s="726"/>
      <c r="Q7" s="519"/>
      <c r="R7" s="519"/>
      <c r="S7" s="459"/>
      <c r="T7" s="505"/>
      <c r="U7" s="785"/>
    </row>
    <row x14ac:dyDescent="0.25" r="8" customHeight="1" ht="15.75">
      <c r="A8" s="786"/>
      <c r="B8" s="777"/>
      <c r="C8" s="777"/>
      <c r="D8" s="788"/>
      <c r="E8" s="788"/>
      <c r="F8" s="787"/>
      <c r="G8" s="789"/>
      <c r="H8" s="789"/>
      <c r="I8" s="788"/>
      <c r="J8" s="788"/>
      <c r="K8" s="777"/>
      <c r="L8" s="777"/>
      <c r="M8" s="781"/>
      <c r="N8" s="782"/>
      <c r="O8" s="784"/>
      <c r="P8" s="726"/>
      <c r="Q8" s="519"/>
      <c r="R8" s="519"/>
      <c r="S8" s="459"/>
      <c r="T8" s="505"/>
      <c r="U8" s="785"/>
    </row>
    <row x14ac:dyDescent="0.25" r="9" customHeight="1" ht="15.75">
      <c r="A9" s="786"/>
      <c r="B9" s="777"/>
      <c r="C9" s="790"/>
      <c r="D9" s="791"/>
      <c r="E9" s="791"/>
      <c r="F9" s="792"/>
      <c r="G9" s="793"/>
      <c r="H9" s="793"/>
      <c r="I9" s="791"/>
      <c r="J9" s="791"/>
      <c r="K9" s="777"/>
      <c r="L9" s="777"/>
      <c r="M9" s="783"/>
      <c r="N9" s="784"/>
      <c r="O9" s="784"/>
      <c r="P9" s="726"/>
      <c r="Q9" s="519"/>
      <c r="R9" s="519"/>
      <c r="S9" s="459"/>
      <c r="T9" s="505"/>
      <c r="U9" s="785"/>
    </row>
    <row x14ac:dyDescent="0.25" r="10" customHeight="1" ht="15.75">
      <c r="A10" s="786"/>
      <c r="B10" s="777"/>
      <c r="C10" s="790"/>
      <c r="D10" s="791"/>
      <c r="E10" s="791"/>
      <c r="F10" s="792"/>
      <c r="G10" s="793"/>
      <c r="H10" s="793"/>
      <c r="I10" s="791"/>
      <c r="J10" s="791"/>
      <c r="K10" s="777"/>
      <c r="L10" s="777"/>
      <c r="M10" s="783"/>
      <c r="N10" s="784"/>
      <c r="O10" s="784"/>
      <c r="P10" s="726"/>
      <c r="Q10" s="519"/>
      <c r="R10" s="519"/>
      <c r="S10" s="459"/>
      <c r="T10" s="505"/>
      <c r="U10" s="785"/>
    </row>
    <row x14ac:dyDescent="0.25" r="11" customHeight="1" ht="15.75">
      <c r="A11" s="786"/>
      <c r="B11" s="777"/>
      <c r="C11" s="790"/>
      <c r="D11" s="791"/>
      <c r="E11" s="791"/>
      <c r="F11" s="792"/>
      <c r="G11" s="793"/>
      <c r="H11" s="793"/>
      <c r="I11" s="791"/>
      <c r="J11" s="791"/>
      <c r="K11" s="777"/>
      <c r="L11" s="777"/>
      <c r="M11" s="794"/>
      <c r="N11" s="784"/>
      <c r="O11" s="784"/>
      <c r="P11" s="726"/>
      <c r="Q11" s="519"/>
      <c r="R11" s="519"/>
      <c r="S11" s="459"/>
      <c r="T11" s="505"/>
      <c r="U11" s="785"/>
    </row>
    <row x14ac:dyDescent="0.25" r="12" customHeight="1" ht="15.75">
      <c r="A12" s="786"/>
      <c r="B12" s="777"/>
      <c r="C12" s="777"/>
      <c r="D12" s="777"/>
      <c r="E12" s="777"/>
      <c r="F12" s="787"/>
      <c r="G12" s="789"/>
      <c r="H12" s="789"/>
      <c r="I12" s="788"/>
      <c r="J12" s="788"/>
      <c r="K12" s="777"/>
      <c r="L12" s="777"/>
      <c r="M12" s="781"/>
      <c r="N12" s="782"/>
      <c r="O12" s="782"/>
      <c r="P12" s="726"/>
      <c r="Q12" s="519"/>
      <c r="R12" s="519"/>
      <c r="S12" s="459"/>
      <c r="T12" s="505"/>
      <c r="U12" s="785"/>
    </row>
    <row x14ac:dyDescent="0.25" r="13" customHeight="1" ht="15.75">
      <c r="A13" s="777"/>
      <c r="B13" s="777"/>
      <c r="C13" s="777"/>
      <c r="D13" s="777"/>
      <c r="E13" s="777"/>
      <c r="F13" s="778"/>
      <c r="G13" s="779"/>
      <c r="H13" s="779"/>
      <c r="I13" s="788"/>
      <c r="J13" s="777"/>
      <c r="K13" s="777"/>
      <c r="L13" s="777"/>
      <c r="M13" s="783"/>
      <c r="N13" s="784"/>
      <c r="O13" s="784"/>
      <c r="P13" s="726"/>
      <c r="Q13" s="519"/>
      <c r="R13" s="519"/>
      <c r="S13" s="459"/>
      <c r="T13" s="505"/>
      <c r="U13" s="785"/>
    </row>
    <row x14ac:dyDescent="0.25" r="14" customHeight="1" ht="15.75">
      <c r="A14" s="786"/>
      <c r="B14" s="777"/>
      <c r="C14" s="777"/>
      <c r="D14" s="777"/>
      <c r="E14" s="777"/>
      <c r="F14" s="778"/>
      <c r="G14" s="777"/>
      <c r="H14" s="777"/>
      <c r="I14" s="777"/>
      <c r="J14" s="777"/>
      <c r="K14" s="777"/>
      <c r="L14" s="777"/>
      <c r="M14" s="777"/>
      <c r="N14" s="777"/>
      <c r="O14" s="784"/>
      <c r="P14" s="726"/>
      <c r="Q14" s="519"/>
      <c r="R14" s="519"/>
      <c r="S14" s="459"/>
      <c r="T14" s="505"/>
      <c r="U14" s="785"/>
    </row>
    <row x14ac:dyDescent="0.25" r="15" customHeight="1" ht="15.75">
      <c r="A15" s="786"/>
      <c r="B15" s="777"/>
      <c r="C15" s="777"/>
      <c r="D15" s="777"/>
      <c r="E15" s="777"/>
      <c r="F15" s="778"/>
      <c r="G15" s="777"/>
      <c r="H15" s="777"/>
      <c r="I15" s="777"/>
      <c r="J15" s="777"/>
      <c r="K15" s="777"/>
      <c r="L15" s="777"/>
      <c r="M15" s="777"/>
      <c r="N15" s="777"/>
      <c r="O15" s="784"/>
      <c r="P15" s="726"/>
      <c r="Q15" s="519"/>
      <c r="R15" s="519"/>
      <c r="S15" s="459"/>
      <c r="T15" s="505"/>
      <c r="U15" s="785"/>
    </row>
    <row x14ac:dyDescent="0.25" r="16" customHeight="1" ht="15.75">
      <c r="A16" s="786"/>
      <c r="B16" s="777"/>
      <c r="C16" s="777"/>
      <c r="D16" s="777"/>
      <c r="E16" s="777"/>
      <c r="F16" s="778"/>
      <c r="G16" s="779"/>
      <c r="H16" s="779"/>
      <c r="I16" s="780"/>
      <c r="J16" s="777"/>
      <c r="K16" s="777"/>
      <c r="L16" s="777"/>
      <c r="M16" s="781"/>
      <c r="N16" s="782"/>
      <c r="O16" s="782"/>
      <c r="P16" s="726"/>
      <c r="Q16" s="519"/>
      <c r="R16" s="519"/>
      <c r="S16" s="459"/>
      <c r="T16" s="505"/>
      <c r="U16" s="785"/>
    </row>
    <row x14ac:dyDescent="0.25" r="17" customHeight="1" ht="15.75">
      <c r="A17" s="786"/>
      <c r="B17" s="777"/>
      <c r="C17" s="777"/>
      <c r="D17" s="777"/>
      <c r="E17" s="777"/>
      <c r="F17" s="787"/>
      <c r="G17" s="789"/>
      <c r="H17" s="789"/>
      <c r="I17" s="788"/>
      <c r="J17" s="788"/>
      <c r="K17" s="777"/>
      <c r="L17" s="777"/>
      <c r="M17" s="783"/>
      <c r="N17" s="784"/>
      <c r="O17" s="784"/>
      <c r="P17" s="726"/>
      <c r="Q17" s="519"/>
      <c r="R17" s="519"/>
      <c r="S17" s="459"/>
      <c r="T17" s="505"/>
      <c r="U17" s="785"/>
    </row>
    <row x14ac:dyDescent="0.25" r="18" customHeight="1" ht="15.75">
      <c r="A18" s="777"/>
      <c r="B18" s="777"/>
      <c r="C18" s="777"/>
      <c r="D18" s="777"/>
      <c r="E18" s="777"/>
      <c r="F18" s="778"/>
      <c r="G18" s="779"/>
      <c r="H18" s="779"/>
      <c r="I18" s="780"/>
      <c r="J18" s="777"/>
      <c r="K18" s="777"/>
      <c r="L18" s="777"/>
      <c r="M18" s="781"/>
      <c r="N18" s="795"/>
      <c r="O18" s="795"/>
      <c r="P18" s="726"/>
      <c r="Q18" s="519"/>
      <c r="R18" s="519"/>
      <c r="S18" s="459"/>
      <c r="T18" s="505"/>
      <c r="U18" s="785"/>
    </row>
    <row x14ac:dyDescent="0.25" r="19" customHeight="1" ht="15.75">
      <c r="A19" s="777"/>
      <c r="B19" s="777"/>
      <c r="C19" s="777"/>
      <c r="D19" s="777"/>
      <c r="E19" s="777"/>
      <c r="F19" s="778"/>
      <c r="G19" s="779"/>
      <c r="H19" s="779"/>
      <c r="I19" s="780"/>
      <c r="J19" s="777"/>
      <c r="K19" s="777"/>
      <c r="L19" s="777"/>
      <c r="M19" s="781"/>
      <c r="N19" s="782"/>
      <c r="O19" s="782"/>
      <c r="P19" s="726"/>
      <c r="Q19" s="519"/>
      <c r="R19" s="519"/>
      <c r="S19" s="459"/>
      <c r="T19" s="505"/>
      <c r="U19" s="785"/>
    </row>
    <row x14ac:dyDescent="0.25" r="20" customHeight="1" ht="15.75">
      <c r="A20" s="786"/>
      <c r="B20" s="777"/>
      <c r="C20" s="777"/>
      <c r="D20" s="777"/>
      <c r="E20" s="777"/>
      <c r="F20" s="778"/>
      <c r="G20" s="779"/>
      <c r="H20" s="779"/>
      <c r="I20" s="777"/>
      <c r="J20" s="777"/>
      <c r="K20" s="777"/>
      <c r="L20" s="777"/>
      <c r="M20" s="796"/>
      <c r="N20" s="782"/>
      <c r="O20" s="782"/>
      <c r="P20" s="726"/>
      <c r="Q20" s="519"/>
      <c r="R20" s="519"/>
      <c r="S20" s="459"/>
      <c r="T20" s="505"/>
      <c r="U20" s="785"/>
    </row>
    <row x14ac:dyDescent="0.25" r="21" customHeight="1" ht="15.75">
      <c r="A21" s="786"/>
      <c r="B21" s="777"/>
      <c r="C21" s="777"/>
      <c r="D21" s="777"/>
      <c r="E21" s="777"/>
      <c r="F21" s="778"/>
      <c r="G21" s="779"/>
      <c r="H21" s="779"/>
      <c r="I21" s="777"/>
      <c r="J21" s="777"/>
      <c r="K21" s="777"/>
      <c r="L21" s="777"/>
      <c r="M21" s="796"/>
      <c r="N21" s="782"/>
      <c r="O21" s="782"/>
      <c r="P21" s="726"/>
      <c r="Q21" s="519"/>
      <c r="R21" s="519"/>
      <c r="S21" s="459"/>
      <c r="T21" s="505"/>
      <c r="U21" s="785"/>
    </row>
    <row x14ac:dyDescent="0.25" r="22" customHeight="1" ht="15.75">
      <c r="A22" s="777"/>
      <c r="B22" s="777"/>
      <c r="C22" s="777"/>
      <c r="D22" s="777"/>
      <c r="E22" s="777"/>
      <c r="F22" s="778"/>
      <c r="G22" s="779"/>
      <c r="H22" s="779"/>
      <c r="I22" s="780"/>
      <c r="J22" s="777"/>
      <c r="K22" s="777"/>
      <c r="L22" s="777"/>
      <c r="M22" s="781"/>
      <c r="N22" s="782"/>
      <c r="O22" s="782"/>
      <c r="P22" s="726"/>
      <c r="Q22" s="519"/>
      <c r="R22" s="519"/>
      <c r="S22" s="459"/>
      <c r="T22" s="505"/>
      <c r="U22" s="785"/>
    </row>
    <row x14ac:dyDescent="0.25" r="23" customHeight="1" ht="15.75">
      <c r="A23" s="777"/>
      <c r="B23" s="777"/>
      <c r="C23" s="777"/>
      <c r="D23" s="777"/>
      <c r="E23" s="777"/>
      <c r="F23" s="778"/>
      <c r="G23" s="779"/>
      <c r="H23" s="779"/>
      <c r="I23" s="780"/>
      <c r="J23" s="777"/>
      <c r="K23" s="777"/>
      <c r="L23" s="777"/>
      <c r="M23" s="783"/>
      <c r="N23" s="784"/>
      <c r="O23" s="784"/>
      <c r="P23" s="726"/>
      <c r="Q23" s="519"/>
      <c r="R23" s="519"/>
      <c r="S23" s="459"/>
      <c r="T23" s="505"/>
      <c r="U23" s="785"/>
    </row>
    <row x14ac:dyDescent="0.25" r="24" customHeight="1" ht="15.75">
      <c r="A24" s="786"/>
      <c r="B24" s="777"/>
      <c r="C24" s="777"/>
      <c r="D24" s="777"/>
      <c r="E24" s="777"/>
      <c r="F24" s="778"/>
      <c r="G24" s="779"/>
      <c r="H24" s="779"/>
      <c r="I24" s="780"/>
      <c r="J24" s="777"/>
      <c r="K24" s="777"/>
      <c r="L24" s="777"/>
      <c r="M24" s="783"/>
      <c r="N24" s="784"/>
      <c r="O24" s="784"/>
      <c r="P24" s="726"/>
      <c r="Q24" s="519"/>
      <c r="R24" s="519"/>
      <c r="S24" s="459"/>
      <c r="T24" s="505"/>
      <c r="U24" s="785"/>
    </row>
    <row x14ac:dyDescent="0.25" r="25" customHeight="1" ht="15.75">
      <c r="A25" s="786"/>
      <c r="B25" s="777"/>
      <c r="C25" s="777"/>
      <c r="D25" s="788"/>
      <c r="E25" s="788"/>
      <c r="F25" s="787"/>
      <c r="G25" s="789"/>
      <c r="H25" s="789"/>
      <c r="I25" s="788"/>
      <c r="J25" s="788"/>
      <c r="K25" s="777"/>
      <c r="L25" s="777"/>
      <c r="M25" s="781"/>
      <c r="N25" s="782"/>
      <c r="O25" s="782"/>
      <c r="P25" s="726"/>
      <c r="Q25" s="519"/>
      <c r="R25" s="519"/>
      <c r="S25" s="459"/>
      <c r="T25" s="505"/>
      <c r="U25" s="785"/>
    </row>
    <row x14ac:dyDescent="0.25" r="26" customHeight="1" ht="15.75">
      <c r="A26" s="786"/>
      <c r="B26" s="777"/>
      <c r="C26" s="777"/>
      <c r="D26" s="788"/>
      <c r="E26" s="788"/>
      <c r="F26" s="787"/>
      <c r="G26" s="789"/>
      <c r="H26" s="789"/>
      <c r="I26" s="780"/>
      <c r="J26" s="788"/>
      <c r="K26" s="777"/>
      <c r="L26" s="777"/>
      <c r="M26" s="783"/>
      <c r="N26" s="784"/>
      <c r="O26" s="784"/>
      <c r="P26" s="578"/>
      <c r="Q26" s="549"/>
      <c r="R26" s="549"/>
      <c r="S26" s="459"/>
      <c r="T26" s="505"/>
      <c r="U26" s="785"/>
    </row>
    <row x14ac:dyDescent="0.25" r="27" customHeight="1" ht="15.75">
      <c r="A27" s="777"/>
      <c r="B27" s="777"/>
      <c r="C27" s="777"/>
      <c r="D27" s="777"/>
      <c r="E27" s="777"/>
      <c r="F27" s="778"/>
      <c r="G27" s="779"/>
      <c r="H27" s="779"/>
      <c r="I27" s="780"/>
      <c r="J27" s="777"/>
      <c r="K27" s="777"/>
      <c r="L27" s="777"/>
      <c r="M27" s="781"/>
      <c r="N27" s="782"/>
      <c r="O27" s="782"/>
      <c r="P27" s="726"/>
      <c r="Q27" s="519"/>
      <c r="R27" s="519"/>
      <c r="S27" s="459"/>
      <c r="T27" s="505"/>
      <c r="U27" s="785"/>
    </row>
    <row x14ac:dyDescent="0.25" r="28" customHeight="1" ht="15.75">
      <c r="A28" s="777"/>
      <c r="B28" s="777"/>
      <c r="C28" s="777"/>
      <c r="D28" s="777"/>
      <c r="E28" s="777"/>
      <c r="F28" s="778"/>
      <c r="G28" s="779"/>
      <c r="H28" s="779"/>
      <c r="I28" s="780"/>
      <c r="J28" s="777"/>
      <c r="K28" s="777"/>
      <c r="L28" s="777"/>
      <c r="M28" s="783"/>
      <c r="N28" s="784"/>
      <c r="O28" s="784"/>
      <c r="P28" s="726"/>
      <c r="Q28" s="519"/>
      <c r="R28" s="519"/>
      <c r="S28" s="459"/>
      <c r="T28" s="505"/>
      <c r="U28" s="785"/>
    </row>
    <row x14ac:dyDescent="0.25" r="29" customHeight="1" ht="15.75">
      <c r="A29" s="786"/>
      <c r="B29" s="777"/>
      <c r="C29" s="777"/>
      <c r="D29" s="788"/>
      <c r="E29" s="788"/>
      <c r="F29" s="787"/>
      <c r="G29" s="789"/>
      <c r="H29" s="789"/>
      <c r="I29" s="788"/>
      <c r="J29" s="788"/>
      <c r="K29" s="777"/>
      <c r="L29" s="777"/>
      <c r="M29" s="781"/>
      <c r="N29" s="782"/>
      <c r="O29" s="782"/>
      <c r="P29" s="578"/>
      <c r="Q29" s="549"/>
      <c r="R29" s="549"/>
      <c r="S29" s="459"/>
      <c r="T29" s="505"/>
      <c r="U29" s="785"/>
    </row>
    <row x14ac:dyDescent="0.25" r="30" customHeight="1" ht="15.75">
      <c r="A30" s="786"/>
      <c r="B30" s="544"/>
      <c r="C30" s="544"/>
      <c r="D30" s="557"/>
      <c r="E30" s="557"/>
      <c r="F30" s="558"/>
      <c r="G30" s="639"/>
      <c r="H30" s="639"/>
      <c r="I30" s="557"/>
      <c r="J30" s="557"/>
      <c r="K30" s="544"/>
      <c r="L30" s="544"/>
      <c r="M30" s="797"/>
      <c r="N30" s="798"/>
      <c r="O30" s="798"/>
      <c r="P30" s="578"/>
      <c r="Q30" s="549"/>
      <c r="R30" s="549"/>
      <c r="S30" s="544"/>
      <c r="T30" s="505"/>
      <c r="U30" s="785"/>
    </row>
    <row x14ac:dyDescent="0.25" r="31" customHeight="1" ht="15.75">
      <c r="A31" s="777"/>
      <c r="B31" s="777"/>
      <c r="C31" s="777"/>
      <c r="D31" s="777"/>
      <c r="E31" s="777"/>
      <c r="F31" s="778"/>
      <c r="G31" s="779"/>
      <c r="H31" s="779"/>
      <c r="I31" s="780"/>
      <c r="J31" s="777"/>
      <c r="K31" s="777"/>
      <c r="L31" s="777"/>
      <c r="M31" s="781"/>
      <c r="N31" s="795"/>
      <c r="O31" s="795"/>
      <c r="P31" s="726"/>
      <c r="Q31" s="519"/>
      <c r="R31" s="519"/>
      <c r="S31" s="459"/>
      <c r="T31" s="505"/>
      <c r="U31" s="785"/>
    </row>
    <row x14ac:dyDescent="0.25" r="32" customHeight="1" ht="15.75">
      <c r="A32" s="786"/>
      <c r="B32" s="777"/>
      <c r="C32" s="777"/>
      <c r="D32" s="777"/>
      <c r="E32" s="777"/>
      <c r="F32" s="778"/>
      <c r="G32" s="779"/>
      <c r="H32" s="779"/>
      <c r="I32" s="780"/>
      <c r="J32" s="777"/>
      <c r="K32" s="777"/>
      <c r="L32" s="777"/>
      <c r="M32" s="781"/>
      <c r="N32" s="782"/>
      <c r="O32" s="782"/>
      <c r="P32" s="726"/>
      <c r="Q32" s="519"/>
      <c r="R32" s="519"/>
      <c r="S32" s="459"/>
      <c r="T32" s="505"/>
      <c r="U32" s="785"/>
    </row>
    <row x14ac:dyDescent="0.25" r="33" customHeight="1" ht="15.75">
      <c r="A33" s="786"/>
      <c r="B33" s="777"/>
      <c r="C33" s="777"/>
      <c r="D33" s="788"/>
      <c r="E33" s="788"/>
      <c r="F33" s="787"/>
      <c r="G33" s="789"/>
      <c r="H33" s="789"/>
      <c r="I33" s="788"/>
      <c r="J33" s="788"/>
      <c r="K33" s="799"/>
      <c r="L33" s="799"/>
      <c r="M33" s="781"/>
      <c r="N33" s="782"/>
      <c r="O33" s="782"/>
      <c r="P33" s="726"/>
      <c r="Q33" s="519"/>
      <c r="R33" s="519"/>
      <c r="S33" s="459"/>
      <c r="T33" s="505"/>
      <c r="U33" s="785"/>
    </row>
    <row x14ac:dyDescent="0.25" r="34" customHeight="1" ht="15.75">
      <c r="A34" s="786"/>
      <c r="B34" s="777"/>
      <c r="C34" s="777"/>
      <c r="D34" s="788"/>
      <c r="E34" s="788"/>
      <c r="F34" s="787"/>
      <c r="G34" s="789"/>
      <c r="H34" s="789"/>
      <c r="I34" s="788"/>
      <c r="J34" s="788"/>
      <c r="K34" s="799"/>
      <c r="L34" s="799"/>
      <c r="M34" s="783"/>
      <c r="N34" s="784"/>
      <c r="O34" s="784"/>
      <c r="P34" s="726"/>
      <c r="Q34" s="519"/>
      <c r="R34" s="519"/>
      <c r="S34" s="459"/>
      <c r="T34" s="505"/>
      <c r="U34" s="785"/>
    </row>
    <row x14ac:dyDescent="0.25" r="35" customHeight="1" ht="15.75">
      <c r="A35" s="777"/>
      <c r="B35" s="777"/>
      <c r="C35" s="777"/>
      <c r="D35" s="777"/>
      <c r="E35" s="777"/>
      <c r="F35" s="778"/>
      <c r="G35" s="779"/>
      <c r="H35" s="789"/>
      <c r="I35" s="780"/>
      <c r="J35" s="777"/>
      <c r="K35" s="799"/>
      <c r="L35" s="799"/>
      <c r="M35" s="783"/>
      <c r="N35" s="784"/>
      <c r="O35" s="784"/>
      <c r="P35" s="726"/>
      <c r="Q35" s="519"/>
      <c r="R35" s="519"/>
      <c r="S35" s="459"/>
      <c r="T35" s="505"/>
      <c r="U35" s="785"/>
    </row>
    <row x14ac:dyDescent="0.25" r="36" customHeight="1" ht="15.75">
      <c r="A36" s="777"/>
      <c r="B36" s="777"/>
      <c r="C36" s="777"/>
      <c r="D36" s="777"/>
      <c r="E36" s="777"/>
      <c r="F36" s="778"/>
      <c r="G36" s="779"/>
      <c r="H36" s="779"/>
      <c r="I36" s="780"/>
      <c r="J36" s="777"/>
      <c r="K36" s="777"/>
      <c r="L36" s="777"/>
      <c r="M36" s="781"/>
      <c r="N36" s="795"/>
      <c r="O36" s="795"/>
      <c r="P36" s="726"/>
      <c r="Q36" s="519"/>
      <c r="R36" s="519"/>
      <c r="S36" s="459"/>
      <c r="T36" s="505"/>
      <c r="U36" s="785"/>
    </row>
    <row x14ac:dyDescent="0.25" r="37" customHeight="1" ht="15.75">
      <c r="A37" s="786"/>
      <c r="B37" s="777"/>
      <c r="C37" s="777"/>
      <c r="D37" s="777"/>
      <c r="E37" s="777"/>
      <c r="F37" s="778"/>
      <c r="G37" s="779"/>
      <c r="H37" s="779"/>
      <c r="I37" s="780"/>
      <c r="J37" s="777"/>
      <c r="K37" s="777"/>
      <c r="L37" s="777"/>
      <c r="M37" s="781"/>
      <c r="N37" s="782"/>
      <c r="O37" s="782"/>
      <c r="P37" s="726"/>
      <c r="Q37" s="519"/>
      <c r="R37" s="519"/>
      <c r="S37" s="459"/>
      <c r="T37" s="505"/>
      <c r="U37" s="785"/>
    </row>
    <row x14ac:dyDescent="0.25" r="38" customHeight="1" ht="15.75">
      <c r="A38" s="777"/>
      <c r="B38" s="777"/>
      <c r="C38" s="777"/>
      <c r="D38" s="777"/>
      <c r="E38" s="777"/>
      <c r="F38" s="778"/>
      <c r="G38" s="779"/>
      <c r="H38" s="779"/>
      <c r="I38" s="780"/>
      <c r="J38" s="799"/>
      <c r="K38" s="777"/>
      <c r="L38" s="777"/>
      <c r="M38" s="781"/>
      <c r="N38" s="795"/>
      <c r="O38" s="795"/>
      <c r="P38" s="726"/>
      <c r="Q38" s="519"/>
      <c r="R38" s="519"/>
      <c r="S38" s="459"/>
      <c r="T38" s="505"/>
      <c r="U38" s="785"/>
    </row>
    <row x14ac:dyDescent="0.25" r="39" customHeight="1" ht="15.75">
      <c r="A39" s="777"/>
      <c r="B39" s="777"/>
      <c r="C39" s="777"/>
      <c r="D39" s="777"/>
      <c r="E39" s="777"/>
      <c r="F39" s="778"/>
      <c r="G39" s="779"/>
      <c r="H39" s="779"/>
      <c r="I39" s="780"/>
      <c r="J39" s="799"/>
      <c r="K39" s="799"/>
      <c r="L39" s="799"/>
      <c r="M39" s="781"/>
      <c r="N39" s="795"/>
      <c r="O39" s="795"/>
      <c r="P39" s="726"/>
      <c r="Q39" s="519"/>
      <c r="R39" s="519"/>
      <c r="S39" s="459"/>
      <c r="T39" s="505"/>
      <c r="U39" s="785"/>
    </row>
    <row x14ac:dyDescent="0.25" r="40" customHeight="1" ht="15.75">
      <c r="A40" s="786"/>
      <c r="B40" s="777"/>
      <c r="C40" s="777"/>
      <c r="D40" s="777"/>
      <c r="E40" s="777"/>
      <c r="F40" s="778"/>
      <c r="G40" s="779"/>
      <c r="H40" s="779"/>
      <c r="I40" s="780"/>
      <c r="J40" s="799"/>
      <c r="K40" s="799"/>
      <c r="L40" s="799"/>
      <c r="M40" s="800"/>
      <c r="N40" s="795"/>
      <c r="O40" s="795"/>
      <c r="P40" s="726"/>
      <c r="Q40" s="519"/>
      <c r="R40" s="519"/>
      <c r="S40" s="459"/>
      <c r="T40" s="505"/>
      <c r="U40" s="785"/>
    </row>
    <row x14ac:dyDescent="0.25" r="41" customHeight="1" ht="15.75">
      <c r="A41" s="801"/>
      <c r="B41" s="483"/>
      <c r="C41" s="483"/>
      <c r="D41" s="483"/>
      <c r="E41" s="483"/>
      <c r="F41" s="772"/>
      <c r="G41" s="612"/>
      <c r="H41" s="612"/>
      <c r="I41" s="483"/>
      <c r="J41" s="483"/>
      <c r="K41" s="483"/>
      <c r="L41" s="483"/>
      <c r="M41" s="802"/>
      <c r="N41" s="802"/>
      <c r="O41" s="802"/>
      <c r="P41" s="483"/>
      <c r="Q41" s="483"/>
      <c r="R41" s="483"/>
      <c r="S41" s="803"/>
      <c r="T41" s="483"/>
      <c r="U41" s="483"/>
    </row>
    <row x14ac:dyDescent="0.25" r="42" customHeight="1" ht="15.75">
      <c r="A42" s="786"/>
      <c r="B42" s="777"/>
      <c r="C42" s="777"/>
      <c r="D42" s="777"/>
      <c r="E42" s="777"/>
      <c r="F42" s="778"/>
      <c r="G42" s="779"/>
      <c r="H42" s="779"/>
      <c r="I42" s="777"/>
      <c r="J42" s="777"/>
      <c r="K42" s="777"/>
      <c r="L42" s="777"/>
      <c r="M42" s="781"/>
      <c r="N42" s="795"/>
      <c r="O42" s="795"/>
      <c r="P42" s="726"/>
      <c r="Q42" s="519"/>
      <c r="R42" s="519"/>
      <c r="S42" s="459"/>
      <c r="T42" s="505"/>
      <c r="U42" s="459"/>
    </row>
    <row x14ac:dyDescent="0.25" r="43" customHeight="1" ht="15.75">
      <c r="A43" s="786"/>
      <c r="B43" s="777"/>
      <c r="C43" s="777"/>
      <c r="D43" s="777"/>
      <c r="E43" s="777"/>
      <c r="F43" s="778"/>
      <c r="G43" s="779"/>
      <c r="H43" s="779"/>
      <c r="I43" s="777"/>
      <c r="J43" s="777"/>
      <c r="K43" s="777"/>
      <c r="L43" s="777"/>
      <c r="M43" s="781"/>
      <c r="N43" s="795"/>
      <c r="O43" s="795"/>
      <c r="P43" s="726"/>
      <c r="Q43" s="519"/>
      <c r="R43" s="519"/>
      <c r="S43" s="459"/>
      <c r="T43" s="505"/>
      <c r="U43" s="540"/>
    </row>
    <row x14ac:dyDescent="0.25" r="44" customHeight="1" ht="15.75">
      <c r="A44" s="786"/>
      <c r="B44" s="777"/>
      <c r="C44" s="777"/>
      <c r="D44" s="777"/>
      <c r="E44" s="777"/>
      <c r="F44" s="778"/>
      <c r="G44" s="779"/>
      <c r="H44" s="779"/>
      <c r="I44" s="777"/>
      <c r="J44" s="777"/>
      <c r="K44" s="777"/>
      <c r="L44" s="777"/>
      <c r="M44" s="781"/>
      <c r="N44" s="795"/>
      <c r="O44" s="795"/>
      <c r="P44" s="726"/>
      <c r="Q44" s="519"/>
      <c r="R44" s="519"/>
      <c r="S44" s="459"/>
      <c r="T44" s="505"/>
      <c r="U44" s="459"/>
    </row>
    <row x14ac:dyDescent="0.25" r="45" customHeight="1" ht="15.75">
      <c r="A45" s="801"/>
      <c r="B45" s="483"/>
      <c r="C45" s="483"/>
      <c r="D45" s="483"/>
      <c r="E45" s="483"/>
      <c r="F45" s="772"/>
      <c r="G45" s="612"/>
      <c r="H45" s="612"/>
      <c r="I45" s="483"/>
      <c r="J45" s="483"/>
      <c r="K45" s="483"/>
      <c r="L45" s="483"/>
      <c r="M45" s="802"/>
      <c r="N45" s="802"/>
      <c r="O45" s="802"/>
      <c r="P45" s="483"/>
      <c r="Q45" s="483"/>
      <c r="R45" s="483"/>
      <c r="S45" s="803"/>
      <c r="T45" s="483"/>
      <c r="U45" s="483"/>
    </row>
    <row x14ac:dyDescent="0.25" r="46" customHeight="1" ht="15.75">
      <c r="A46" s="777"/>
      <c r="B46" s="777"/>
      <c r="C46" s="777"/>
      <c r="D46" s="777"/>
      <c r="E46" s="777"/>
      <c r="F46" s="778"/>
      <c r="G46" s="779"/>
      <c r="H46" s="779"/>
      <c r="I46" s="777"/>
      <c r="J46" s="777"/>
      <c r="K46" s="804"/>
      <c r="L46" s="804"/>
      <c r="M46" s="781"/>
      <c r="N46" s="795"/>
      <c r="O46" s="795"/>
      <c r="P46" s="726"/>
      <c r="Q46" s="519"/>
      <c r="R46" s="519"/>
      <c r="S46" s="459"/>
      <c r="T46" s="505"/>
      <c r="U46" s="805"/>
    </row>
    <row x14ac:dyDescent="0.25" r="47" customHeight="1" ht="15.75">
      <c r="A47" s="786"/>
      <c r="B47" s="777"/>
      <c r="C47" s="777"/>
      <c r="D47" s="777"/>
      <c r="E47" s="777"/>
      <c r="F47" s="778"/>
      <c r="G47" s="779"/>
      <c r="H47" s="779"/>
      <c r="I47" s="777"/>
      <c r="J47" s="777"/>
      <c r="K47" s="804"/>
      <c r="L47" s="804"/>
      <c r="M47" s="781"/>
      <c r="N47" s="781"/>
      <c r="O47" s="781"/>
      <c r="P47" s="726"/>
      <c r="Q47" s="519"/>
      <c r="R47" s="519"/>
      <c r="S47" s="459"/>
      <c r="T47" s="505"/>
      <c r="U47" s="805"/>
    </row>
    <row x14ac:dyDescent="0.25" r="48" customHeight="1" ht="15.75">
      <c r="A48" s="801"/>
      <c r="B48" s="483"/>
      <c r="C48" s="483"/>
      <c r="D48" s="483"/>
      <c r="E48" s="483"/>
      <c r="F48" s="772"/>
      <c r="G48" s="612"/>
      <c r="H48" s="612"/>
      <c r="I48" s="483"/>
      <c r="J48" s="483"/>
      <c r="K48" s="483"/>
      <c r="L48" s="483"/>
      <c r="M48" s="802"/>
      <c r="N48" s="802"/>
      <c r="O48" s="802"/>
      <c r="P48" s="483"/>
      <c r="Q48" s="483"/>
      <c r="R48" s="483"/>
      <c r="S48" s="803"/>
      <c r="T48" s="483"/>
      <c r="U48" s="483"/>
    </row>
    <row x14ac:dyDescent="0.25" r="49" customHeight="1" ht="15.75">
      <c r="A49" s="806"/>
      <c r="B49" s="786"/>
      <c r="C49" s="806"/>
      <c r="D49" s="806"/>
      <c r="E49" s="806"/>
      <c r="F49" s="807"/>
      <c r="G49" s="808"/>
      <c r="H49" s="808"/>
      <c r="I49" s="806"/>
      <c r="J49" s="806"/>
      <c r="K49" s="777"/>
      <c r="L49" s="777"/>
      <c r="M49" s="781"/>
      <c r="N49" s="795"/>
      <c r="O49" s="795"/>
      <c r="P49" s="726"/>
      <c r="Q49" s="519"/>
      <c r="R49" s="519"/>
      <c r="S49" s="459"/>
      <c r="T49" s="505"/>
      <c r="U49" s="459"/>
    </row>
    <row x14ac:dyDescent="0.25" r="50" customHeight="1" ht="15.75">
      <c r="A50" s="806"/>
      <c r="B50" s="786"/>
      <c r="C50" s="806"/>
      <c r="D50" s="806"/>
      <c r="E50" s="806"/>
      <c r="F50" s="807"/>
      <c r="G50" s="808"/>
      <c r="H50" s="808"/>
      <c r="I50" s="806"/>
      <c r="J50" s="806"/>
      <c r="K50" s="777"/>
      <c r="L50" s="777"/>
      <c r="M50" s="781"/>
      <c r="N50" s="795"/>
      <c r="O50" s="795"/>
      <c r="P50" s="726"/>
      <c r="Q50" s="519"/>
      <c r="R50" s="519"/>
      <c r="S50" s="459"/>
      <c r="T50" s="505"/>
      <c r="U50" s="809"/>
    </row>
    <row x14ac:dyDescent="0.25" r="51" customHeight="1" ht="15.75">
      <c r="A51" s="777"/>
      <c r="B51" s="786"/>
      <c r="C51" s="777"/>
      <c r="D51" s="777"/>
      <c r="E51" s="799"/>
      <c r="F51" s="778"/>
      <c r="G51" s="779"/>
      <c r="H51" s="779"/>
      <c r="I51" s="509"/>
      <c r="J51" s="799"/>
      <c r="K51" s="799"/>
      <c r="L51" s="799"/>
      <c r="M51" s="781"/>
      <c r="N51" s="795"/>
      <c r="O51" s="795"/>
      <c r="P51" s="726"/>
      <c r="Q51" s="519"/>
      <c r="R51" s="519"/>
      <c r="S51" s="459"/>
      <c r="T51" s="505"/>
      <c r="U51" s="459"/>
    </row>
    <row x14ac:dyDescent="0.25" r="52" customHeight="1" ht="15.75">
      <c r="A52" s="786"/>
      <c r="B52" s="786"/>
      <c r="C52" s="777"/>
      <c r="D52" s="777"/>
      <c r="E52" s="777"/>
      <c r="F52" s="778"/>
      <c r="G52" s="779"/>
      <c r="H52" s="779"/>
      <c r="I52" s="777"/>
      <c r="J52" s="777"/>
      <c r="K52" s="777"/>
      <c r="L52" s="777"/>
      <c r="M52" s="781"/>
      <c r="N52" s="795"/>
      <c r="O52" s="795"/>
      <c r="P52" s="810"/>
      <c r="Q52" s="811"/>
      <c r="R52" s="811"/>
      <c r="S52" s="459"/>
      <c r="T52" s="505"/>
      <c r="U52" s="459"/>
    </row>
    <row x14ac:dyDescent="0.25" r="53" customHeight="1" ht="15.75">
      <c r="A53" s="777"/>
      <c r="B53" s="786"/>
      <c r="C53" s="777"/>
      <c r="D53" s="777"/>
      <c r="E53" s="799"/>
      <c r="F53" s="778"/>
      <c r="G53" s="779"/>
      <c r="H53" s="779"/>
      <c r="I53" s="799"/>
      <c r="J53" s="799"/>
      <c r="K53" s="799"/>
      <c r="L53" s="799"/>
      <c r="M53" s="781"/>
      <c r="N53" s="795"/>
      <c r="O53" s="795"/>
      <c r="P53" s="726"/>
      <c r="Q53" s="519"/>
      <c r="R53" s="519"/>
      <c r="S53" s="459"/>
      <c r="T53" s="505"/>
      <c r="U53" s="459"/>
    </row>
    <row x14ac:dyDescent="0.25" r="54" customHeight="1" ht="15.75">
      <c r="A54" s="786"/>
      <c r="B54" s="786"/>
      <c r="C54" s="777"/>
      <c r="D54" s="777"/>
      <c r="E54" s="777"/>
      <c r="F54" s="778"/>
      <c r="G54" s="779"/>
      <c r="H54" s="779"/>
      <c r="I54" s="777"/>
      <c r="J54" s="777"/>
      <c r="K54" s="777"/>
      <c r="L54" s="777"/>
      <c r="M54" s="781"/>
      <c r="N54" s="795"/>
      <c r="O54" s="795"/>
      <c r="P54" s="726"/>
      <c r="Q54" s="519"/>
      <c r="R54" s="519"/>
      <c r="S54" s="459"/>
      <c r="T54" s="505"/>
      <c r="U54" s="812"/>
    </row>
    <row x14ac:dyDescent="0.25" r="55" customHeight="1" ht="15.75">
      <c r="A55" s="777"/>
      <c r="B55" s="786"/>
      <c r="C55" s="777"/>
      <c r="D55" s="777"/>
      <c r="E55" s="799"/>
      <c r="F55" s="778"/>
      <c r="G55" s="779"/>
      <c r="H55" s="779"/>
      <c r="I55" s="777"/>
      <c r="J55" s="799"/>
      <c r="K55" s="799"/>
      <c r="L55" s="799"/>
      <c r="M55" s="781"/>
      <c r="N55" s="795"/>
      <c r="O55" s="795"/>
      <c r="P55" s="726"/>
      <c r="Q55" s="813"/>
      <c r="R55" s="813"/>
      <c r="S55" s="459"/>
      <c r="T55" s="505"/>
      <c r="U55" s="459"/>
    </row>
    <row x14ac:dyDescent="0.25" r="56" customHeight="1" ht="15.75">
      <c r="A56" s="777"/>
      <c r="B56" s="786"/>
      <c r="C56" s="777"/>
      <c r="D56" s="777"/>
      <c r="E56" s="777"/>
      <c r="F56" s="778"/>
      <c r="G56" s="779"/>
      <c r="H56" s="779"/>
      <c r="I56" s="777"/>
      <c r="J56" s="777"/>
      <c r="K56" s="777"/>
      <c r="L56" s="777"/>
      <c r="M56" s="781"/>
      <c r="N56" s="795"/>
      <c r="O56" s="795"/>
      <c r="P56" s="814"/>
      <c r="Q56" s="811"/>
      <c r="R56" s="811"/>
      <c r="S56" s="458"/>
      <c r="T56" s="505"/>
      <c r="U56" s="805"/>
    </row>
    <row x14ac:dyDescent="0.25" r="57" customHeight="1" ht="15.75">
      <c r="A57" s="777"/>
      <c r="B57" s="786"/>
      <c r="C57" s="777"/>
      <c r="D57" s="777"/>
      <c r="E57" s="777"/>
      <c r="F57" s="778"/>
      <c r="G57" s="779"/>
      <c r="H57" s="779"/>
      <c r="I57" s="777"/>
      <c r="J57" s="777"/>
      <c r="K57" s="777"/>
      <c r="L57" s="777"/>
      <c r="M57" s="781"/>
      <c r="N57" s="795"/>
      <c r="O57" s="795"/>
      <c r="P57" s="726"/>
      <c r="Q57" s="519"/>
      <c r="R57" s="519"/>
      <c r="S57" s="459"/>
      <c r="T57" s="505"/>
      <c r="U57" s="805"/>
    </row>
    <row x14ac:dyDescent="0.25" r="58" customHeight="1" ht="15.75">
      <c r="A58" s="777"/>
      <c r="B58" s="786"/>
      <c r="C58" s="777"/>
      <c r="D58" s="777"/>
      <c r="E58" s="799"/>
      <c r="F58" s="778"/>
      <c r="G58" s="779"/>
      <c r="H58" s="779"/>
      <c r="I58" s="777"/>
      <c r="J58" s="777"/>
      <c r="K58" s="777"/>
      <c r="L58" s="777"/>
      <c r="M58" s="781"/>
      <c r="N58" s="795"/>
      <c r="O58" s="795"/>
      <c r="P58" s="726"/>
      <c r="Q58" s="519"/>
      <c r="R58" s="519"/>
      <c r="S58" s="459"/>
      <c r="T58" s="505"/>
      <c r="U58" s="815"/>
    </row>
    <row x14ac:dyDescent="0.25" r="59" customHeight="1" ht="15.75">
      <c r="A59" s="777"/>
      <c r="B59" s="786"/>
      <c r="C59" s="777"/>
      <c r="D59" s="777"/>
      <c r="E59" s="799"/>
      <c r="F59" s="778"/>
      <c r="G59" s="779"/>
      <c r="H59" s="779"/>
      <c r="I59" s="777"/>
      <c r="J59" s="777"/>
      <c r="K59" s="777"/>
      <c r="L59" s="777"/>
      <c r="M59" s="781"/>
      <c r="N59" s="795"/>
      <c r="O59" s="795"/>
      <c r="P59" s="726"/>
      <c r="Q59" s="519"/>
      <c r="R59" s="519"/>
      <c r="S59" s="459"/>
      <c r="T59" s="505"/>
      <c r="U59" s="812"/>
    </row>
    <row x14ac:dyDescent="0.25" r="60" customHeight="1" ht="15.75">
      <c r="A60" s="777"/>
      <c r="B60" s="786"/>
      <c r="C60" s="777"/>
      <c r="D60" s="777"/>
      <c r="E60" s="799"/>
      <c r="F60" s="778"/>
      <c r="G60" s="779"/>
      <c r="H60" s="779"/>
      <c r="I60" s="777"/>
      <c r="J60" s="777"/>
      <c r="K60" s="777"/>
      <c r="L60" s="777"/>
      <c r="M60" s="781"/>
      <c r="N60" s="795"/>
      <c r="O60" s="795"/>
      <c r="P60" s="726"/>
      <c r="Q60" s="813"/>
      <c r="R60" s="813"/>
      <c r="S60" s="459"/>
      <c r="T60" s="505"/>
      <c r="U60" s="459"/>
    </row>
    <row x14ac:dyDescent="0.25" r="61" customHeight="1" ht="15.75">
      <c r="A61" s="786"/>
      <c r="B61" s="786"/>
      <c r="C61" s="777"/>
      <c r="D61" s="777"/>
      <c r="E61" s="777"/>
      <c r="F61" s="778"/>
      <c r="G61" s="779"/>
      <c r="H61" s="779"/>
      <c r="I61" s="777"/>
      <c r="J61" s="777"/>
      <c r="K61" s="777"/>
      <c r="L61" s="777"/>
      <c r="M61" s="781"/>
      <c r="N61" s="795"/>
      <c r="O61" s="795"/>
      <c r="P61" s="726"/>
      <c r="Q61" s="519"/>
      <c r="R61" s="519"/>
      <c r="S61" s="459"/>
      <c r="T61" s="505"/>
      <c r="U61" s="816"/>
    </row>
    <row x14ac:dyDescent="0.25" r="62" customHeight="1" ht="15.75">
      <c r="A62" s="786"/>
      <c r="B62" s="786"/>
      <c r="C62" s="777"/>
      <c r="D62" s="777"/>
      <c r="E62" s="777"/>
      <c r="F62" s="778"/>
      <c r="G62" s="779"/>
      <c r="H62" s="779"/>
      <c r="I62" s="777"/>
      <c r="J62" s="777"/>
      <c r="K62" s="777"/>
      <c r="L62" s="777"/>
      <c r="M62" s="781"/>
      <c r="N62" s="795"/>
      <c r="O62" s="795"/>
      <c r="P62" s="726"/>
      <c r="Q62" s="519"/>
      <c r="R62" s="519"/>
      <c r="S62" s="459"/>
      <c r="T62" s="505"/>
      <c r="U62" s="816"/>
    </row>
    <row x14ac:dyDescent="0.25" r="63" customHeight="1" ht="15.75">
      <c r="A63" s="777"/>
      <c r="B63" s="618"/>
      <c r="C63" s="777"/>
      <c r="D63" s="777"/>
      <c r="E63" s="799"/>
      <c r="F63" s="778"/>
      <c r="G63" s="779"/>
      <c r="H63" s="779"/>
      <c r="I63" s="777"/>
      <c r="J63" s="777"/>
      <c r="K63" s="777"/>
      <c r="L63" s="777"/>
      <c r="M63" s="781"/>
      <c r="N63" s="795"/>
      <c r="O63" s="795"/>
      <c r="P63" s="814"/>
      <c r="Q63" s="811"/>
      <c r="R63" s="811"/>
      <c r="S63" s="459"/>
      <c r="T63" s="505"/>
      <c r="U63" s="817"/>
    </row>
    <row x14ac:dyDescent="0.25" r="64" customHeight="1" ht="15.75">
      <c r="A64" s="777"/>
      <c r="B64" s="786"/>
      <c r="C64" s="777"/>
      <c r="D64" s="777"/>
      <c r="E64" s="799"/>
      <c r="F64" s="778"/>
      <c r="G64" s="779"/>
      <c r="H64" s="779"/>
      <c r="I64" s="777"/>
      <c r="J64" s="777"/>
      <c r="K64" s="777"/>
      <c r="L64" s="777"/>
      <c r="M64" s="781"/>
      <c r="N64" s="795"/>
      <c r="O64" s="795"/>
      <c r="P64" s="726"/>
      <c r="Q64" s="519"/>
      <c r="R64" s="519"/>
      <c r="S64" s="459"/>
      <c r="T64" s="505"/>
      <c r="U64" s="458"/>
    </row>
    <row x14ac:dyDescent="0.25" r="65" customHeight="1" ht="15.75">
      <c r="A65" s="777"/>
      <c r="B65" s="786"/>
      <c r="C65" s="777"/>
      <c r="D65" s="777"/>
      <c r="E65" s="799"/>
      <c r="F65" s="818"/>
      <c r="G65" s="779"/>
      <c r="H65" s="779"/>
      <c r="I65" s="777"/>
      <c r="J65" s="777"/>
      <c r="K65" s="777"/>
      <c r="L65" s="777"/>
      <c r="M65" s="781"/>
      <c r="N65" s="795"/>
      <c r="O65" s="795"/>
      <c r="P65" s="819"/>
      <c r="Q65" s="820"/>
      <c r="R65" s="820"/>
      <c r="S65" s="459"/>
      <c r="T65" s="505"/>
      <c r="U65" s="817"/>
    </row>
    <row x14ac:dyDescent="0.25" r="66" customHeight="1" ht="15.75">
      <c r="A66" s="777"/>
      <c r="B66" s="786"/>
      <c r="C66" s="777"/>
      <c r="D66" s="777"/>
      <c r="E66" s="799"/>
      <c r="F66" s="818"/>
      <c r="G66" s="779"/>
      <c r="H66" s="779"/>
      <c r="I66" s="777"/>
      <c r="J66" s="777"/>
      <c r="K66" s="777"/>
      <c r="L66" s="777"/>
      <c r="M66" s="781"/>
      <c r="N66" s="795"/>
      <c r="O66" s="795"/>
      <c r="P66" s="578"/>
      <c r="Q66" s="820"/>
      <c r="R66" s="820"/>
      <c r="S66" s="459"/>
      <c r="T66" s="505"/>
      <c r="U66" s="817"/>
    </row>
    <row x14ac:dyDescent="0.25" r="67" customHeight="1" ht="15.75">
      <c r="A67" s="777"/>
      <c r="B67" s="786"/>
      <c r="C67" s="777"/>
      <c r="D67" s="777"/>
      <c r="E67" s="799"/>
      <c r="F67" s="778"/>
      <c r="G67" s="779"/>
      <c r="H67" s="779"/>
      <c r="I67" s="777"/>
      <c r="J67" s="777"/>
      <c r="K67" s="799"/>
      <c r="L67" s="799"/>
      <c r="M67" s="781"/>
      <c r="N67" s="795"/>
      <c r="O67" s="795"/>
      <c r="P67" s="726"/>
      <c r="Q67" s="519"/>
      <c r="R67" s="519"/>
      <c r="S67" s="459"/>
      <c r="T67" s="505"/>
      <c r="U67" s="459"/>
    </row>
    <row x14ac:dyDescent="0.25" r="68" customHeight="1" ht="15.75">
      <c r="A68" s="777"/>
      <c r="B68" s="786"/>
      <c r="C68" s="777"/>
      <c r="D68" s="777"/>
      <c r="E68" s="799"/>
      <c r="F68" s="778"/>
      <c r="G68" s="779"/>
      <c r="H68" s="779"/>
      <c r="I68" s="777"/>
      <c r="J68" s="777"/>
      <c r="K68" s="799"/>
      <c r="L68" s="799"/>
      <c r="M68" s="781"/>
      <c r="N68" s="795"/>
      <c r="O68" s="795"/>
      <c r="P68" s="726"/>
      <c r="Q68" s="519"/>
      <c r="R68" s="519"/>
      <c r="S68" s="459"/>
      <c r="T68" s="505"/>
      <c r="U68" s="459"/>
    </row>
    <row x14ac:dyDescent="0.25" r="69" customHeight="1" ht="15.75">
      <c r="A69" s="777"/>
      <c r="B69" s="786"/>
      <c r="C69" s="777"/>
      <c r="D69" s="777"/>
      <c r="E69" s="799"/>
      <c r="F69" s="778"/>
      <c r="G69" s="779"/>
      <c r="H69" s="779"/>
      <c r="I69" s="777"/>
      <c r="J69" s="777"/>
      <c r="K69" s="799"/>
      <c r="L69" s="799"/>
      <c r="M69" s="781"/>
      <c r="N69" s="795"/>
      <c r="O69" s="795"/>
      <c r="P69" s="726"/>
      <c r="Q69" s="519"/>
      <c r="R69" s="519"/>
      <c r="S69" s="459"/>
      <c r="T69" s="505"/>
      <c r="U69" s="459"/>
    </row>
    <row x14ac:dyDescent="0.25" r="70" customHeight="1" ht="15.75">
      <c r="A70" s="777"/>
      <c r="B70" s="786"/>
      <c r="C70" s="777"/>
      <c r="D70" s="777"/>
      <c r="E70" s="799"/>
      <c r="F70" s="778"/>
      <c r="G70" s="779"/>
      <c r="H70" s="779"/>
      <c r="I70" s="777"/>
      <c r="J70" s="777"/>
      <c r="K70" s="799"/>
      <c r="L70" s="799"/>
      <c r="M70" s="781"/>
      <c r="N70" s="795"/>
      <c r="O70" s="795"/>
      <c r="P70" s="726"/>
      <c r="Q70" s="519"/>
      <c r="R70" s="519"/>
      <c r="S70" s="459"/>
      <c r="T70" s="505"/>
      <c r="U70" s="459"/>
    </row>
    <row x14ac:dyDescent="0.25" r="71" customHeight="1" ht="15.75">
      <c r="A71" s="786"/>
      <c r="B71" s="786"/>
      <c r="C71" s="777"/>
      <c r="D71" s="777"/>
      <c r="E71" s="777"/>
      <c r="F71" s="778"/>
      <c r="G71" s="779"/>
      <c r="H71" s="779"/>
      <c r="I71" s="777"/>
      <c r="J71" s="777"/>
      <c r="K71" s="777"/>
      <c r="L71" s="777"/>
      <c r="M71" s="781"/>
      <c r="N71" s="795"/>
      <c r="O71" s="795"/>
      <c r="P71" s="726"/>
      <c r="Q71" s="519"/>
      <c r="R71" s="519"/>
      <c r="S71" s="459"/>
      <c r="T71" s="505"/>
      <c r="U71" s="459"/>
    </row>
    <row x14ac:dyDescent="0.25" r="72" customHeight="1" ht="15.75">
      <c r="A72" s="786"/>
      <c r="B72" s="786"/>
      <c r="C72" s="777"/>
      <c r="D72" s="777"/>
      <c r="E72" s="777"/>
      <c r="F72" s="778"/>
      <c r="G72" s="779"/>
      <c r="H72" s="779"/>
      <c r="I72" s="777"/>
      <c r="J72" s="777"/>
      <c r="K72" s="777"/>
      <c r="L72" s="777"/>
      <c r="M72" s="781"/>
      <c r="N72" s="795"/>
      <c r="O72" s="795"/>
      <c r="P72" s="726"/>
      <c r="Q72" s="500"/>
      <c r="R72" s="500"/>
      <c r="S72" s="459"/>
      <c r="T72" s="505"/>
      <c r="U72" s="459"/>
    </row>
    <row x14ac:dyDescent="0.25" r="73" customHeight="1" ht="15.75">
      <c r="A73" s="682"/>
      <c r="B73" s="459"/>
      <c r="C73" s="459"/>
      <c r="D73" s="459"/>
      <c r="E73" s="459"/>
      <c r="F73" s="772"/>
      <c r="G73" s="615"/>
      <c r="H73" s="615"/>
      <c r="I73" s="459"/>
      <c r="J73" s="459"/>
      <c r="K73" s="459"/>
      <c r="L73" s="459"/>
      <c r="M73" s="821"/>
      <c r="N73" s="821"/>
      <c r="O73" s="821"/>
      <c r="P73" s="822"/>
      <c r="Q73" s="822"/>
      <c r="R73" s="822"/>
      <c r="S73" s="822"/>
      <c r="T73" s="483"/>
      <c r="U73" s="822"/>
    </row>
    <row x14ac:dyDescent="0.25" r="74" customHeight="1" ht="15.75">
      <c r="A74" s="777"/>
      <c r="B74" s="786"/>
      <c r="C74" s="777"/>
      <c r="D74" s="777"/>
      <c r="E74" s="799"/>
      <c r="F74" s="778"/>
      <c r="G74" s="779"/>
      <c r="H74" s="779"/>
      <c r="I74" s="777"/>
      <c r="J74" s="777"/>
      <c r="K74" s="777"/>
      <c r="L74" s="777"/>
      <c r="M74" s="781"/>
      <c r="N74" s="795"/>
      <c r="O74" s="795"/>
      <c r="P74" s="726"/>
      <c r="Q74" s="519"/>
      <c r="R74" s="519"/>
      <c r="S74" s="459"/>
      <c r="T74" s="505"/>
      <c r="U74" s="459"/>
    </row>
    <row x14ac:dyDescent="0.25" r="75" customHeight="1" ht="15.75">
      <c r="A75" s="786"/>
      <c r="B75" s="786"/>
      <c r="C75" s="777"/>
      <c r="D75" s="777"/>
      <c r="E75" s="777"/>
      <c r="F75" s="778"/>
      <c r="G75" s="779"/>
      <c r="H75" s="779"/>
      <c r="I75" s="777"/>
      <c r="J75" s="777"/>
      <c r="K75" s="777"/>
      <c r="L75" s="777"/>
      <c r="M75" s="781"/>
      <c r="N75" s="795"/>
      <c r="O75" s="795"/>
      <c r="P75" s="726"/>
      <c r="Q75" s="519"/>
      <c r="R75" s="519"/>
      <c r="S75" s="459"/>
      <c r="T75" s="505"/>
      <c r="U75" s="459"/>
    </row>
    <row x14ac:dyDescent="0.25" r="76" customHeight="1" ht="15.75">
      <c r="A76" s="786"/>
      <c r="B76" s="786"/>
      <c r="C76" s="777"/>
      <c r="D76" s="777"/>
      <c r="E76" s="777"/>
      <c r="F76" s="778"/>
      <c r="G76" s="779"/>
      <c r="H76" s="779"/>
      <c r="I76" s="777"/>
      <c r="J76" s="777"/>
      <c r="K76" s="777"/>
      <c r="L76" s="777"/>
      <c r="M76" s="781"/>
      <c r="N76" s="795"/>
      <c r="O76" s="795"/>
      <c r="P76" s="726"/>
      <c r="Q76" s="519"/>
      <c r="R76" s="519"/>
      <c r="S76" s="459"/>
      <c r="T76" s="505"/>
      <c r="U76" s="459"/>
    </row>
    <row x14ac:dyDescent="0.25" r="77" customHeight="1" ht="15.75">
      <c r="A77" s="777"/>
      <c r="B77" s="786"/>
      <c r="C77" s="823"/>
      <c r="D77" s="823"/>
      <c r="E77" s="799"/>
      <c r="F77" s="818"/>
      <c r="G77" s="779"/>
      <c r="H77" s="779"/>
      <c r="I77" s="823"/>
      <c r="J77" s="824"/>
      <c r="K77" s="799"/>
      <c r="L77" s="799"/>
      <c r="M77" s="781"/>
      <c r="N77" s="795"/>
      <c r="O77" s="795"/>
      <c r="P77" s="726"/>
      <c r="Q77" s="519"/>
      <c r="R77" s="519"/>
      <c r="S77" s="459"/>
      <c r="T77" s="505"/>
      <c r="U77" s="812"/>
    </row>
    <row x14ac:dyDescent="0.25" r="78" customHeight="1" ht="15.75">
      <c r="A78" s="825"/>
      <c r="B78" s="825"/>
      <c r="C78" s="825"/>
      <c r="D78" s="825"/>
      <c r="E78" s="826"/>
      <c r="F78" s="827"/>
      <c r="G78" s="828"/>
      <c r="H78" s="828"/>
      <c r="I78" s="825"/>
      <c r="J78" s="825"/>
      <c r="K78" s="826"/>
      <c r="L78" s="826"/>
      <c r="M78" s="829"/>
      <c r="N78" s="830"/>
      <c r="O78" s="830"/>
      <c r="P78" s="814"/>
      <c r="Q78" s="811"/>
      <c r="R78" s="811"/>
      <c r="S78" s="825"/>
      <c r="T78" s="505"/>
      <c r="U78" s="459"/>
    </row>
    <row x14ac:dyDescent="0.25" r="79" customHeight="1" ht="15.75">
      <c r="A79" s="777"/>
      <c r="B79" s="786"/>
      <c r="C79" s="777"/>
      <c r="D79" s="777"/>
      <c r="E79" s="799"/>
      <c r="F79" s="778"/>
      <c r="G79" s="779"/>
      <c r="H79" s="779"/>
      <c r="I79" s="777"/>
      <c r="J79" s="799"/>
      <c r="K79" s="799"/>
      <c r="L79" s="799"/>
      <c r="M79" s="781"/>
      <c r="N79" s="795"/>
      <c r="O79" s="795"/>
      <c r="P79" s="726"/>
      <c r="Q79" s="519"/>
      <c r="R79" s="519"/>
      <c r="S79" s="459"/>
      <c r="T79" s="505"/>
      <c r="U79" s="459"/>
    </row>
    <row x14ac:dyDescent="0.25" r="80" customHeight="1" ht="15.75">
      <c r="A80" s="777"/>
      <c r="B80" s="786"/>
      <c r="C80" s="777"/>
      <c r="D80" s="777"/>
      <c r="E80" s="799"/>
      <c r="F80" s="778"/>
      <c r="G80" s="779"/>
      <c r="H80" s="779"/>
      <c r="I80" s="777"/>
      <c r="J80" s="777"/>
      <c r="K80" s="799"/>
      <c r="L80" s="799"/>
      <c r="M80" s="781"/>
      <c r="N80" s="795"/>
      <c r="O80" s="795"/>
      <c r="P80" s="726"/>
      <c r="Q80" s="519"/>
      <c r="R80" s="519"/>
      <c r="S80" s="459"/>
      <c r="T80" s="505"/>
      <c r="U80" s="459"/>
    </row>
    <row x14ac:dyDescent="0.25" r="81" customHeight="1" ht="15.75">
      <c r="A81" s="777"/>
      <c r="B81" s="786"/>
      <c r="C81" s="777"/>
      <c r="D81" s="777"/>
      <c r="E81" s="799"/>
      <c r="F81" s="778"/>
      <c r="G81" s="779"/>
      <c r="H81" s="779"/>
      <c r="I81" s="777"/>
      <c r="J81" s="777"/>
      <c r="K81" s="799"/>
      <c r="L81" s="799"/>
      <c r="M81" s="781"/>
      <c r="N81" s="795"/>
      <c r="O81" s="795"/>
      <c r="P81" s="726"/>
      <c r="Q81" s="519"/>
      <c r="R81" s="519"/>
      <c r="S81" s="459"/>
      <c r="T81" s="505"/>
      <c r="U81" s="459"/>
    </row>
    <row x14ac:dyDescent="0.25" r="82" customHeight="1" ht="15.75">
      <c r="A82" s="777"/>
      <c r="B82" s="786"/>
      <c r="C82" s="777"/>
      <c r="D82" s="777"/>
      <c r="E82" s="799"/>
      <c r="F82" s="778"/>
      <c r="G82" s="779"/>
      <c r="H82" s="779"/>
      <c r="I82" s="777"/>
      <c r="J82" s="777"/>
      <c r="K82" s="799"/>
      <c r="L82" s="799"/>
      <c r="M82" s="781"/>
      <c r="N82" s="795"/>
      <c r="O82" s="795"/>
      <c r="P82" s="726"/>
      <c r="Q82" s="519"/>
      <c r="R82" s="519"/>
      <c r="S82" s="459"/>
      <c r="T82" s="505"/>
      <c r="U82" s="459"/>
    </row>
    <row x14ac:dyDescent="0.25" r="83" customHeight="1" ht="15.75">
      <c r="A83" s="777"/>
      <c r="B83" s="786"/>
      <c r="C83" s="777"/>
      <c r="D83" s="777"/>
      <c r="E83" s="799"/>
      <c r="F83" s="778"/>
      <c r="G83" s="779"/>
      <c r="H83" s="779"/>
      <c r="I83" s="777"/>
      <c r="J83" s="777"/>
      <c r="K83" s="799"/>
      <c r="L83" s="799"/>
      <c r="M83" s="781"/>
      <c r="N83" s="795"/>
      <c r="O83" s="795"/>
      <c r="P83" s="726"/>
      <c r="Q83" s="519"/>
      <c r="R83" s="519"/>
      <c r="S83" s="459"/>
      <c r="T83" s="505"/>
      <c r="U83" s="459"/>
    </row>
    <row x14ac:dyDescent="0.25" r="84" customHeight="1" ht="15.75">
      <c r="A84" s="777"/>
      <c r="B84" s="786"/>
      <c r="C84" s="777"/>
      <c r="D84" s="777"/>
      <c r="E84" s="799"/>
      <c r="F84" s="778"/>
      <c r="G84" s="779"/>
      <c r="H84" s="779"/>
      <c r="I84" s="777"/>
      <c r="J84" s="777"/>
      <c r="K84" s="799"/>
      <c r="L84" s="799"/>
      <c r="M84" s="781"/>
      <c r="N84" s="795"/>
      <c r="O84" s="795"/>
      <c r="P84" s="726"/>
      <c r="Q84" s="519"/>
      <c r="R84" s="519"/>
      <c r="S84" s="459"/>
      <c r="T84" s="505"/>
      <c r="U84" s="459"/>
    </row>
    <row x14ac:dyDescent="0.25" r="85" customHeight="1" ht="15.75">
      <c r="A85" s="801"/>
      <c r="B85" s="483"/>
      <c r="C85" s="483"/>
      <c r="D85" s="483"/>
      <c r="E85" s="483"/>
      <c r="F85" s="772"/>
      <c r="G85" s="612"/>
      <c r="H85" s="612"/>
      <c r="I85" s="483"/>
      <c r="J85" s="483"/>
      <c r="K85" s="483"/>
      <c r="L85" s="483"/>
      <c r="M85" s="802"/>
      <c r="N85" s="802"/>
      <c r="O85" s="802"/>
      <c r="P85" s="483"/>
      <c r="Q85" s="483"/>
      <c r="R85" s="483"/>
      <c r="S85" s="803"/>
      <c r="T85" s="483"/>
      <c r="U85" s="483"/>
    </row>
    <row x14ac:dyDescent="0.25" r="86" customHeight="1" ht="15.75">
      <c r="A86" s="786"/>
      <c r="B86" s="786"/>
      <c r="C86" s="777"/>
      <c r="D86" s="791"/>
      <c r="E86" s="791"/>
      <c r="F86" s="792"/>
      <c r="G86" s="793"/>
      <c r="H86" s="793"/>
      <c r="I86" s="788"/>
      <c r="J86" s="831"/>
      <c r="K86" s="799"/>
      <c r="L86" s="799"/>
      <c r="M86" s="800"/>
      <c r="N86" s="781"/>
      <c r="O86" s="781"/>
      <c r="P86" s="68"/>
      <c r="Q86" s="500"/>
      <c r="R86" s="500"/>
      <c r="S86" s="459"/>
      <c r="T86" s="505"/>
      <c r="U86" s="497"/>
    </row>
    <row x14ac:dyDescent="0.25" r="87" customHeight="1" ht="15.75">
      <c r="A87" s="786"/>
      <c r="B87" s="786"/>
      <c r="C87" s="777"/>
      <c r="D87" s="791"/>
      <c r="E87" s="791"/>
      <c r="F87" s="792"/>
      <c r="G87" s="793"/>
      <c r="H87" s="793"/>
      <c r="I87" s="791"/>
      <c r="J87" s="831"/>
      <c r="K87" s="799"/>
      <c r="L87" s="799"/>
      <c r="M87" s="800"/>
      <c r="N87" s="781"/>
      <c r="O87" s="781"/>
      <c r="P87" s="68"/>
      <c r="Q87" s="500"/>
      <c r="R87" s="500"/>
      <c r="S87" s="459"/>
      <c r="T87" s="505"/>
      <c r="U87" s="519"/>
    </row>
    <row x14ac:dyDescent="0.25" r="88" customHeight="1" ht="15.75">
      <c r="A88" s="786"/>
      <c r="B88" s="786"/>
      <c r="C88" s="777"/>
      <c r="D88" s="777"/>
      <c r="E88" s="799"/>
      <c r="F88" s="778"/>
      <c r="G88" s="779"/>
      <c r="H88" s="779"/>
      <c r="I88" s="777"/>
      <c r="J88" s="777"/>
      <c r="K88" s="799"/>
      <c r="L88" s="799"/>
      <c r="M88" s="781"/>
      <c r="N88" s="795"/>
      <c r="O88" s="795"/>
      <c r="P88" s="68"/>
      <c r="Q88" s="500"/>
      <c r="R88" s="500"/>
      <c r="S88" s="459"/>
      <c r="T88" s="505"/>
      <c r="U88" s="519"/>
    </row>
    <row x14ac:dyDescent="0.25" r="89" customHeight="1" ht="15.75">
      <c r="A89" s="786"/>
      <c r="B89" s="786"/>
      <c r="C89" s="777"/>
      <c r="D89" s="777"/>
      <c r="E89" s="777"/>
      <c r="F89" s="778"/>
      <c r="G89" s="832"/>
      <c r="H89" s="779"/>
      <c r="I89" s="777"/>
      <c r="J89" s="777"/>
      <c r="K89" s="799"/>
      <c r="L89" s="799"/>
      <c r="M89" s="781"/>
      <c r="N89" s="795"/>
      <c r="O89" s="795"/>
      <c r="P89" s="819"/>
      <c r="Q89" s="820"/>
      <c r="R89" s="820"/>
      <c r="S89" s="459"/>
      <c r="T89" s="505"/>
      <c r="U89" s="519"/>
    </row>
    <row x14ac:dyDescent="0.25" r="90" customHeight="1" ht="15.75">
      <c r="A90" s="777"/>
      <c r="B90" s="786"/>
      <c r="C90" s="777"/>
      <c r="D90" s="777"/>
      <c r="E90" s="777"/>
      <c r="F90" s="778"/>
      <c r="G90" s="779"/>
      <c r="H90" s="779"/>
      <c r="I90" s="777"/>
      <c r="J90" s="833"/>
      <c r="K90" s="799"/>
      <c r="L90" s="799"/>
      <c r="M90" s="781"/>
      <c r="N90" s="795"/>
      <c r="O90" s="795"/>
      <c r="P90" s="68"/>
      <c r="Q90" s="500"/>
      <c r="R90" s="500"/>
      <c r="S90" s="459"/>
      <c r="T90" s="505"/>
      <c r="U90" s="519"/>
    </row>
    <row x14ac:dyDescent="0.25" r="91" customHeight="1" ht="15.75">
      <c r="A91" s="786"/>
      <c r="B91" s="786"/>
      <c r="C91" s="777"/>
      <c r="D91" s="777"/>
      <c r="E91" s="777"/>
      <c r="F91" s="778"/>
      <c r="G91" s="779"/>
      <c r="H91" s="779"/>
      <c r="I91" s="777"/>
      <c r="J91" s="833"/>
      <c r="K91" s="799"/>
      <c r="L91" s="799"/>
      <c r="M91" s="781"/>
      <c r="N91" s="795"/>
      <c r="O91" s="795"/>
      <c r="P91" s="68"/>
      <c r="Q91" s="500"/>
      <c r="R91" s="500"/>
      <c r="S91" s="459"/>
      <c r="T91" s="505"/>
      <c r="U91" s="519"/>
    </row>
    <row x14ac:dyDescent="0.25" r="92" customHeight="1" ht="15.75">
      <c r="A92" s="777"/>
      <c r="B92" s="786"/>
      <c r="C92" s="777"/>
      <c r="D92" s="777"/>
      <c r="E92" s="777"/>
      <c r="F92" s="778"/>
      <c r="G92" s="779"/>
      <c r="H92" s="779"/>
      <c r="I92" s="777"/>
      <c r="J92" s="777"/>
      <c r="K92" s="777"/>
      <c r="L92" s="777"/>
      <c r="M92" s="781"/>
      <c r="N92" s="795"/>
      <c r="O92" s="795"/>
      <c r="P92" s="68"/>
      <c r="Q92" s="500"/>
      <c r="R92" s="500"/>
      <c r="S92" s="459"/>
      <c r="T92" s="505"/>
      <c r="U92" s="519"/>
    </row>
    <row x14ac:dyDescent="0.25" r="93" customHeight="1" ht="15.75">
      <c r="A93" s="777"/>
      <c r="B93" s="786"/>
      <c r="C93" s="777"/>
      <c r="D93" s="777"/>
      <c r="E93" s="777"/>
      <c r="F93" s="778"/>
      <c r="G93" s="779"/>
      <c r="H93" s="779"/>
      <c r="I93" s="544"/>
      <c r="J93" s="777"/>
      <c r="K93" s="777"/>
      <c r="L93" s="777"/>
      <c r="M93" s="781"/>
      <c r="N93" s="795"/>
      <c r="O93" s="795"/>
      <c r="P93" s="68"/>
      <c r="Q93" s="820"/>
      <c r="R93" s="820"/>
      <c r="S93" s="459"/>
      <c r="T93" s="505"/>
      <c r="U93" s="519"/>
    </row>
    <row x14ac:dyDescent="0.25" r="94" customHeight="1" ht="15.75">
      <c r="A94" s="786"/>
      <c r="B94" s="786"/>
      <c r="C94" s="777"/>
      <c r="D94" s="777"/>
      <c r="E94" s="777"/>
      <c r="F94" s="778"/>
      <c r="G94" s="779"/>
      <c r="H94" s="779"/>
      <c r="I94" s="544"/>
      <c r="J94" s="777"/>
      <c r="K94" s="777"/>
      <c r="L94" s="777"/>
      <c r="M94" s="781"/>
      <c r="N94" s="795"/>
      <c r="O94" s="795"/>
      <c r="P94" s="68"/>
      <c r="Q94" s="500"/>
      <c r="R94" s="500"/>
      <c r="S94" s="459"/>
      <c r="T94" s="505"/>
      <c r="U94" s="519"/>
    </row>
    <row x14ac:dyDescent="0.25" r="95" customHeight="1" ht="15.75">
      <c r="A95" s="777"/>
      <c r="B95" s="786"/>
      <c r="C95" s="777"/>
      <c r="D95" s="777"/>
      <c r="E95" s="777"/>
      <c r="F95" s="778"/>
      <c r="G95" s="779"/>
      <c r="H95" s="779"/>
      <c r="I95" s="777"/>
      <c r="J95" s="777"/>
      <c r="K95" s="777"/>
      <c r="L95" s="777"/>
      <c r="M95" s="781"/>
      <c r="N95" s="795"/>
      <c r="O95" s="795"/>
      <c r="P95" s="68"/>
      <c r="Q95" s="500"/>
      <c r="R95" s="500"/>
      <c r="S95" s="459"/>
      <c r="T95" s="505"/>
      <c r="U95" s="519"/>
    </row>
    <row x14ac:dyDescent="0.25" r="96" customHeight="1" ht="15.75">
      <c r="A96" s="777"/>
      <c r="B96" s="786"/>
      <c r="C96" s="777"/>
      <c r="D96" s="777"/>
      <c r="E96" s="777"/>
      <c r="F96" s="778"/>
      <c r="G96" s="779"/>
      <c r="H96" s="779"/>
      <c r="I96" s="777"/>
      <c r="J96" s="777"/>
      <c r="K96" s="777"/>
      <c r="L96" s="777"/>
      <c r="M96" s="781"/>
      <c r="N96" s="795"/>
      <c r="O96" s="795"/>
      <c r="P96" s="68"/>
      <c r="Q96" s="500"/>
      <c r="R96" s="500"/>
      <c r="S96" s="459"/>
      <c r="T96" s="505"/>
      <c r="U96" s="519"/>
    </row>
    <row x14ac:dyDescent="0.25" r="97" customHeight="1" ht="15.75">
      <c r="A97" s="777"/>
      <c r="B97" s="786"/>
      <c r="C97" s="777"/>
      <c r="D97" s="777"/>
      <c r="E97" s="777"/>
      <c r="F97" s="778"/>
      <c r="G97" s="779"/>
      <c r="H97" s="779"/>
      <c r="I97" s="777"/>
      <c r="J97" s="777"/>
      <c r="K97" s="777"/>
      <c r="L97" s="777"/>
      <c r="M97" s="781"/>
      <c r="N97" s="795"/>
      <c r="O97" s="795"/>
      <c r="P97" s="819"/>
      <c r="Q97" s="820"/>
      <c r="R97" s="820"/>
      <c r="S97" s="459"/>
      <c r="T97" s="505"/>
      <c r="U97" s="834"/>
    </row>
    <row x14ac:dyDescent="0.25" r="98" customHeight="1" ht="15.75">
      <c r="A98" s="777"/>
      <c r="B98" s="786"/>
      <c r="C98" s="777"/>
      <c r="D98" s="777"/>
      <c r="E98" s="777"/>
      <c r="F98" s="778"/>
      <c r="G98" s="779"/>
      <c r="H98" s="779"/>
      <c r="I98" s="777"/>
      <c r="J98" s="777"/>
      <c r="K98" s="777"/>
      <c r="L98" s="777"/>
      <c r="M98" s="781"/>
      <c r="N98" s="795"/>
      <c r="O98" s="795"/>
      <c r="P98" s="578"/>
      <c r="Q98" s="820"/>
      <c r="R98" s="820"/>
      <c r="S98" s="459"/>
      <c r="T98" s="505"/>
      <c r="U98" s="834"/>
    </row>
    <row x14ac:dyDescent="0.25" r="99" customHeight="1" ht="15.75">
      <c r="A99" s="777"/>
      <c r="B99" s="786"/>
      <c r="C99" s="777"/>
      <c r="D99" s="777"/>
      <c r="E99" s="777"/>
      <c r="F99" s="778"/>
      <c r="G99" s="779"/>
      <c r="H99" s="779"/>
      <c r="I99" s="777"/>
      <c r="J99" s="777"/>
      <c r="K99" s="799"/>
      <c r="L99" s="799"/>
      <c r="M99" s="781"/>
      <c r="N99" s="795"/>
      <c r="O99" s="795"/>
      <c r="P99" s="68"/>
      <c r="Q99" s="500"/>
      <c r="R99" s="500"/>
      <c r="S99" s="459"/>
      <c r="T99" s="505"/>
      <c r="U99" s="70"/>
    </row>
    <row x14ac:dyDescent="0.25" r="100" customHeight="1" ht="15.75">
      <c r="A100" s="777"/>
      <c r="B100" s="786"/>
      <c r="C100" s="777"/>
      <c r="D100" s="777"/>
      <c r="E100" s="777"/>
      <c r="F100" s="778"/>
      <c r="G100" s="779"/>
      <c r="H100" s="779"/>
      <c r="I100" s="777"/>
      <c r="J100" s="777"/>
      <c r="K100" s="799"/>
      <c r="L100" s="799"/>
      <c r="M100" s="781"/>
      <c r="N100" s="795"/>
      <c r="O100" s="795"/>
      <c r="P100" s="68"/>
      <c r="Q100" s="500"/>
      <c r="R100" s="500"/>
      <c r="S100" s="459"/>
      <c r="T100" s="505"/>
      <c r="U100" s="70"/>
    </row>
    <row x14ac:dyDescent="0.25" r="101" customHeight="1" ht="15.75">
      <c r="A101" s="777"/>
      <c r="B101" s="786"/>
      <c r="C101" s="777"/>
      <c r="D101" s="777"/>
      <c r="E101" s="777"/>
      <c r="F101" s="778"/>
      <c r="G101" s="779"/>
      <c r="H101" s="779"/>
      <c r="I101" s="777"/>
      <c r="J101" s="777"/>
      <c r="K101" s="799"/>
      <c r="L101" s="799"/>
      <c r="M101" s="781"/>
      <c r="N101" s="795"/>
      <c r="O101" s="795"/>
      <c r="P101" s="68"/>
      <c r="Q101" s="500"/>
      <c r="R101" s="500"/>
      <c r="S101" s="459"/>
      <c r="T101" s="505"/>
      <c r="U101" s="519"/>
    </row>
    <row x14ac:dyDescent="0.25" r="102" customHeight="1" ht="15.75">
      <c r="A102" s="777"/>
      <c r="B102" s="786"/>
      <c r="C102" s="777"/>
      <c r="D102" s="777"/>
      <c r="E102" s="777"/>
      <c r="F102" s="778"/>
      <c r="G102" s="779"/>
      <c r="H102" s="779"/>
      <c r="I102" s="777"/>
      <c r="J102" s="777"/>
      <c r="K102" s="799"/>
      <c r="L102" s="799"/>
      <c r="M102" s="781"/>
      <c r="N102" s="795"/>
      <c r="O102" s="795"/>
      <c r="P102" s="68"/>
      <c r="Q102" s="500"/>
      <c r="R102" s="500"/>
      <c r="S102" s="459"/>
      <c r="T102" s="505"/>
      <c r="U102" s="519"/>
    </row>
    <row x14ac:dyDescent="0.25" r="103" customHeight="1" ht="15.75">
      <c r="A103" s="786"/>
      <c r="B103" s="786"/>
      <c r="C103" s="777"/>
      <c r="D103" s="777"/>
      <c r="E103" s="777"/>
      <c r="F103" s="778"/>
      <c r="G103" s="779"/>
      <c r="H103" s="779"/>
      <c r="I103" s="777"/>
      <c r="J103" s="777"/>
      <c r="K103" s="799"/>
      <c r="L103" s="799"/>
      <c r="M103" s="800"/>
      <c r="N103" s="781"/>
      <c r="O103" s="781"/>
      <c r="P103" s="68"/>
      <c r="Q103" s="500"/>
      <c r="R103" s="500"/>
      <c r="S103" s="459"/>
      <c r="T103" s="505"/>
      <c r="U103" s="835"/>
    </row>
    <row x14ac:dyDescent="0.25" r="104" customHeight="1" ht="15.75">
      <c r="A104" s="836"/>
      <c r="B104" s="459"/>
      <c r="C104" s="458"/>
      <c r="D104" s="458"/>
      <c r="E104" s="458"/>
      <c r="F104" s="772"/>
      <c r="G104" s="837"/>
      <c r="H104" s="615"/>
      <c r="I104" s="459"/>
      <c r="J104" s="459"/>
      <c r="K104" s="459"/>
      <c r="L104" s="459"/>
      <c r="M104" s="821"/>
      <c r="N104" s="821"/>
      <c r="O104" s="821"/>
      <c r="P104" s="822"/>
      <c r="Q104" s="822"/>
      <c r="R104" s="822"/>
      <c r="S104" s="822"/>
      <c r="T104" s="483"/>
      <c r="U104" s="822"/>
    </row>
    <row x14ac:dyDescent="0.25" r="105" customHeight="1" ht="15.75">
      <c r="A105" s="777"/>
      <c r="B105" s="786"/>
      <c r="C105" s="777"/>
      <c r="D105" s="777"/>
      <c r="E105" s="777"/>
      <c r="F105" s="778"/>
      <c r="G105" s="779"/>
      <c r="H105" s="779"/>
      <c r="I105" s="777"/>
      <c r="J105" s="777"/>
      <c r="K105" s="799"/>
      <c r="L105" s="799"/>
      <c r="M105" s="781"/>
      <c r="N105" s="795"/>
      <c r="O105" s="795"/>
      <c r="P105" s="726"/>
      <c r="Q105" s="519"/>
      <c r="R105" s="519"/>
      <c r="S105" s="459"/>
      <c r="T105" s="505"/>
      <c r="U105" s="459"/>
    </row>
    <row x14ac:dyDescent="0.25" r="106" customHeight="1" ht="15.75">
      <c r="A106" s="777"/>
      <c r="B106" s="786"/>
      <c r="C106" s="777"/>
      <c r="D106" s="777"/>
      <c r="E106" s="777"/>
      <c r="F106" s="778"/>
      <c r="G106" s="779"/>
      <c r="H106" s="779"/>
      <c r="I106" s="777"/>
      <c r="J106" s="777"/>
      <c r="K106" s="838"/>
      <c r="L106" s="838"/>
      <c r="M106" s="839"/>
      <c r="N106" s="840"/>
      <c r="O106" s="840"/>
      <c r="P106" s="726"/>
      <c r="Q106" s="519"/>
      <c r="R106" s="519"/>
      <c r="S106" s="459"/>
      <c r="T106" s="505"/>
      <c r="U106" s="817"/>
    </row>
    <row x14ac:dyDescent="0.25" r="107" customHeight="1" ht="15.75">
      <c r="A107" s="777"/>
      <c r="B107" s="786"/>
      <c r="C107" s="777"/>
      <c r="D107" s="777"/>
      <c r="E107" s="777"/>
      <c r="F107" s="778"/>
      <c r="G107" s="779"/>
      <c r="H107" s="779"/>
      <c r="I107" s="544"/>
      <c r="J107" s="777"/>
      <c r="K107" s="838"/>
      <c r="L107" s="838"/>
      <c r="M107" s="839"/>
      <c r="N107" s="840"/>
      <c r="O107" s="840"/>
      <c r="P107" s="726"/>
      <c r="Q107" s="519"/>
      <c r="R107" s="519"/>
      <c r="S107" s="459"/>
      <c r="T107" s="505"/>
      <c r="U107" s="459"/>
    </row>
    <row x14ac:dyDescent="0.25" r="108" customHeight="1" ht="15.75">
      <c r="A108" s="777"/>
      <c r="B108" s="786"/>
      <c r="C108" s="777"/>
      <c r="D108" s="777"/>
      <c r="E108" s="777"/>
      <c r="F108" s="778"/>
      <c r="G108" s="779"/>
      <c r="H108" s="779"/>
      <c r="I108" s="777"/>
      <c r="J108" s="777"/>
      <c r="K108" s="838"/>
      <c r="L108" s="838"/>
      <c r="M108" s="839"/>
      <c r="N108" s="840"/>
      <c r="O108" s="840"/>
      <c r="P108" s="726"/>
      <c r="Q108" s="519"/>
      <c r="R108" s="519"/>
      <c r="S108" s="459"/>
      <c r="T108" s="505"/>
      <c r="U108" s="817"/>
    </row>
    <row x14ac:dyDescent="0.25" r="109" customHeight="1" ht="15.75">
      <c r="A109" s="777"/>
      <c r="B109" s="786"/>
      <c r="C109" s="777"/>
      <c r="D109" s="777"/>
      <c r="E109" s="777"/>
      <c r="F109" s="778"/>
      <c r="G109" s="779"/>
      <c r="H109" s="779"/>
      <c r="I109" s="544"/>
      <c r="J109" s="777"/>
      <c r="K109" s="838"/>
      <c r="L109" s="838"/>
      <c r="M109" s="839"/>
      <c r="N109" s="840"/>
      <c r="O109" s="840"/>
      <c r="P109" s="726"/>
      <c r="Q109" s="519"/>
      <c r="R109" s="519"/>
      <c r="S109" s="459"/>
      <c r="T109" s="505"/>
      <c r="U109" s="459"/>
    </row>
    <row x14ac:dyDescent="0.25" r="110" customHeight="1" ht="15.75">
      <c r="A110" s="777"/>
      <c r="B110" s="786"/>
      <c r="C110" s="777"/>
      <c r="D110" s="777"/>
      <c r="E110" s="777"/>
      <c r="F110" s="778"/>
      <c r="G110" s="779"/>
      <c r="H110" s="779"/>
      <c r="I110" s="777"/>
      <c r="J110" s="777"/>
      <c r="K110" s="799"/>
      <c r="L110" s="799"/>
      <c r="M110" s="781"/>
      <c r="N110" s="795"/>
      <c r="O110" s="795"/>
      <c r="P110" s="726"/>
      <c r="Q110" s="519"/>
      <c r="R110" s="519"/>
      <c r="S110" s="459"/>
      <c r="T110" s="505"/>
      <c r="U110" s="459"/>
    </row>
    <row x14ac:dyDescent="0.25" r="111" customHeight="1" ht="15.75">
      <c r="A111" s="801"/>
      <c r="B111" s="483"/>
      <c r="C111" s="483"/>
      <c r="D111" s="483"/>
      <c r="E111" s="483"/>
      <c r="F111" s="772"/>
      <c r="G111" s="612"/>
      <c r="H111" s="612"/>
      <c r="I111" s="483"/>
      <c r="J111" s="483"/>
      <c r="K111" s="483"/>
      <c r="L111" s="483"/>
      <c r="M111" s="802"/>
      <c r="N111" s="802"/>
      <c r="O111" s="802"/>
      <c r="P111" s="483"/>
      <c r="Q111" s="483"/>
      <c r="R111" s="483"/>
      <c r="S111" s="803"/>
      <c r="T111" s="483"/>
      <c r="U111" s="483"/>
    </row>
    <row x14ac:dyDescent="0.25" r="112" customHeight="1" ht="15.75">
      <c r="A112" s="777"/>
      <c r="B112" s="786"/>
      <c r="C112" s="777"/>
      <c r="D112" s="777"/>
      <c r="E112" s="777"/>
      <c r="F112" s="778"/>
      <c r="G112" s="779"/>
      <c r="H112" s="779"/>
      <c r="I112" s="777"/>
      <c r="J112" s="777"/>
      <c r="K112" s="777"/>
      <c r="L112" s="777"/>
      <c r="M112" s="781"/>
      <c r="N112" s="795"/>
      <c r="O112" s="795"/>
      <c r="P112" s="726"/>
      <c r="Q112" s="820"/>
      <c r="R112" s="820"/>
      <c r="S112" s="459"/>
      <c r="T112" s="505"/>
      <c r="U112" s="459"/>
    </row>
    <row x14ac:dyDescent="0.25" r="113" customHeight="1" ht="15.75">
      <c r="A113" s="786"/>
      <c r="B113" s="786"/>
      <c r="C113" s="777"/>
      <c r="D113" s="777"/>
      <c r="E113" s="777"/>
      <c r="F113" s="778"/>
      <c r="G113" s="779"/>
      <c r="H113" s="779"/>
      <c r="I113" s="777"/>
      <c r="J113" s="777"/>
      <c r="K113" s="799"/>
      <c r="L113" s="799"/>
      <c r="M113" s="781"/>
      <c r="N113" s="795"/>
      <c r="O113" s="795"/>
      <c r="P113" s="819"/>
      <c r="Q113" s="820"/>
      <c r="R113" s="820"/>
      <c r="S113" s="459"/>
      <c r="T113" s="508"/>
      <c r="U113" s="508"/>
    </row>
    <row x14ac:dyDescent="0.25" r="114" customHeight="1" ht="15.75">
      <c r="A114" s="786"/>
      <c r="B114" s="786"/>
      <c r="C114" s="777"/>
      <c r="D114" s="777"/>
      <c r="E114" s="777"/>
      <c r="F114" s="778"/>
      <c r="G114" s="779"/>
      <c r="H114" s="779"/>
      <c r="I114" s="777"/>
      <c r="J114" s="777"/>
      <c r="K114" s="799"/>
      <c r="L114" s="799"/>
      <c r="M114" s="800"/>
      <c r="N114" s="781"/>
      <c r="O114" s="781"/>
      <c r="P114" s="819"/>
      <c r="Q114" s="820"/>
      <c r="R114" s="820"/>
      <c r="S114" s="459"/>
      <c r="T114" s="508"/>
      <c r="U114" s="508"/>
    </row>
    <row x14ac:dyDescent="0.25" r="115" customHeight="1" ht="15.75">
      <c r="A115" s="777"/>
      <c r="B115" s="786"/>
      <c r="C115" s="777"/>
      <c r="D115" s="777"/>
      <c r="E115" s="777"/>
      <c r="F115" s="778"/>
      <c r="G115" s="779"/>
      <c r="H115" s="779"/>
      <c r="I115" s="777"/>
      <c r="J115" s="777"/>
      <c r="K115" s="799"/>
      <c r="L115" s="799"/>
      <c r="M115" s="781"/>
      <c r="N115" s="795"/>
      <c r="O115" s="795"/>
      <c r="P115" s="819"/>
      <c r="Q115" s="519"/>
      <c r="R115" s="519"/>
      <c r="S115" s="459"/>
      <c r="T115" s="505"/>
      <c r="U115" s="508"/>
    </row>
    <row x14ac:dyDescent="0.25" r="116" customHeight="1" ht="15.75">
      <c r="A116" s="786"/>
      <c r="B116" s="786"/>
      <c r="C116" s="777"/>
      <c r="D116" s="777"/>
      <c r="E116" s="777"/>
      <c r="F116" s="778"/>
      <c r="G116" s="779"/>
      <c r="H116" s="779"/>
      <c r="I116" s="777"/>
      <c r="J116" s="777"/>
      <c r="K116" s="777"/>
      <c r="L116" s="777"/>
      <c r="M116" s="781"/>
      <c r="N116" s="795"/>
      <c r="O116" s="795"/>
      <c r="P116" s="819"/>
      <c r="Q116" s="820"/>
      <c r="R116" s="820"/>
      <c r="S116" s="459"/>
      <c r="T116" s="508"/>
      <c r="U116" s="508"/>
    </row>
    <row x14ac:dyDescent="0.25" r="117" customHeight="1" ht="15.75">
      <c r="A117" s="777"/>
      <c r="B117" s="786"/>
      <c r="C117" s="777"/>
      <c r="D117" s="777"/>
      <c r="E117" s="777"/>
      <c r="F117" s="778"/>
      <c r="G117" s="779"/>
      <c r="H117" s="779"/>
      <c r="I117" s="777"/>
      <c r="J117" s="777"/>
      <c r="K117" s="799"/>
      <c r="L117" s="799"/>
      <c r="M117" s="781"/>
      <c r="N117" s="795"/>
      <c r="O117" s="795"/>
      <c r="P117" s="819"/>
      <c r="Q117" s="820"/>
      <c r="R117" s="820"/>
      <c r="S117" s="459"/>
      <c r="T117" s="508"/>
      <c r="U117" s="508"/>
    </row>
    <row x14ac:dyDescent="0.25" r="118" customHeight="1" ht="15.75">
      <c r="A118" s="786"/>
      <c r="B118" s="786"/>
      <c r="C118" s="777"/>
      <c r="D118" s="777"/>
      <c r="E118" s="777"/>
      <c r="F118" s="778"/>
      <c r="G118" s="779"/>
      <c r="H118" s="779"/>
      <c r="I118" s="777"/>
      <c r="J118" s="777"/>
      <c r="K118" s="799"/>
      <c r="L118" s="799"/>
      <c r="M118" s="781"/>
      <c r="N118" s="795"/>
      <c r="O118" s="795"/>
      <c r="P118" s="819"/>
      <c r="Q118" s="820"/>
      <c r="R118" s="820"/>
      <c r="S118" s="459"/>
      <c r="T118" s="505"/>
      <c r="U118" s="508"/>
    </row>
    <row x14ac:dyDescent="0.25" r="119" customHeight="1" ht="15.75">
      <c r="A119" s="786"/>
      <c r="B119" s="786"/>
      <c r="C119" s="777"/>
      <c r="D119" s="777"/>
      <c r="E119" s="777"/>
      <c r="F119" s="778"/>
      <c r="G119" s="779"/>
      <c r="H119" s="779"/>
      <c r="I119" s="777"/>
      <c r="J119" s="777"/>
      <c r="K119" s="799"/>
      <c r="L119" s="799"/>
      <c r="M119" s="781"/>
      <c r="N119" s="795"/>
      <c r="O119" s="795"/>
      <c r="P119" s="819"/>
      <c r="Q119" s="820"/>
      <c r="R119" s="820"/>
      <c r="S119" s="459"/>
      <c r="T119" s="508"/>
      <c r="U119" s="508"/>
    </row>
    <row x14ac:dyDescent="0.25" r="120" customHeight="1" ht="15.75">
      <c r="A120" s="777"/>
      <c r="B120" s="786"/>
      <c r="C120" s="777"/>
      <c r="D120" s="777"/>
      <c r="E120" s="777"/>
      <c r="F120" s="778"/>
      <c r="G120" s="779"/>
      <c r="H120" s="779"/>
      <c r="I120" s="777"/>
      <c r="J120" s="777"/>
      <c r="K120" s="799"/>
      <c r="L120" s="799"/>
      <c r="M120" s="781"/>
      <c r="N120" s="795"/>
      <c r="O120" s="795"/>
      <c r="P120" s="819"/>
      <c r="Q120" s="820"/>
      <c r="R120" s="820"/>
      <c r="S120" s="459"/>
      <c r="T120" s="508"/>
      <c r="U120" s="508"/>
    </row>
    <row x14ac:dyDescent="0.25" r="121" customHeight="1" ht="15.75">
      <c r="A121" s="777"/>
      <c r="B121" s="786"/>
      <c r="C121" s="777"/>
      <c r="D121" s="777"/>
      <c r="E121" s="799"/>
      <c r="F121" s="778"/>
      <c r="G121" s="779"/>
      <c r="H121" s="779"/>
      <c r="I121" s="777"/>
      <c r="J121" s="777"/>
      <c r="K121" s="777"/>
      <c r="L121" s="777"/>
      <c r="M121" s="781"/>
      <c r="N121" s="795"/>
      <c r="O121" s="795"/>
      <c r="P121" s="68"/>
      <c r="Q121" s="820"/>
      <c r="R121" s="820"/>
      <c r="S121" s="459"/>
      <c r="T121" s="505"/>
      <c r="U121" s="841"/>
    </row>
    <row x14ac:dyDescent="0.25" r="122" customHeight="1" ht="15.75">
      <c r="A122" s="777"/>
      <c r="B122" s="786"/>
      <c r="C122" s="777"/>
      <c r="D122" s="777"/>
      <c r="E122" s="799"/>
      <c r="F122" s="778"/>
      <c r="G122" s="779"/>
      <c r="H122" s="779"/>
      <c r="I122" s="777"/>
      <c r="J122" s="777"/>
      <c r="K122" s="777"/>
      <c r="L122" s="777"/>
      <c r="M122" s="781"/>
      <c r="N122" s="795"/>
      <c r="O122" s="795"/>
      <c r="P122" s="68"/>
      <c r="Q122" s="500"/>
      <c r="R122" s="500"/>
      <c r="S122" s="459"/>
      <c r="T122" s="505"/>
      <c r="U122" s="508"/>
    </row>
    <row x14ac:dyDescent="0.25" r="123" customHeight="1" ht="15.75">
      <c r="A123" s="777"/>
      <c r="B123" s="786"/>
      <c r="C123" s="777"/>
      <c r="D123" s="777"/>
      <c r="E123" s="799"/>
      <c r="F123" s="778"/>
      <c r="G123" s="779"/>
      <c r="H123" s="779"/>
      <c r="I123" s="777"/>
      <c r="J123" s="777"/>
      <c r="K123" s="777"/>
      <c r="L123" s="777"/>
      <c r="M123" s="781"/>
      <c r="N123" s="795"/>
      <c r="O123" s="795"/>
      <c r="P123" s="819"/>
      <c r="Q123" s="820"/>
      <c r="R123" s="820"/>
      <c r="S123" s="459"/>
      <c r="T123" s="505"/>
      <c r="U123" s="842"/>
    </row>
    <row x14ac:dyDescent="0.25" r="124" customHeight="1" ht="15.75">
      <c r="A124" s="777"/>
      <c r="B124" s="786"/>
      <c r="C124" s="777"/>
      <c r="D124" s="777"/>
      <c r="E124" s="799"/>
      <c r="F124" s="778"/>
      <c r="G124" s="779"/>
      <c r="H124" s="779"/>
      <c r="I124" s="777"/>
      <c r="J124" s="777"/>
      <c r="K124" s="777"/>
      <c r="L124" s="777"/>
      <c r="M124" s="781"/>
      <c r="N124" s="795"/>
      <c r="O124" s="795"/>
      <c r="P124" s="819"/>
      <c r="Q124" s="820"/>
      <c r="R124" s="820"/>
      <c r="S124" s="459"/>
      <c r="T124" s="505"/>
      <c r="U124" s="841"/>
    </row>
    <row x14ac:dyDescent="0.25" r="125" customHeight="1" ht="15.75">
      <c r="A125" s="777"/>
      <c r="B125" s="786"/>
      <c r="C125" s="777"/>
      <c r="D125" s="777"/>
      <c r="E125" s="799"/>
      <c r="F125" s="778"/>
      <c r="G125" s="779"/>
      <c r="H125" s="779"/>
      <c r="I125" s="777"/>
      <c r="J125" s="777"/>
      <c r="K125" s="777"/>
      <c r="L125" s="777"/>
      <c r="M125" s="781"/>
      <c r="N125" s="795"/>
      <c r="O125" s="795"/>
      <c r="P125" s="819"/>
      <c r="Q125" s="820"/>
      <c r="R125" s="549"/>
      <c r="S125" s="459"/>
      <c r="T125" s="505"/>
      <c r="U125" s="508"/>
    </row>
    <row x14ac:dyDescent="0.25" r="126" customHeight="1" ht="15.75">
      <c r="A126" s="777"/>
      <c r="B126" s="786"/>
      <c r="C126" s="777"/>
      <c r="D126" s="777"/>
      <c r="E126" s="799"/>
      <c r="F126" s="778"/>
      <c r="G126" s="779"/>
      <c r="H126" s="779"/>
      <c r="I126" s="777"/>
      <c r="J126" s="777"/>
      <c r="K126" s="777"/>
      <c r="L126" s="777"/>
      <c r="M126" s="781"/>
      <c r="N126" s="795"/>
      <c r="O126" s="795"/>
      <c r="P126" s="819"/>
      <c r="Q126" s="820"/>
      <c r="R126" s="820"/>
      <c r="S126" s="459"/>
      <c r="T126" s="505"/>
      <c r="U126" s="508"/>
    </row>
    <row x14ac:dyDescent="0.25" r="127" customHeight="1" ht="15.75">
      <c r="A127" s="786"/>
      <c r="B127" s="786"/>
      <c r="C127" s="777"/>
      <c r="D127" s="777"/>
      <c r="E127" s="777"/>
      <c r="F127" s="778"/>
      <c r="G127" s="779"/>
      <c r="H127" s="779"/>
      <c r="I127" s="777"/>
      <c r="J127" s="777"/>
      <c r="K127" s="777"/>
      <c r="L127" s="777"/>
      <c r="M127" s="781"/>
      <c r="N127" s="795"/>
      <c r="O127" s="795"/>
      <c r="P127" s="819"/>
      <c r="Q127" s="820"/>
      <c r="R127" s="820"/>
      <c r="S127" s="459"/>
      <c r="T127" s="505"/>
      <c r="U127" s="508"/>
    </row>
    <row x14ac:dyDescent="0.25" r="128" customHeight="1" ht="15.75">
      <c r="A128" s="777"/>
      <c r="B128" s="786"/>
      <c r="C128" s="777"/>
      <c r="D128" s="777"/>
      <c r="E128" s="799"/>
      <c r="F128" s="778"/>
      <c r="G128" s="779"/>
      <c r="H128" s="779"/>
      <c r="I128" s="777"/>
      <c r="J128" s="777"/>
      <c r="K128" s="777"/>
      <c r="L128" s="777"/>
      <c r="M128" s="781"/>
      <c r="N128" s="795"/>
      <c r="O128" s="795"/>
      <c r="P128" s="819"/>
      <c r="Q128" s="820"/>
      <c r="R128" s="820"/>
      <c r="S128" s="459"/>
      <c r="T128" s="505"/>
      <c r="U128" s="508"/>
    </row>
    <row x14ac:dyDescent="0.25" r="129" customHeight="1" ht="15.75">
      <c r="A129" s="786"/>
      <c r="B129" s="786"/>
      <c r="C129" s="777"/>
      <c r="D129" s="777"/>
      <c r="E129" s="777"/>
      <c r="F129" s="778"/>
      <c r="G129" s="779"/>
      <c r="H129" s="779"/>
      <c r="I129" s="777"/>
      <c r="J129" s="777"/>
      <c r="K129" s="777"/>
      <c r="L129" s="777"/>
      <c r="M129" s="781"/>
      <c r="N129" s="795"/>
      <c r="O129" s="795"/>
      <c r="P129" s="819"/>
      <c r="Q129" s="820"/>
      <c r="R129" s="820"/>
      <c r="S129" s="459"/>
      <c r="T129" s="505"/>
      <c r="U129" s="508"/>
    </row>
    <row x14ac:dyDescent="0.25" r="130" customHeight="1" ht="15.75">
      <c r="A130" s="786"/>
      <c r="B130" s="786"/>
      <c r="C130" s="777"/>
      <c r="D130" s="777"/>
      <c r="E130" s="777"/>
      <c r="F130" s="778"/>
      <c r="G130" s="779"/>
      <c r="H130" s="779"/>
      <c r="I130" s="777"/>
      <c r="J130" s="777"/>
      <c r="K130" s="777"/>
      <c r="L130" s="777"/>
      <c r="M130" s="781"/>
      <c r="N130" s="781"/>
      <c r="O130" s="781"/>
      <c r="P130" s="819"/>
      <c r="Q130" s="820"/>
      <c r="R130" s="820"/>
      <c r="S130" s="459"/>
      <c r="T130" s="505"/>
      <c r="U130" s="508"/>
    </row>
    <row x14ac:dyDescent="0.25" r="131" customHeight="1" ht="15.75">
      <c r="A131" s="777"/>
      <c r="B131" s="786"/>
      <c r="C131" s="777"/>
      <c r="D131" s="777"/>
      <c r="E131" s="777"/>
      <c r="F131" s="778"/>
      <c r="G131" s="779"/>
      <c r="H131" s="779"/>
      <c r="I131" s="777"/>
      <c r="J131" s="777"/>
      <c r="K131" s="777"/>
      <c r="L131" s="777"/>
      <c r="M131" s="781"/>
      <c r="N131" s="795"/>
      <c r="O131" s="795"/>
      <c r="P131" s="726"/>
      <c r="Q131" s="519"/>
      <c r="R131" s="519"/>
      <c r="S131" s="459"/>
      <c r="T131" s="505"/>
      <c r="U131" s="508"/>
    </row>
    <row x14ac:dyDescent="0.25" r="132" customHeight="1" ht="15.75">
      <c r="A132" s="777"/>
      <c r="B132" s="786"/>
      <c r="C132" s="777"/>
      <c r="D132" s="777"/>
      <c r="E132" s="777"/>
      <c r="F132" s="778"/>
      <c r="G132" s="779"/>
      <c r="H132" s="779"/>
      <c r="I132" s="777"/>
      <c r="J132" s="777"/>
      <c r="K132" s="777"/>
      <c r="L132" s="777"/>
      <c r="M132" s="781"/>
      <c r="N132" s="781"/>
      <c r="O132" s="781"/>
      <c r="P132" s="819"/>
      <c r="Q132" s="820"/>
      <c r="R132" s="820"/>
      <c r="S132" s="459"/>
      <c r="T132" s="505"/>
      <c r="U132" s="508"/>
    </row>
    <row x14ac:dyDescent="0.25" r="133" customHeight="1" ht="15.75">
      <c r="A133" s="777"/>
      <c r="B133" s="786"/>
      <c r="C133" s="777"/>
      <c r="D133" s="777"/>
      <c r="E133" s="799"/>
      <c r="F133" s="778"/>
      <c r="G133" s="779"/>
      <c r="H133" s="779"/>
      <c r="I133" s="777"/>
      <c r="J133" s="777"/>
      <c r="K133" s="777"/>
      <c r="L133" s="777"/>
      <c r="M133" s="781"/>
      <c r="N133" s="795"/>
      <c r="O133" s="795"/>
      <c r="P133" s="726"/>
      <c r="Q133" s="519"/>
      <c r="R133" s="519"/>
      <c r="S133" s="459"/>
      <c r="T133" s="505"/>
      <c r="U133" s="508"/>
    </row>
    <row x14ac:dyDescent="0.25" r="134" customHeight="1" ht="15.75">
      <c r="A134" s="777"/>
      <c r="B134" s="786"/>
      <c r="C134" s="777"/>
      <c r="D134" s="777"/>
      <c r="E134" s="799"/>
      <c r="F134" s="778"/>
      <c r="G134" s="779"/>
      <c r="H134" s="779"/>
      <c r="I134" s="777"/>
      <c r="J134" s="777"/>
      <c r="K134" s="777"/>
      <c r="L134" s="777"/>
      <c r="M134" s="781"/>
      <c r="N134" s="795"/>
      <c r="O134" s="795"/>
      <c r="P134" s="819"/>
      <c r="Q134" s="820"/>
      <c r="R134" s="820"/>
      <c r="S134" s="459"/>
      <c r="T134" s="505"/>
      <c r="U134" s="508"/>
    </row>
    <row x14ac:dyDescent="0.25" r="135" customHeight="1" ht="15.75">
      <c r="A135" s="786"/>
      <c r="B135" s="786"/>
      <c r="C135" s="777"/>
      <c r="D135" s="777"/>
      <c r="E135" s="777"/>
      <c r="F135" s="778"/>
      <c r="G135" s="779"/>
      <c r="H135" s="779"/>
      <c r="I135" s="777"/>
      <c r="J135" s="777"/>
      <c r="K135" s="777"/>
      <c r="L135" s="777"/>
      <c r="M135" s="781"/>
      <c r="N135" s="781"/>
      <c r="O135" s="781"/>
      <c r="P135" s="726"/>
      <c r="Q135" s="519"/>
      <c r="R135" s="519"/>
      <c r="S135" s="459"/>
      <c r="T135" s="505"/>
      <c r="U135" s="843"/>
    </row>
    <row x14ac:dyDescent="0.25" r="136" customHeight="1" ht="15.75">
      <c r="A136" s="777"/>
      <c r="B136" s="786"/>
      <c r="C136" s="777"/>
      <c r="D136" s="777"/>
      <c r="E136" s="799"/>
      <c r="F136" s="778"/>
      <c r="G136" s="779"/>
      <c r="H136" s="779"/>
      <c r="I136" s="777"/>
      <c r="J136" s="777"/>
      <c r="K136" s="777"/>
      <c r="L136" s="777"/>
      <c r="M136" s="781"/>
      <c r="N136" s="795"/>
      <c r="O136" s="795"/>
      <c r="P136" s="819"/>
      <c r="Q136" s="820"/>
      <c r="R136" s="820"/>
      <c r="S136" s="459"/>
      <c r="T136" s="505"/>
      <c r="U136" s="508"/>
    </row>
    <row x14ac:dyDescent="0.25" r="137" customHeight="1" ht="15.75">
      <c r="A137" s="777"/>
      <c r="B137" s="786"/>
      <c r="C137" s="777"/>
      <c r="D137" s="777"/>
      <c r="E137" s="799"/>
      <c r="F137" s="778"/>
      <c r="G137" s="779"/>
      <c r="H137" s="779"/>
      <c r="I137" s="777"/>
      <c r="J137" s="777"/>
      <c r="K137" s="777"/>
      <c r="L137" s="777"/>
      <c r="M137" s="781"/>
      <c r="N137" s="795"/>
      <c r="O137" s="795"/>
      <c r="P137" s="819"/>
      <c r="Q137" s="820"/>
      <c r="R137" s="820"/>
      <c r="S137" s="459"/>
      <c r="T137" s="505"/>
      <c r="U137" s="785"/>
    </row>
    <row x14ac:dyDescent="0.25" r="138" customHeight="1" ht="15.75">
      <c r="A138" s="786"/>
      <c r="B138" s="786"/>
      <c r="C138" s="777"/>
      <c r="D138" s="777"/>
      <c r="E138" s="799"/>
      <c r="F138" s="778"/>
      <c r="G138" s="779"/>
      <c r="H138" s="779"/>
      <c r="I138" s="777"/>
      <c r="J138" s="777"/>
      <c r="K138" s="777"/>
      <c r="L138" s="777"/>
      <c r="M138" s="781"/>
      <c r="N138" s="795"/>
      <c r="O138" s="795"/>
      <c r="P138" s="578"/>
      <c r="Q138" s="820"/>
      <c r="R138" s="820"/>
      <c r="S138" s="459"/>
      <c r="T138" s="505"/>
      <c r="U138" s="508"/>
    </row>
    <row x14ac:dyDescent="0.25" r="139" customHeight="1" ht="15.75">
      <c r="A139" s="777"/>
      <c r="B139" s="786"/>
      <c r="C139" s="777"/>
      <c r="D139" s="777"/>
      <c r="E139" s="799"/>
      <c r="F139" s="778"/>
      <c r="G139" s="779"/>
      <c r="H139" s="779"/>
      <c r="I139" s="777"/>
      <c r="J139" s="777"/>
      <c r="K139" s="777"/>
      <c r="L139" s="777"/>
      <c r="M139" s="781"/>
      <c r="N139" s="795"/>
      <c r="O139" s="795"/>
      <c r="P139" s="726"/>
      <c r="Q139" s="519"/>
      <c r="R139" s="519"/>
      <c r="S139" s="459"/>
      <c r="T139" s="505"/>
      <c r="U139" s="68"/>
    </row>
    <row x14ac:dyDescent="0.25" r="140" customHeight="1" ht="15.75">
      <c r="A140" s="777"/>
      <c r="B140" s="786"/>
      <c r="C140" s="777"/>
      <c r="D140" s="777"/>
      <c r="E140" s="799"/>
      <c r="F140" s="778"/>
      <c r="G140" s="779"/>
      <c r="H140" s="779"/>
      <c r="I140" s="777"/>
      <c r="J140" s="777"/>
      <c r="K140" s="777"/>
      <c r="L140" s="777"/>
      <c r="M140" s="781"/>
      <c r="N140" s="795"/>
      <c r="O140" s="795"/>
      <c r="P140" s="726"/>
      <c r="Q140" s="519"/>
      <c r="R140" s="519"/>
      <c r="S140" s="459"/>
      <c r="T140" s="505"/>
      <c r="U140" s="68"/>
    </row>
    <row x14ac:dyDescent="0.25" r="141" customHeight="1" ht="15.75">
      <c r="A141" s="777"/>
      <c r="B141" s="786"/>
      <c r="C141" s="777"/>
      <c r="D141" s="777"/>
      <c r="E141" s="799"/>
      <c r="F141" s="778"/>
      <c r="G141" s="779"/>
      <c r="H141" s="779"/>
      <c r="I141" s="777"/>
      <c r="J141" s="777"/>
      <c r="K141" s="777"/>
      <c r="L141" s="777"/>
      <c r="M141" s="781"/>
      <c r="N141" s="795"/>
      <c r="O141" s="795"/>
      <c r="P141" s="726"/>
      <c r="Q141" s="519"/>
      <c r="R141" s="519"/>
      <c r="S141" s="459"/>
      <c r="T141" s="505"/>
      <c r="U141" s="68"/>
    </row>
    <row x14ac:dyDescent="0.25" r="142" customHeight="1" ht="15.75">
      <c r="A142" s="777"/>
      <c r="B142" s="786"/>
      <c r="C142" s="777"/>
      <c r="D142" s="777"/>
      <c r="E142" s="799"/>
      <c r="F142" s="778"/>
      <c r="G142" s="779"/>
      <c r="H142" s="779"/>
      <c r="I142" s="777"/>
      <c r="J142" s="777"/>
      <c r="K142" s="777"/>
      <c r="L142" s="777"/>
      <c r="M142" s="781"/>
      <c r="N142" s="795"/>
      <c r="O142" s="795"/>
      <c r="P142" s="726"/>
      <c r="Q142" s="519"/>
      <c r="R142" s="519"/>
      <c r="S142" s="459"/>
      <c r="T142" s="505"/>
      <c r="U142" s="68"/>
    </row>
    <row x14ac:dyDescent="0.25" r="143" customHeight="1" ht="15.75">
      <c r="A143" s="786"/>
      <c r="B143" s="786"/>
      <c r="C143" s="777"/>
      <c r="D143" s="777"/>
      <c r="E143" s="777"/>
      <c r="F143" s="778"/>
      <c r="G143" s="777"/>
      <c r="H143" s="777"/>
      <c r="I143" s="777"/>
      <c r="J143" s="777"/>
      <c r="K143" s="777"/>
      <c r="L143" s="777"/>
      <c r="M143" s="781"/>
      <c r="N143" s="781"/>
      <c r="O143" s="781"/>
      <c r="P143" s="726"/>
      <c r="Q143" s="519"/>
      <c r="R143" s="519"/>
      <c r="S143" s="459"/>
      <c r="T143" s="505"/>
      <c r="U143" s="508"/>
    </row>
    <row x14ac:dyDescent="0.25" r="144" customHeight="1" ht="15.75">
      <c r="A144" s="777"/>
      <c r="B144" s="786"/>
      <c r="C144" s="823"/>
      <c r="D144" s="823"/>
      <c r="E144" s="824"/>
      <c r="F144" s="818"/>
      <c r="G144" s="844"/>
      <c r="H144" s="844"/>
      <c r="I144" s="823"/>
      <c r="J144" s="823"/>
      <c r="K144" s="777"/>
      <c r="L144" s="777"/>
      <c r="M144" s="781"/>
      <c r="N144" s="845"/>
      <c r="O144" s="845"/>
      <c r="P144" s="726"/>
      <c r="Q144" s="519"/>
      <c r="R144" s="519"/>
      <c r="S144" s="459"/>
      <c r="T144" s="505"/>
      <c r="U144" s="508"/>
    </row>
    <row x14ac:dyDescent="0.25" r="145" customHeight="1" ht="15.75">
      <c r="A145" s="777"/>
      <c r="B145" s="786"/>
      <c r="C145" s="823"/>
      <c r="D145" s="823"/>
      <c r="E145" s="824"/>
      <c r="F145" s="818"/>
      <c r="G145" s="779"/>
      <c r="H145" s="779"/>
      <c r="I145" s="777"/>
      <c r="J145" s="777"/>
      <c r="K145" s="777"/>
      <c r="L145" s="777"/>
      <c r="M145" s="781"/>
      <c r="N145" s="795"/>
      <c r="O145" s="795"/>
      <c r="P145" s="726"/>
      <c r="Q145" s="519"/>
      <c r="R145" s="519"/>
      <c r="S145" s="459"/>
      <c r="T145" s="505"/>
      <c r="U145" s="785"/>
    </row>
    <row x14ac:dyDescent="0.25" r="146" customHeight="1" ht="15.75">
      <c r="A146" s="682"/>
      <c r="B146" s="459"/>
      <c r="C146" s="459"/>
      <c r="D146" s="459"/>
      <c r="E146" s="459"/>
      <c r="F146" s="772"/>
      <c r="G146" s="837"/>
      <c r="H146" s="615"/>
      <c r="I146" s="459"/>
      <c r="J146" s="459"/>
      <c r="K146" s="459"/>
      <c r="L146" s="459"/>
      <c r="M146" s="821"/>
      <c r="N146" s="821"/>
      <c r="O146" s="821"/>
      <c r="P146" s="822"/>
      <c r="Q146" s="822"/>
      <c r="R146" s="822"/>
      <c r="S146" s="822"/>
      <c r="T146" s="483"/>
      <c r="U146" s="822"/>
    </row>
    <row x14ac:dyDescent="0.25" r="147" customHeight="1" ht="15.75">
      <c r="A147" s="777"/>
      <c r="B147" s="786"/>
      <c r="C147" s="777"/>
      <c r="D147" s="777"/>
      <c r="E147" s="799"/>
      <c r="F147" s="778"/>
      <c r="G147" s="779"/>
      <c r="H147" s="779"/>
      <c r="I147" s="777"/>
      <c r="J147" s="777"/>
      <c r="K147" s="777"/>
      <c r="L147" s="777"/>
      <c r="M147" s="781"/>
      <c r="N147" s="795"/>
      <c r="O147" s="795"/>
      <c r="P147" s="726"/>
      <c r="Q147" s="519"/>
      <c r="R147" s="519"/>
      <c r="S147" s="459"/>
      <c r="T147" s="505"/>
      <c r="U147" s="785"/>
    </row>
    <row x14ac:dyDescent="0.25" r="148" customHeight="1" ht="15.75">
      <c r="A148" s="846"/>
      <c r="B148" s="786"/>
      <c r="C148" s="823"/>
      <c r="D148" s="823"/>
      <c r="E148" s="823"/>
      <c r="F148" s="818"/>
      <c r="G148" s="844"/>
      <c r="H148" s="844"/>
      <c r="I148" s="823"/>
      <c r="J148" s="823"/>
      <c r="K148" s="777"/>
      <c r="L148" s="777"/>
      <c r="M148" s="781"/>
      <c r="N148" s="847"/>
      <c r="O148" s="847"/>
      <c r="P148" s="726"/>
      <c r="Q148" s="519"/>
      <c r="R148" s="519"/>
      <c r="S148" s="459"/>
      <c r="T148" s="505"/>
      <c r="U148" s="508"/>
    </row>
    <row x14ac:dyDescent="0.25" r="149" customHeight="1" ht="15.75">
      <c r="A149" s="846"/>
      <c r="B149" s="786"/>
      <c r="C149" s="823"/>
      <c r="D149" s="823"/>
      <c r="E149" s="824"/>
      <c r="F149" s="818"/>
      <c r="G149" s="844"/>
      <c r="H149" s="844"/>
      <c r="I149" s="823"/>
      <c r="J149" s="823"/>
      <c r="K149" s="777"/>
      <c r="L149" s="777"/>
      <c r="M149" s="781"/>
      <c r="N149" s="845"/>
      <c r="O149" s="845"/>
      <c r="P149" s="726"/>
      <c r="Q149" s="519"/>
      <c r="R149" s="519"/>
      <c r="S149" s="459"/>
      <c r="T149" s="505"/>
      <c r="U149" s="785"/>
    </row>
    <row x14ac:dyDescent="0.25" r="150" customHeight="1" ht="15.75">
      <c r="A150" s="777"/>
      <c r="B150" s="786"/>
      <c r="C150" s="823"/>
      <c r="D150" s="823"/>
      <c r="E150" s="799"/>
      <c r="F150" s="818"/>
      <c r="G150" s="779"/>
      <c r="H150" s="779"/>
      <c r="I150" s="777"/>
      <c r="J150" s="777"/>
      <c r="K150" s="777"/>
      <c r="L150" s="777"/>
      <c r="M150" s="781"/>
      <c r="N150" s="795"/>
      <c r="O150" s="795"/>
      <c r="P150" s="726"/>
      <c r="Q150" s="519"/>
      <c r="R150" s="519"/>
      <c r="S150" s="459"/>
      <c r="T150" s="505"/>
      <c r="U150" s="785"/>
    </row>
    <row x14ac:dyDescent="0.25" r="151" customHeight="1" ht="15.75">
      <c r="A151" s="786"/>
      <c r="B151" s="786"/>
      <c r="C151" s="823"/>
      <c r="D151" s="823"/>
      <c r="E151" s="799"/>
      <c r="F151" s="818"/>
      <c r="G151" s="779"/>
      <c r="H151" s="779"/>
      <c r="I151" s="777"/>
      <c r="J151" s="777"/>
      <c r="K151" s="777"/>
      <c r="L151" s="777"/>
      <c r="M151" s="781"/>
      <c r="N151" s="781"/>
      <c r="O151" s="781"/>
      <c r="P151" s="726"/>
      <c r="Q151" s="519"/>
      <c r="R151" s="519"/>
      <c r="S151" s="459"/>
      <c r="T151" s="505"/>
      <c r="U151" s="848"/>
    </row>
    <row x14ac:dyDescent="0.25" r="152" customHeight="1" ht="15.75">
      <c r="A152" s="777"/>
      <c r="B152" s="786"/>
      <c r="C152" s="823"/>
      <c r="D152" s="823"/>
      <c r="E152" s="799"/>
      <c r="F152" s="818"/>
      <c r="G152" s="779"/>
      <c r="H152" s="779"/>
      <c r="I152" s="823"/>
      <c r="J152" s="824"/>
      <c r="K152" s="777"/>
      <c r="L152" s="777"/>
      <c r="M152" s="781"/>
      <c r="N152" s="795"/>
      <c r="O152" s="795"/>
      <c r="P152" s="726"/>
      <c r="Q152" s="519"/>
      <c r="R152" s="519"/>
      <c r="S152" s="459"/>
      <c r="T152" s="505"/>
      <c r="U152" s="785"/>
    </row>
    <row x14ac:dyDescent="0.25" r="153" customHeight="1" ht="15.75">
      <c r="A153" s="777"/>
      <c r="B153" s="786"/>
      <c r="C153" s="777"/>
      <c r="D153" s="777"/>
      <c r="E153" s="799"/>
      <c r="F153" s="778"/>
      <c r="G153" s="779"/>
      <c r="H153" s="779"/>
      <c r="I153" s="777"/>
      <c r="J153" s="777"/>
      <c r="K153" s="777"/>
      <c r="L153" s="777"/>
      <c r="M153" s="781"/>
      <c r="N153" s="795"/>
      <c r="O153" s="795"/>
      <c r="P153" s="726"/>
      <c r="Q153" s="519"/>
      <c r="R153" s="519"/>
      <c r="S153" s="459"/>
      <c r="T153" s="505"/>
      <c r="U153" s="785"/>
    </row>
    <row x14ac:dyDescent="0.25" r="154" customHeight="1" ht="15.75">
      <c r="A154" s="786"/>
      <c r="B154" s="786"/>
      <c r="C154" s="777"/>
      <c r="D154" s="777"/>
      <c r="E154" s="799"/>
      <c r="F154" s="778"/>
      <c r="G154" s="779"/>
      <c r="H154" s="779"/>
      <c r="I154" s="777"/>
      <c r="J154" s="777"/>
      <c r="K154" s="777"/>
      <c r="L154" s="777"/>
      <c r="M154" s="781"/>
      <c r="N154" s="795"/>
      <c r="O154" s="795"/>
      <c r="P154" s="726"/>
      <c r="Q154" s="519"/>
      <c r="R154" s="519"/>
      <c r="S154" s="459"/>
      <c r="T154" s="505"/>
      <c r="U154" s="849"/>
    </row>
    <row x14ac:dyDescent="0.25" r="155" customHeight="1" ht="15.75">
      <c r="A155" s="786"/>
      <c r="B155" s="786"/>
      <c r="C155" s="777"/>
      <c r="D155" s="777"/>
      <c r="E155" s="799"/>
      <c r="F155" s="778"/>
      <c r="G155" s="779"/>
      <c r="H155" s="779"/>
      <c r="I155" s="777"/>
      <c r="J155" s="777"/>
      <c r="K155" s="777"/>
      <c r="L155" s="777"/>
      <c r="M155" s="781"/>
      <c r="N155" s="795"/>
      <c r="O155" s="795"/>
      <c r="P155" s="726"/>
      <c r="Q155" s="519"/>
      <c r="R155" s="519"/>
      <c r="S155" s="459"/>
      <c r="T155" s="505"/>
      <c r="U155" s="849"/>
    </row>
    <row x14ac:dyDescent="0.25" r="156" customHeight="1" ht="15.75">
      <c r="A156" s="786"/>
      <c r="B156" s="786"/>
      <c r="C156" s="777"/>
      <c r="D156" s="777"/>
      <c r="E156" s="799"/>
      <c r="F156" s="778"/>
      <c r="G156" s="779"/>
      <c r="H156" s="779"/>
      <c r="I156" s="777"/>
      <c r="J156" s="777"/>
      <c r="K156" s="777"/>
      <c r="L156" s="777"/>
      <c r="M156" s="781"/>
      <c r="N156" s="795"/>
      <c r="O156" s="795"/>
      <c r="P156" s="726"/>
      <c r="Q156" s="519"/>
      <c r="R156" s="519"/>
      <c r="S156" s="459"/>
      <c r="T156" s="505"/>
      <c r="U156" s="849"/>
    </row>
    <row x14ac:dyDescent="0.25" r="157" customHeight="1" ht="15.75">
      <c r="A157" s="777"/>
      <c r="B157" s="786"/>
      <c r="C157" s="777"/>
      <c r="D157" s="777"/>
      <c r="E157" s="799"/>
      <c r="F157" s="778"/>
      <c r="G157" s="779"/>
      <c r="H157" s="779"/>
      <c r="I157" s="777"/>
      <c r="J157" s="777"/>
      <c r="K157" s="777"/>
      <c r="L157" s="777"/>
      <c r="M157" s="781"/>
      <c r="N157" s="795"/>
      <c r="O157" s="795"/>
      <c r="P157" s="726"/>
      <c r="Q157" s="519"/>
      <c r="R157" s="519"/>
      <c r="S157" s="459"/>
      <c r="T157" s="505"/>
      <c r="U157" s="849"/>
    </row>
    <row x14ac:dyDescent="0.25" r="158" customHeight="1" ht="15.75">
      <c r="A158" s="777"/>
      <c r="B158" s="786"/>
      <c r="C158" s="777"/>
      <c r="D158" s="777"/>
      <c r="E158" s="777"/>
      <c r="F158" s="778"/>
      <c r="G158" s="779"/>
      <c r="H158" s="779"/>
      <c r="I158" s="777"/>
      <c r="J158" s="777"/>
      <c r="K158" s="799"/>
      <c r="L158" s="799"/>
      <c r="M158" s="781"/>
      <c r="N158" s="795"/>
      <c r="O158" s="795"/>
      <c r="P158" s="726"/>
      <c r="Q158" s="519"/>
      <c r="R158" s="519"/>
      <c r="S158" s="459"/>
      <c r="T158" s="505"/>
      <c r="U158" s="849"/>
    </row>
    <row x14ac:dyDescent="0.25" r="159" customHeight="1" ht="15.75">
      <c r="A159" s="786"/>
      <c r="B159" s="786"/>
      <c r="C159" s="777"/>
      <c r="D159" s="777"/>
      <c r="E159" s="777"/>
      <c r="F159" s="778"/>
      <c r="G159" s="779"/>
      <c r="H159" s="779"/>
      <c r="I159" s="777"/>
      <c r="J159" s="777"/>
      <c r="K159" s="799"/>
      <c r="L159" s="799"/>
      <c r="M159" s="781"/>
      <c r="N159" s="795"/>
      <c r="O159" s="795"/>
      <c r="P159" s="726"/>
      <c r="Q159" s="519"/>
      <c r="R159" s="519"/>
      <c r="S159" s="459"/>
      <c r="T159" s="505"/>
      <c r="U159" s="849"/>
    </row>
    <row x14ac:dyDescent="0.25" r="160" customHeight="1" ht="15.75">
      <c r="A160" s="801"/>
      <c r="B160" s="483"/>
      <c r="C160" s="483"/>
      <c r="D160" s="483"/>
      <c r="E160" s="483"/>
      <c r="F160" s="772"/>
      <c r="G160" s="612"/>
      <c r="H160" s="612"/>
      <c r="I160" s="483"/>
      <c r="J160" s="483"/>
      <c r="K160" s="483"/>
      <c r="L160" s="483"/>
      <c r="M160" s="802"/>
      <c r="N160" s="802"/>
      <c r="O160" s="802"/>
      <c r="P160" s="483"/>
      <c r="Q160" s="483"/>
      <c r="R160" s="483"/>
      <c r="S160" s="803"/>
      <c r="T160" s="483"/>
      <c r="U160" s="483"/>
    </row>
    <row x14ac:dyDescent="0.25" r="161" customHeight="1" ht="15.75">
      <c r="A161" s="777"/>
      <c r="B161" s="786"/>
      <c r="C161" s="777"/>
      <c r="D161" s="777"/>
      <c r="E161" s="777"/>
      <c r="F161" s="778"/>
      <c r="G161" s="779"/>
      <c r="H161" s="779"/>
      <c r="I161" s="777"/>
      <c r="J161" s="777"/>
      <c r="K161" s="777"/>
      <c r="L161" s="777"/>
      <c r="M161" s="781"/>
      <c r="N161" s="795"/>
      <c r="O161" s="795"/>
      <c r="P161" s="726"/>
      <c r="Q161" s="519"/>
      <c r="R161" s="519"/>
      <c r="S161" s="459"/>
      <c r="T161" s="505"/>
      <c r="U161" s="508"/>
    </row>
    <row x14ac:dyDescent="0.25" r="162" customHeight="1" ht="15.75">
      <c r="A162" s="786"/>
      <c r="B162" s="786"/>
      <c r="C162" s="777"/>
      <c r="D162" s="777"/>
      <c r="E162" s="777"/>
      <c r="F162" s="778"/>
      <c r="G162" s="779"/>
      <c r="H162" s="779"/>
      <c r="I162" s="777"/>
      <c r="J162" s="777"/>
      <c r="K162" s="777"/>
      <c r="L162" s="777"/>
      <c r="M162" s="781"/>
      <c r="N162" s="795"/>
      <c r="O162" s="795"/>
      <c r="P162" s="726"/>
      <c r="Q162" s="519"/>
      <c r="R162" s="519"/>
      <c r="S162" s="459"/>
      <c r="T162" s="505"/>
      <c r="U162" s="508"/>
    </row>
    <row x14ac:dyDescent="0.25" r="163" customHeight="1" ht="15.75">
      <c r="A163" s="777"/>
      <c r="B163" s="786"/>
      <c r="C163" s="777"/>
      <c r="D163" s="777"/>
      <c r="E163" s="777"/>
      <c r="F163" s="778"/>
      <c r="G163" s="779"/>
      <c r="H163" s="779"/>
      <c r="I163" s="777"/>
      <c r="J163" s="777"/>
      <c r="K163" s="777"/>
      <c r="L163" s="777"/>
      <c r="M163" s="781"/>
      <c r="N163" s="795"/>
      <c r="O163" s="795"/>
      <c r="P163" s="726"/>
      <c r="Q163" s="519"/>
      <c r="R163" s="519"/>
      <c r="S163" s="459"/>
      <c r="T163" s="505"/>
      <c r="U163" s="508"/>
    </row>
    <row x14ac:dyDescent="0.25" r="164" customHeight="1" ht="15.75">
      <c r="A164" s="777"/>
      <c r="B164" s="786"/>
      <c r="C164" s="777"/>
      <c r="D164" s="777"/>
      <c r="E164" s="777"/>
      <c r="F164" s="778"/>
      <c r="G164" s="779"/>
      <c r="H164" s="779"/>
      <c r="I164" s="777"/>
      <c r="J164" s="777"/>
      <c r="K164" s="777"/>
      <c r="L164" s="777"/>
      <c r="M164" s="781"/>
      <c r="N164" s="795"/>
      <c r="O164" s="795"/>
      <c r="P164" s="726"/>
      <c r="Q164" s="519"/>
      <c r="R164" s="519"/>
      <c r="S164" s="459"/>
      <c r="T164" s="505"/>
      <c r="U164" s="508"/>
    </row>
    <row x14ac:dyDescent="0.25" r="165" customHeight="1" ht="15.75">
      <c r="A165" s="777"/>
      <c r="B165" s="786"/>
      <c r="C165" s="777"/>
      <c r="D165" s="777"/>
      <c r="E165" s="777"/>
      <c r="F165" s="778"/>
      <c r="G165" s="779"/>
      <c r="H165" s="779"/>
      <c r="I165" s="777"/>
      <c r="J165" s="777"/>
      <c r="K165" s="777"/>
      <c r="L165" s="777"/>
      <c r="M165" s="781"/>
      <c r="N165" s="795"/>
      <c r="O165" s="795"/>
      <c r="P165" s="726"/>
      <c r="Q165" s="519"/>
      <c r="R165" s="519"/>
      <c r="S165" s="459"/>
      <c r="T165" s="505"/>
      <c r="U165" s="508"/>
    </row>
    <row x14ac:dyDescent="0.25" r="166" customHeight="1" ht="15.75">
      <c r="A166" s="777"/>
      <c r="B166" s="786"/>
      <c r="C166" s="777"/>
      <c r="D166" s="777"/>
      <c r="E166" s="777"/>
      <c r="F166" s="778"/>
      <c r="G166" s="779"/>
      <c r="H166" s="779"/>
      <c r="I166" s="777"/>
      <c r="J166" s="777"/>
      <c r="K166" s="799"/>
      <c r="L166" s="799"/>
      <c r="M166" s="781"/>
      <c r="N166" s="795"/>
      <c r="O166" s="795"/>
      <c r="P166" s="726"/>
      <c r="Q166" s="519"/>
      <c r="R166" s="519"/>
      <c r="S166" s="459"/>
      <c r="T166" s="505"/>
      <c r="U166" s="508"/>
    </row>
    <row x14ac:dyDescent="0.25" r="167" customHeight="1" ht="15.75">
      <c r="A167" s="777"/>
      <c r="B167" s="786"/>
      <c r="C167" s="777"/>
      <c r="D167" s="777"/>
      <c r="E167" s="777"/>
      <c r="F167" s="778"/>
      <c r="G167" s="779"/>
      <c r="H167" s="779"/>
      <c r="I167" s="777"/>
      <c r="J167" s="777"/>
      <c r="K167" s="799"/>
      <c r="L167" s="799"/>
      <c r="M167" s="781"/>
      <c r="N167" s="795"/>
      <c r="O167" s="795"/>
      <c r="P167" s="726"/>
      <c r="Q167" s="519"/>
      <c r="R167" s="519"/>
      <c r="S167" s="459"/>
      <c r="T167" s="505"/>
      <c r="U167" s="508"/>
    </row>
    <row x14ac:dyDescent="0.25" r="168" customHeight="1" ht="15.75">
      <c r="A168" s="777"/>
      <c r="B168" s="544"/>
      <c r="C168" s="544"/>
      <c r="D168" s="544"/>
      <c r="E168" s="544"/>
      <c r="F168" s="547"/>
      <c r="G168" s="850"/>
      <c r="H168" s="850"/>
      <c r="I168" s="544"/>
      <c r="J168" s="544"/>
      <c r="K168" s="551"/>
      <c r="L168" s="551"/>
      <c r="M168" s="851"/>
      <c r="N168" s="852"/>
      <c r="O168" s="852"/>
      <c r="P168" s="578"/>
      <c r="Q168" s="549"/>
      <c r="R168" s="549"/>
      <c r="S168" s="459"/>
      <c r="T168" s="505"/>
      <c r="U168" s="508"/>
    </row>
    <row x14ac:dyDescent="0.25" r="169" customHeight="1" ht="15.75">
      <c r="A169" s="777"/>
      <c r="B169" s="786"/>
      <c r="C169" s="777"/>
      <c r="D169" s="777"/>
      <c r="E169" s="777"/>
      <c r="F169" s="778"/>
      <c r="G169" s="779"/>
      <c r="H169" s="779"/>
      <c r="I169" s="777"/>
      <c r="J169" s="777"/>
      <c r="K169" s="777"/>
      <c r="L169" s="777"/>
      <c r="M169" s="781"/>
      <c r="N169" s="795"/>
      <c r="O169" s="795"/>
      <c r="P169" s="726"/>
      <c r="Q169" s="519"/>
      <c r="R169" s="519"/>
      <c r="S169" s="459"/>
      <c r="T169" s="785"/>
      <c r="U169" s="508"/>
    </row>
    <row x14ac:dyDescent="0.25" r="170" customHeight="1" ht="15.75">
      <c r="A170" s="777"/>
      <c r="B170" s="786"/>
      <c r="C170" s="777"/>
      <c r="D170" s="777"/>
      <c r="E170" s="777"/>
      <c r="F170" s="778"/>
      <c r="G170" s="779"/>
      <c r="H170" s="779"/>
      <c r="I170" s="777"/>
      <c r="J170" s="777"/>
      <c r="K170" s="799"/>
      <c r="L170" s="799"/>
      <c r="M170" s="800"/>
      <c r="N170" s="795"/>
      <c r="O170" s="795"/>
      <c r="P170" s="726"/>
      <c r="Q170" s="519"/>
      <c r="R170" s="519"/>
      <c r="S170" s="459"/>
      <c r="T170" s="505"/>
      <c r="U170" s="508"/>
    </row>
    <row x14ac:dyDescent="0.25" r="171" customHeight="1" ht="15.75">
      <c r="A171" s="777"/>
      <c r="B171" s="786"/>
      <c r="C171" s="777"/>
      <c r="D171" s="777"/>
      <c r="E171" s="777"/>
      <c r="F171" s="778"/>
      <c r="G171" s="779"/>
      <c r="H171" s="779"/>
      <c r="I171" s="777"/>
      <c r="J171" s="777"/>
      <c r="K171" s="777"/>
      <c r="L171" s="777"/>
      <c r="M171" s="781"/>
      <c r="N171" s="795"/>
      <c r="O171" s="795"/>
      <c r="P171" s="726"/>
      <c r="Q171" s="519"/>
      <c r="R171" s="519"/>
      <c r="S171" s="459"/>
      <c r="T171" s="505"/>
      <c r="U171" s="508"/>
    </row>
    <row x14ac:dyDescent="0.25" r="172" customHeight="1" ht="15.75">
      <c r="A172" s="786"/>
      <c r="B172" s="786"/>
      <c r="C172" s="777"/>
      <c r="D172" s="777"/>
      <c r="E172" s="777"/>
      <c r="F172" s="778"/>
      <c r="G172" s="779"/>
      <c r="H172" s="779"/>
      <c r="I172" s="544"/>
      <c r="J172" s="777"/>
      <c r="K172" s="799"/>
      <c r="L172" s="799"/>
      <c r="M172" s="781"/>
      <c r="N172" s="795"/>
      <c r="O172" s="795"/>
      <c r="P172" s="726"/>
      <c r="Q172" s="519"/>
      <c r="R172" s="519"/>
      <c r="S172" s="459"/>
      <c r="T172" s="505"/>
      <c r="U172" s="508"/>
    </row>
    <row x14ac:dyDescent="0.25" r="173" customHeight="1" ht="15.75">
      <c r="A173" s="777"/>
      <c r="B173" s="786"/>
      <c r="C173" s="777"/>
      <c r="D173" s="777"/>
      <c r="E173" s="777"/>
      <c r="F173" s="778"/>
      <c r="G173" s="779"/>
      <c r="H173" s="779"/>
      <c r="I173" s="777"/>
      <c r="J173" s="777"/>
      <c r="K173" s="799"/>
      <c r="L173" s="799"/>
      <c r="M173" s="800"/>
      <c r="N173" s="795"/>
      <c r="O173" s="795"/>
      <c r="P173" s="726"/>
      <c r="Q173" s="519"/>
      <c r="R173" s="519"/>
      <c r="S173" s="459"/>
      <c r="T173" s="505"/>
      <c r="U173" s="508"/>
    </row>
    <row x14ac:dyDescent="0.25" r="174" customHeight="1" ht="15.75">
      <c r="A174" s="786"/>
      <c r="B174" s="786"/>
      <c r="C174" s="777"/>
      <c r="D174" s="777"/>
      <c r="E174" s="777"/>
      <c r="F174" s="778"/>
      <c r="G174" s="779"/>
      <c r="H174" s="779"/>
      <c r="I174" s="544"/>
      <c r="J174" s="777"/>
      <c r="K174" s="799"/>
      <c r="L174" s="799"/>
      <c r="M174" s="800"/>
      <c r="N174" s="795"/>
      <c r="O174" s="795"/>
      <c r="P174" s="726"/>
      <c r="Q174" s="519"/>
      <c r="R174" s="519"/>
      <c r="S174" s="459"/>
      <c r="T174" s="505"/>
      <c r="U174" s="508"/>
    </row>
    <row x14ac:dyDescent="0.25" r="175" customHeight="1" ht="15.75">
      <c r="A175" s="777"/>
      <c r="B175" s="786"/>
      <c r="C175" s="777"/>
      <c r="D175" s="777"/>
      <c r="E175" s="777"/>
      <c r="F175" s="778"/>
      <c r="G175" s="779"/>
      <c r="H175" s="779"/>
      <c r="I175" s="777"/>
      <c r="J175" s="777"/>
      <c r="K175" s="799"/>
      <c r="L175" s="799"/>
      <c r="M175" s="800"/>
      <c r="N175" s="795"/>
      <c r="O175" s="795"/>
      <c r="P175" s="726"/>
      <c r="Q175" s="519"/>
      <c r="R175" s="519"/>
      <c r="S175" s="459"/>
      <c r="T175" s="505"/>
      <c r="U175" s="508"/>
    </row>
    <row x14ac:dyDescent="0.25" r="176" customHeight="1" ht="15.75">
      <c r="A176" s="786"/>
      <c r="B176" s="786"/>
      <c r="C176" s="777"/>
      <c r="D176" s="777"/>
      <c r="E176" s="777"/>
      <c r="F176" s="778"/>
      <c r="G176" s="779"/>
      <c r="H176" s="779"/>
      <c r="I176" s="544"/>
      <c r="J176" s="777"/>
      <c r="K176" s="799"/>
      <c r="L176" s="799"/>
      <c r="M176" s="800"/>
      <c r="N176" s="795"/>
      <c r="O176" s="795"/>
      <c r="P176" s="726"/>
      <c r="Q176" s="519"/>
      <c r="R176" s="519"/>
      <c r="S176" s="459"/>
      <c r="T176" s="505"/>
      <c r="U176" s="508"/>
    </row>
    <row x14ac:dyDescent="0.25" r="177" customHeight="1" ht="15.75">
      <c r="A177" s="786"/>
      <c r="B177" s="786"/>
      <c r="C177" s="791"/>
      <c r="D177" s="791"/>
      <c r="E177" s="791"/>
      <c r="F177" s="792"/>
      <c r="G177" s="793"/>
      <c r="H177" s="793"/>
      <c r="I177" s="777"/>
      <c r="J177" s="777"/>
      <c r="K177" s="853"/>
      <c r="L177" s="853"/>
      <c r="M177" s="800"/>
      <c r="N177" s="795"/>
      <c r="O177" s="795"/>
      <c r="P177" s="726"/>
      <c r="Q177" s="519"/>
      <c r="R177" s="519"/>
      <c r="S177" s="459"/>
      <c r="T177" s="505"/>
      <c r="U177" s="508"/>
    </row>
    <row x14ac:dyDescent="0.25" r="178" customHeight="1" ht="15.75">
      <c r="A178" s="786"/>
      <c r="B178" s="786"/>
      <c r="C178" s="791"/>
      <c r="D178" s="791"/>
      <c r="E178" s="791"/>
      <c r="F178" s="792"/>
      <c r="G178" s="793"/>
      <c r="H178" s="793"/>
      <c r="I178" s="578"/>
      <c r="J178" s="777"/>
      <c r="K178" s="799"/>
      <c r="L178" s="799"/>
      <c r="M178" s="800"/>
      <c r="N178" s="795"/>
      <c r="O178" s="795"/>
      <c r="P178" s="726"/>
      <c r="Q178" s="519"/>
      <c r="R178" s="519"/>
      <c r="S178" s="459"/>
      <c r="T178" s="505"/>
      <c r="U178" s="508"/>
    </row>
    <row x14ac:dyDescent="0.25" r="179" customHeight="1" ht="15.75">
      <c r="A179" s="786"/>
      <c r="B179" s="786"/>
      <c r="C179" s="791"/>
      <c r="D179" s="791"/>
      <c r="E179" s="791"/>
      <c r="F179" s="792"/>
      <c r="G179" s="793"/>
      <c r="H179" s="793"/>
      <c r="I179" s="791"/>
      <c r="J179" s="777"/>
      <c r="K179" s="799"/>
      <c r="L179" s="799"/>
      <c r="M179" s="800"/>
      <c r="N179" s="795"/>
      <c r="O179" s="795"/>
      <c r="P179" s="726"/>
      <c r="Q179" s="519"/>
      <c r="R179" s="519"/>
      <c r="S179" s="459"/>
      <c r="T179" s="505"/>
      <c r="U179" s="508"/>
    </row>
    <row x14ac:dyDescent="0.25" r="180" customHeight="1" ht="15.75">
      <c r="A180" s="786"/>
      <c r="B180" s="786"/>
      <c r="C180" s="791"/>
      <c r="D180" s="791"/>
      <c r="E180" s="791"/>
      <c r="F180" s="792"/>
      <c r="G180" s="793"/>
      <c r="H180" s="793"/>
      <c r="I180" s="578"/>
      <c r="J180" s="777"/>
      <c r="K180" s="799"/>
      <c r="L180" s="799"/>
      <c r="M180" s="800"/>
      <c r="N180" s="795"/>
      <c r="O180" s="795"/>
      <c r="P180" s="726"/>
      <c r="Q180" s="519"/>
      <c r="R180" s="519"/>
      <c r="S180" s="459"/>
      <c r="T180" s="505"/>
      <c r="U180" s="508"/>
    </row>
    <row x14ac:dyDescent="0.25" r="181" customHeight="1" ht="15.75">
      <c r="A181" s="777"/>
      <c r="B181" s="786"/>
      <c r="C181" s="777"/>
      <c r="D181" s="791"/>
      <c r="E181" s="791"/>
      <c r="F181" s="792"/>
      <c r="G181" s="793"/>
      <c r="H181" s="793"/>
      <c r="I181" s="791"/>
      <c r="J181" s="777"/>
      <c r="K181" s="799"/>
      <c r="L181" s="799"/>
      <c r="M181" s="800"/>
      <c r="N181" s="795"/>
      <c r="O181" s="795"/>
      <c r="P181" s="726"/>
      <c r="Q181" s="519"/>
      <c r="R181" s="519"/>
      <c r="S181" s="459"/>
      <c r="T181" s="505"/>
      <c r="U181" s="508"/>
    </row>
    <row x14ac:dyDescent="0.25" r="182" customHeight="1" ht="15.75">
      <c r="A182" s="786"/>
      <c r="B182" s="786"/>
      <c r="C182" s="777"/>
      <c r="D182" s="791"/>
      <c r="E182" s="791"/>
      <c r="F182" s="792"/>
      <c r="G182" s="793"/>
      <c r="H182" s="793"/>
      <c r="I182" s="578"/>
      <c r="J182" s="777"/>
      <c r="K182" s="799"/>
      <c r="L182" s="799"/>
      <c r="M182" s="800"/>
      <c r="N182" s="795"/>
      <c r="O182" s="795"/>
      <c r="P182" s="726"/>
      <c r="Q182" s="519"/>
      <c r="R182" s="519"/>
      <c r="S182" s="459"/>
      <c r="T182" s="505"/>
      <c r="U182" s="508"/>
    </row>
    <row x14ac:dyDescent="0.25" r="183" customHeight="1" ht="15.75">
      <c r="A183" s="777"/>
      <c r="B183" s="786"/>
      <c r="C183" s="777"/>
      <c r="D183" s="791"/>
      <c r="E183" s="791"/>
      <c r="F183" s="792"/>
      <c r="G183" s="793"/>
      <c r="H183" s="793"/>
      <c r="I183" s="791"/>
      <c r="J183" s="777"/>
      <c r="K183" s="799"/>
      <c r="L183" s="799"/>
      <c r="M183" s="800"/>
      <c r="N183" s="795"/>
      <c r="O183" s="795"/>
      <c r="P183" s="726"/>
      <c r="Q183" s="519"/>
      <c r="R183" s="519"/>
      <c r="S183" s="459"/>
      <c r="T183" s="505"/>
      <c r="U183" s="508"/>
    </row>
    <row x14ac:dyDescent="0.25" r="184" customHeight="1" ht="15.75">
      <c r="A184" s="786"/>
      <c r="B184" s="786"/>
      <c r="C184" s="777"/>
      <c r="D184" s="791"/>
      <c r="E184" s="791"/>
      <c r="F184" s="792"/>
      <c r="G184" s="793"/>
      <c r="H184" s="793"/>
      <c r="I184" s="578"/>
      <c r="J184" s="777"/>
      <c r="K184" s="799"/>
      <c r="L184" s="799"/>
      <c r="M184" s="800"/>
      <c r="N184" s="795"/>
      <c r="O184" s="795"/>
      <c r="P184" s="726"/>
      <c r="Q184" s="519"/>
      <c r="R184" s="519"/>
      <c r="S184" s="459"/>
      <c r="T184" s="505"/>
      <c r="U184" s="508"/>
    </row>
    <row x14ac:dyDescent="0.25" r="185" customHeight="1" ht="15.75">
      <c r="A185" s="777"/>
      <c r="B185" s="786"/>
      <c r="C185" s="777"/>
      <c r="D185" s="777"/>
      <c r="E185" s="777"/>
      <c r="F185" s="778"/>
      <c r="G185" s="779"/>
      <c r="H185" s="779"/>
      <c r="I185" s="791"/>
      <c r="J185" s="777"/>
      <c r="K185" s="777"/>
      <c r="L185" s="853"/>
      <c r="M185" s="781"/>
      <c r="N185" s="795"/>
      <c r="O185" s="795"/>
      <c r="P185" s="726"/>
      <c r="Q185" s="519"/>
      <c r="R185" s="519"/>
      <c r="S185" s="459"/>
      <c r="T185" s="505"/>
      <c r="U185" s="508"/>
    </row>
    <row x14ac:dyDescent="0.25" r="186" customHeight="1" ht="15.75">
      <c r="A186" s="786"/>
      <c r="B186" s="786"/>
      <c r="C186" s="777"/>
      <c r="D186" s="777"/>
      <c r="E186" s="777"/>
      <c r="F186" s="778"/>
      <c r="G186" s="779"/>
      <c r="H186" s="779"/>
      <c r="I186" s="544"/>
      <c r="J186" s="799"/>
      <c r="K186" s="799"/>
      <c r="L186" s="799"/>
      <c r="M186" s="781"/>
      <c r="N186" s="795"/>
      <c r="O186" s="795"/>
      <c r="P186" s="726"/>
      <c r="Q186" s="519"/>
      <c r="R186" s="519"/>
      <c r="S186" s="459"/>
      <c r="T186" s="505"/>
      <c r="U186" s="508"/>
    </row>
    <row x14ac:dyDescent="0.25" r="187" customHeight="1" ht="15.75">
      <c r="A187" s="777"/>
      <c r="B187" s="786"/>
      <c r="C187" s="777"/>
      <c r="D187" s="777"/>
      <c r="E187" s="777"/>
      <c r="F187" s="778"/>
      <c r="G187" s="779"/>
      <c r="H187" s="779"/>
      <c r="I187" s="791"/>
      <c r="J187" s="799"/>
      <c r="K187" s="799"/>
      <c r="L187" s="799"/>
      <c r="M187" s="800"/>
      <c r="N187" s="795"/>
      <c r="O187" s="795"/>
      <c r="P187" s="726"/>
      <c r="Q187" s="519"/>
      <c r="R187" s="519"/>
      <c r="S187" s="459"/>
      <c r="T187" s="505"/>
      <c r="U187" s="508"/>
    </row>
    <row x14ac:dyDescent="0.25" r="188" customHeight="1" ht="15.75">
      <c r="A188" s="786"/>
      <c r="B188" s="786"/>
      <c r="C188" s="777"/>
      <c r="D188" s="777"/>
      <c r="E188" s="777"/>
      <c r="F188" s="778"/>
      <c r="G188" s="779"/>
      <c r="H188" s="779"/>
      <c r="I188" s="777"/>
      <c r="J188" s="799"/>
      <c r="K188" s="799"/>
      <c r="L188" s="799"/>
      <c r="M188" s="800"/>
      <c r="N188" s="795"/>
      <c r="O188" s="795"/>
      <c r="P188" s="726"/>
      <c r="Q188" s="519"/>
      <c r="R188" s="519"/>
      <c r="S188" s="459"/>
      <c r="T188" s="505"/>
      <c r="U188" s="508"/>
    </row>
    <row x14ac:dyDescent="0.25" r="189" customHeight="1" ht="15.75">
      <c r="A189" s="786"/>
      <c r="B189" s="786"/>
      <c r="C189" s="791"/>
      <c r="D189" s="791"/>
      <c r="E189" s="791"/>
      <c r="F189" s="792"/>
      <c r="G189" s="793"/>
      <c r="H189" s="793"/>
      <c r="I189" s="791"/>
      <c r="J189" s="854"/>
      <c r="K189" s="799"/>
      <c r="L189" s="799"/>
      <c r="M189" s="800"/>
      <c r="N189" s="795"/>
      <c r="O189" s="795"/>
      <c r="P189" s="726"/>
      <c r="Q189" s="519"/>
      <c r="R189" s="519"/>
      <c r="S189" s="459"/>
      <c r="T189" s="505"/>
      <c r="U189" s="508"/>
    </row>
    <row x14ac:dyDescent="0.25" r="190" customHeight="1" ht="15.75">
      <c r="A190" s="682"/>
      <c r="B190" s="459"/>
      <c r="C190" s="459"/>
      <c r="D190" s="459"/>
      <c r="E190" s="459"/>
      <c r="F190" s="772"/>
      <c r="G190" s="615"/>
      <c r="H190" s="615"/>
      <c r="I190" s="459"/>
      <c r="J190" s="459"/>
      <c r="K190" s="459"/>
      <c r="L190" s="459"/>
      <c r="M190" s="821"/>
      <c r="N190" s="855"/>
      <c r="O190" s="855"/>
      <c r="P190" s="822"/>
      <c r="Q190" s="822"/>
      <c r="R190" s="822"/>
      <c r="S190" s="822"/>
      <c r="T190" s="483"/>
      <c r="U190" s="822"/>
    </row>
    <row x14ac:dyDescent="0.25" r="191" customHeight="1" ht="15.75">
      <c r="A191" s="777"/>
      <c r="B191" s="786"/>
      <c r="C191" s="777"/>
      <c r="D191" s="777"/>
      <c r="E191" s="777"/>
      <c r="F191" s="778"/>
      <c r="G191" s="779"/>
      <c r="H191" s="779"/>
      <c r="I191" s="777"/>
      <c r="J191" s="799"/>
      <c r="K191" s="856"/>
      <c r="L191" s="777"/>
      <c r="M191" s="781"/>
      <c r="N191" s="795"/>
      <c r="O191" s="795"/>
      <c r="P191" s="726"/>
      <c r="Q191" s="519"/>
      <c r="R191" s="519"/>
      <c r="S191" s="459"/>
      <c r="T191" s="505"/>
      <c r="U191" s="601"/>
    </row>
    <row x14ac:dyDescent="0.25" r="192" customHeight="1" ht="15.75">
      <c r="A192" s="786"/>
      <c r="B192" s="786"/>
      <c r="C192" s="777"/>
      <c r="D192" s="777"/>
      <c r="E192" s="777"/>
      <c r="F192" s="778"/>
      <c r="G192" s="779"/>
      <c r="H192" s="779"/>
      <c r="I192" s="777"/>
      <c r="J192" s="799"/>
      <c r="K192" s="856"/>
      <c r="L192" s="799"/>
      <c r="M192" s="800"/>
      <c r="N192" s="795"/>
      <c r="O192" s="795"/>
      <c r="P192" s="726"/>
      <c r="Q192" s="519"/>
      <c r="R192" s="519"/>
      <c r="S192" s="459"/>
      <c r="T192" s="505"/>
      <c r="U192" s="857"/>
    </row>
    <row x14ac:dyDescent="0.25" r="193" customHeight="1" ht="15.75">
      <c r="A193" s="786"/>
      <c r="B193" s="786"/>
      <c r="C193" s="777"/>
      <c r="D193" s="777"/>
      <c r="E193" s="777"/>
      <c r="F193" s="778"/>
      <c r="G193" s="779"/>
      <c r="H193" s="779"/>
      <c r="I193" s="777"/>
      <c r="J193" s="799"/>
      <c r="K193" s="856"/>
      <c r="L193" s="799"/>
      <c r="M193" s="800"/>
      <c r="N193" s="795"/>
      <c r="O193" s="795"/>
      <c r="P193" s="726"/>
      <c r="Q193" s="519"/>
      <c r="R193" s="519"/>
      <c r="S193" s="459"/>
      <c r="T193" s="505"/>
      <c r="U193" s="857"/>
    </row>
    <row x14ac:dyDescent="0.25" r="194" customHeight="1" ht="15.75">
      <c r="A194" s="777"/>
      <c r="B194" s="786"/>
      <c r="C194" s="777"/>
      <c r="D194" s="777"/>
      <c r="E194" s="777"/>
      <c r="F194" s="778"/>
      <c r="G194" s="779"/>
      <c r="H194" s="779"/>
      <c r="I194" s="777"/>
      <c r="J194" s="777"/>
      <c r="K194" s="858"/>
      <c r="L194" s="858"/>
      <c r="M194" s="781"/>
      <c r="N194" s="795"/>
      <c r="O194" s="795"/>
      <c r="P194" s="726"/>
      <c r="Q194" s="519"/>
      <c r="R194" s="519"/>
      <c r="S194" s="459"/>
      <c r="T194" s="505"/>
      <c r="U194" s="508"/>
    </row>
    <row x14ac:dyDescent="0.25" r="195" customHeight="1" ht="15.75">
      <c r="A195" s="777"/>
      <c r="B195" s="786"/>
      <c r="C195" s="777"/>
      <c r="D195" s="777"/>
      <c r="E195" s="777"/>
      <c r="F195" s="778"/>
      <c r="G195" s="779"/>
      <c r="H195" s="779"/>
      <c r="I195" s="777"/>
      <c r="J195" s="799"/>
      <c r="K195" s="856"/>
      <c r="L195" s="856"/>
      <c r="M195" s="781"/>
      <c r="N195" s="795"/>
      <c r="O195" s="795"/>
      <c r="P195" s="726"/>
      <c r="Q195" s="519"/>
      <c r="R195" s="519"/>
      <c r="S195" s="459"/>
      <c r="T195" s="505"/>
      <c r="U195" s="508"/>
    </row>
    <row x14ac:dyDescent="0.25" r="196" customHeight="1" ht="15.75">
      <c r="A196" s="777"/>
      <c r="B196" s="786"/>
      <c r="C196" s="791"/>
      <c r="D196" s="791"/>
      <c r="E196" s="791"/>
      <c r="F196" s="792"/>
      <c r="G196" s="793"/>
      <c r="H196" s="793"/>
      <c r="I196" s="791"/>
      <c r="J196" s="854"/>
      <c r="K196" s="799"/>
      <c r="L196" s="799"/>
      <c r="M196" s="800"/>
      <c r="N196" s="795"/>
      <c r="O196" s="795"/>
      <c r="P196" s="726"/>
      <c r="Q196" s="519"/>
      <c r="R196" s="519"/>
      <c r="S196" s="459"/>
      <c r="T196" s="505"/>
      <c r="U196" s="785"/>
    </row>
    <row x14ac:dyDescent="0.25" r="197" customHeight="1" ht="15.75">
      <c r="A197" s="777"/>
      <c r="B197" s="786"/>
      <c r="C197" s="777"/>
      <c r="D197" s="777"/>
      <c r="E197" s="777"/>
      <c r="F197" s="778"/>
      <c r="G197" s="779"/>
      <c r="H197" s="779"/>
      <c r="I197" s="791"/>
      <c r="J197" s="799"/>
      <c r="K197" s="856"/>
      <c r="L197" s="856"/>
      <c r="M197" s="781"/>
      <c r="N197" s="795"/>
      <c r="O197" s="795"/>
      <c r="P197" s="726"/>
      <c r="Q197" s="519"/>
      <c r="R197" s="519"/>
      <c r="S197" s="459"/>
      <c r="T197" s="505"/>
      <c r="U197" s="785"/>
    </row>
    <row x14ac:dyDescent="0.25" r="198" customHeight="1" ht="15.75">
      <c r="A198" s="777"/>
      <c r="B198" s="786"/>
      <c r="C198" s="777"/>
      <c r="D198" s="777"/>
      <c r="E198" s="777"/>
      <c r="F198" s="778"/>
      <c r="G198" s="779"/>
      <c r="H198" s="779"/>
      <c r="I198" s="777"/>
      <c r="J198" s="799"/>
      <c r="K198" s="856"/>
      <c r="L198" s="856"/>
      <c r="M198" s="781"/>
      <c r="N198" s="795"/>
      <c r="O198" s="795"/>
      <c r="P198" s="726"/>
      <c r="Q198" s="519"/>
      <c r="R198" s="519"/>
      <c r="S198" s="459"/>
      <c r="T198" s="505"/>
      <c r="U198" s="785"/>
    </row>
    <row x14ac:dyDescent="0.25" r="199" customHeight="1" ht="15.75">
      <c r="A199" s="786"/>
      <c r="B199" s="786"/>
      <c r="C199" s="777"/>
      <c r="D199" s="777"/>
      <c r="E199" s="777"/>
      <c r="F199" s="778"/>
      <c r="G199" s="779"/>
      <c r="H199" s="779"/>
      <c r="I199" s="777"/>
      <c r="J199" s="799"/>
      <c r="K199" s="799"/>
      <c r="L199" s="799"/>
      <c r="M199" s="781"/>
      <c r="N199" s="795"/>
      <c r="O199" s="795"/>
      <c r="P199" s="726"/>
      <c r="Q199" s="519"/>
      <c r="R199" s="519"/>
      <c r="S199" s="459"/>
      <c r="T199" s="505"/>
      <c r="U199" s="785"/>
    </row>
    <row x14ac:dyDescent="0.25" r="200" customHeight="1" ht="15.75">
      <c r="A200" s="777"/>
      <c r="B200" s="786"/>
      <c r="C200" s="777"/>
      <c r="D200" s="777"/>
      <c r="E200" s="777"/>
      <c r="F200" s="778"/>
      <c r="G200" s="779"/>
      <c r="H200" s="779"/>
      <c r="I200" s="777"/>
      <c r="J200" s="799"/>
      <c r="K200" s="856"/>
      <c r="L200" s="856"/>
      <c r="M200" s="781"/>
      <c r="N200" s="795"/>
      <c r="O200" s="795"/>
      <c r="P200" s="726"/>
      <c r="Q200" s="519"/>
      <c r="R200" s="519"/>
      <c r="S200" s="459"/>
      <c r="T200" s="505"/>
      <c r="U200" s="785"/>
    </row>
    <row x14ac:dyDescent="0.25" r="201" customHeight="1" ht="15.75">
      <c r="A201" s="786"/>
      <c r="B201" s="777"/>
      <c r="C201" s="777"/>
      <c r="D201" s="791"/>
      <c r="E201" s="791"/>
      <c r="F201" s="792"/>
      <c r="G201" s="779"/>
      <c r="H201" s="779"/>
      <c r="I201" s="791"/>
      <c r="J201" s="799"/>
      <c r="K201" s="856"/>
      <c r="L201" s="856"/>
      <c r="M201" s="800"/>
      <c r="N201" s="795"/>
      <c r="O201" s="795"/>
      <c r="P201" s="726"/>
      <c r="Q201" s="519"/>
      <c r="R201" s="519"/>
      <c r="S201" s="459"/>
      <c r="T201" s="505"/>
      <c r="U201" s="50"/>
    </row>
    <row x14ac:dyDescent="0.25" r="202" customHeight="1" ht="15.75">
      <c r="A202" s="786"/>
      <c r="B202" s="786"/>
      <c r="C202" s="791"/>
      <c r="D202" s="791"/>
      <c r="E202" s="791"/>
      <c r="F202" s="792"/>
      <c r="G202" s="793"/>
      <c r="H202" s="793"/>
      <c r="I202" s="791"/>
      <c r="J202" s="777"/>
      <c r="K202" s="856"/>
      <c r="L202" s="856"/>
      <c r="M202" s="800"/>
      <c r="N202" s="795"/>
      <c r="O202" s="795"/>
      <c r="P202" s="726"/>
      <c r="Q202" s="519"/>
      <c r="R202" s="519"/>
      <c r="S202" s="459"/>
      <c r="T202" s="505"/>
      <c r="U202" s="859"/>
    </row>
    <row x14ac:dyDescent="0.25" r="203" customHeight="1" ht="15.75">
      <c r="A203" s="777"/>
      <c r="B203" s="786"/>
      <c r="C203" s="777"/>
      <c r="D203" s="777"/>
      <c r="E203" s="777"/>
      <c r="F203" s="778"/>
      <c r="G203" s="779"/>
      <c r="H203" s="779"/>
      <c r="I203" s="777"/>
      <c r="J203" s="799"/>
      <c r="K203" s="856"/>
      <c r="L203" s="856"/>
      <c r="M203" s="781"/>
      <c r="N203" s="795"/>
      <c r="O203" s="795"/>
      <c r="P203" s="726"/>
      <c r="Q203" s="519"/>
      <c r="R203" s="519"/>
      <c r="S203" s="459"/>
      <c r="T203" s="505"/>
      <c r="U203" s="785"/>
    </row>
    <row x14ac:dyDescent="0.25" r="204" customHeight="1" ht="15.75">
      <c r="A204" s="777"/>
      <c r="B204" s="786"/>
      <c r="C204" s="777"/>
      <c r="D204" s="777"/>
      <c r="E204" s="777"/>
      <c r="F204" s="778"/>
      <c r="G204" s="779"/>
      <c r="H204" s="779"/>
      <c r="I204" s="777"/>
      <c r="J204" s="799"/>
      <c r="K204" s="799"/>
      <c r="L204" s="799"/>
      <c r="M204" s="781"/>
      <c r="N204" s="795"/>
      <c r="O204" s="795"/>
      <c r="P204" s="726"/>
      <c r="Q204" s="519"/>
      <c r="R204" s="519"/>
      <c r="S204" s="459"/>
      <c r="T204" s="505"/>
      <c r="U204" s="785"/>
    </row>
    <row x14ac:dyDescent="0.25" r="205" customHeight="1" ht="15.75">
      <c r="A205" s="786"/>
      <c r="B205" s="786"/>
      <c r="C205" s="777"/>
      <c r="D205" s="777"/>
      <c r="E205" s="777"/>
      <c r="F205" s="778"/>
      <c r="G205" s="779"/>
      <c r="H205" s="779"/>
      <c r="I205" s="777"/>
      <c r="J205" s="799"/>
      <c r="K205" s="799"/>
      <c r="L205" s="799"/>
      <c r="M205" s="781"/>
      <c r="N205" s="795"/>
      <c r="O205" s="795"/>
      <c r="P205" s="726"/>
      <c r="Q205" s="519"/>
      <c r="R205" s="519"/>
      <c r="S205" s="459"/>
      <c r="T205" s="505"/>
      <c r="U205" s="68"/>
    </row>
    <row x14ac:dyDescent="0.25" r="206" customHeight="1" ht="15.75">
      <c r="A206" s="777"/>
      <c r="B206" s="777"/>
      <c r="C206" s="777"/>
      <c r="D206" s="777"/>
      <c r="E206" s="777"/>
      <c r="F206" s="778"/>
      <c r="G206" s="779"/>
      <c r="H206" s="779"/>
      <c r="I206" s="777"/>
      <c r="J206" s="799"/>
      <c r="K206" s="799"/>
      <c r="L206" s="799"/>
      <c r="M206" s="781"/>
      <c r="N206" s="795"/>
      <c r="O206" s="795"/>
      <c r="P206" s="726"/>
      <c r="Q206" s="519"/>
      <c r="R206" s="519"/>
      <c r="S206" s="459"/>
      <c r="T206" s="505"/>
      <c r="U206" s="459"/>
    </row>
    <row x14ac:dyDescent="0.25" r="207" customHeight="1" ht="15.75">
      <c r="A207" s="786"/>
      <c r="B207" s="777"/>
      <c r="C207" s="777"/>
      <c r="D207" s="777"/>
      <c r="E207" s="777"/>
      <c r="F207" s="778"/>
      <c r="G207" s="779"/>
      <c r="H207" s="779"/>
      <c r="I207" s="777"/>
      <c r="J207" s="799"/>
      <c r="K207" s="799"/>
      <c r="L207" s="799"/>
      <c r="M207" s="781"/>
      <c r="N207" s="795"/>
      <c r="O207" s="795"/>
      <c r="P207" s="726"/>
      <c r="Q207" s="519"/>
      <c r="R207" s="519"/>
      <c r="S207" s="459"/>
      <c r="T207" s="505"/>
      <c r="U207" s="459"/>
    </row>
    <row x14ac:dyDescent="0.25" r="208" customHeight="1" ht="15.75">
      <c r="A208" s="777"/>
      <c r="B208" s="777"/>
      <c r="C208" s="777"/>
      <c r="D208" s="777"/>
      <c r="E208" s="777"/>
      <c r="F208" s="778"/>
      <c r="G208" s="779"/>
      <c r="H208" s="779"/>
      <c r="I208" s="777"/>
      <c r="J208" s="799"/>
      <c r="K208" s="799"/>
      <c r="L208" s="799"/>
      <c r="M208" s="781"/>
      <c r="N208" s="795"/>
      <c r="O208" s="795"/>
      <c r="P208" s="726"/>
      <c r="Q208" s="519"/>
      <c r="R208" s="519"/>
      <c r="S208" s="459"/>
      <c r="T208" s="505"/>
      <c r="U208" s="459"/>
    </row>
    <row x14ac:dyDescent="0.25" r="209" customHeight="1" ht="15.75">
      <c r="A209" s="786"/>
      <c r="B209" s="777"/>
      <c r="C209" s="777"/>
      <c r="D209" s="777"/>
      <c r="E209" s="777"/>
      <c r="F209" s="778"/>
      <c r="G209" s="779"/>
      <c r="H209" s="779"/>
      <c r="I209" s="777"/>
      <c r="J209" s="799"/>
      <c r="K209" s="799"/>
      <c r="L209" s="799"/>
      <c r="M209" s="781"/>
      <c r="N209" s="795"/>
      <c r="O209" s="795"/>
      <c r="P209" s="726"/>
      <c r="Q209" s="519"/>
      <c r="R209" s="519"/>
      <c r="S209" s="459"/>
      <c r="T209" s="505"/>
      <c r="U209" s="459"/>
    </row>
    <row x14ac:dyDescent="0.25" r="210" customHeight="1" ht="15.75">
      <c r="A210" s="682"/>
      <c r="B210" s="459"/>
      <c r="C210" s="459"/>
      <c r="D210" s="459"/>
      <c r="E210" s="459"/>
      <c r="F210" s="772"/>
      <c r="G210" s="615"/>
      <c r="H210" s="688"/>
      <c r="I210" s="459"/>
      <c r="J210" s="459"/>
      <c r="K210" s="459"/>
      <c r="L210" s="459"/>
      <c r="M210" s="821"/>
      <c r="N210" s="855"/>
      <c r="O210" s="855"/>
      <c r="P210" s="822"/>
      <c r="Q210" s="822"/>
      <c r="R210" s="822"/>
      <c r="S210" s="822"/>
      <c r="T210" s="483"/>
      <c r="U210" s="483"/>
    </row>
    <row x14ac:dyDescent="0.25" r="211" customHeight="1" ht="15.75">
      <c r="A211" s="777"/>
      <c r="B211" s="786"/>
      <c r="C211" s="777"/>
      <c r="D211" s="777"/>
      <c r="E211" s="777"/>
      <c r="F211" s="778"/>
      <c r="G211" s="779"/>
      <c r="H211" s="779"/>
      <c r="I211" s="777"/>
      <c r="J211" s="799"/>
      <c r="K211" s="860"/>
      <c r="L211" s="860"/>
      <c r="M211" s="781"/>
      <c r="N211" s="795"/>
      <c r="O211" s="795"/>
      <c r="P211" s="726"/>
      <c r="Q211" s="519"/>
      <c r="R211" s="519"/>
      <c r="S211" s="459"/>
      <c r="T211" s="505"/>
      <c r="U211" s="458"/>
    </row>
    <row x14ac:dyDescent="0.25" r="212" customHeight="1" ht="15.75">
      <c r="A212" s="777"/>
      <c r="B212" s="786"/>
      <c r="C212" s="777"/>
      <c r="D212" s="777"/>
      <c r="E212" s="777"/>
      <c r="F212" s="778"/>
      <c r="G212" s="779"/>
      <c r="H212" s="779"/>
      <c r="I212" s="777"/>
      <c r="J212" s="799"/>
      <c r="K212" s="799"/>
      <c r="L212" s="799"/>
      <c r="M212" s="781"/>
      <c r="N212" s="795"/>
      <c r="O212" s="795"/>
      <c r="P212" s="726"/>
      <c r="Q212" s="519"/>
      <c r="R212" s="519"/>
      <c r="S212" s="459"/>
      <c r="T212" s="505"/>
      <c r="U212" s="458"/>
    </row>
    <row x14ac:dyDescent="0.25" r="213" customHeight="1" ht="15.75">
      <c r="A213" s="786"/>
      <c r="B213" s="786"/>
      <c r="C213" s="777"/>
      <c r="D213" s="777"/>
      <c r="E213" s="777"/>
      <c r="F213" s="778"/>
      <c r="G213" s="779"/>
      <c r="H213" s="779"/>
      <c r="I213" s="777"/>
      <c r="J213" s="799"/>
      <c r="K213" s="799"/>
      <c r="L213" s="799"/>
      <c r="M213" s="800"/>
      <c r="N213" s="795"/>
      <c r="O213" s="795"/>
      <c r="P213" s="726"/>
      <c r="Q213" s="519"/>
      <c r="R213" s="519"/>
      <c r="S213" s="459"/>
      <c r="T213" s="505"/>
      <c r="U213" s="458"/>
    </row>
    <row x14ac:dyDescent="0.25" r="214" customHeight="1" ht="15.75">
      <c r="A214" s="777"/>
      <c r="B214" s="786"/>
      <c r="C214" s="777"/>
      <c r="D214" s="777"/>
      <c r="E214" s="777"/>
      <c r="F214" s="778"/>
      <c r="G214" s="779"/>
      <c r="H214" s="779"/>
      <c r="I214" s="777"/>
      <c r="J214" s="799"/>
      <c r="K214" s="860"/>
      <c r="L214" s="853"/>
      <c r="M214" s="781"/>
      <c r="N214" s="795"/>
      <c r="O214" s="795"/>
      <c r="P214" s="726"/>
      <c r="Q214" s="519"/>
      <c r="R214" s="519"/>
      <c r="S214" s="459"/>
      <c r="T214" s="505"/>
      <c r="U214" s="458"/>
    </row>
    <row x14ac:dyDescent="0.25" r="215" customHeight="1" ht="15.75">
      <c r="A215" s="786"/>
      <c r="B215" s="786"/>
      <c r="C215" s="777"/>
      <c r="D215" s="777"/>
      <c r="E215" s="777"/>
      <c r="F215" s="778"/>
      <c r="G215" s="779"/>
      <c r="H215" s="779"/>
      <c r="I215" s="777"/>
      <c r="J215" s="799"/>
      <c r="K215" s="860"/>
      <c r="L215" s="860"/>
      <c r="M215" s="800"/>
      <c r="N215" s="795"/>
      <c r="O215" s="795"/>
      <c r="P215" s="726"/>
      <c r="Q215" s="519"/>
      <c r="R215" s="519"/>
      <c r="S215" s="459"/>
      <c r="T215" s="505"/>
      <c r="U215" s="458"/>
    </row>
    <row x14ac:dyDescent="0.25" r="216" customHeight="1" ht="15.75">
      <c r="A216" s="777"/>
      <c r="B216" s="786"/>
      <c r="C216" s="777"/>
      <c r="D216" s="777"/>
      <c r="E216" s="777"/>
      <c r="F216" s="778"/>
      <c r="G216" s="779"/>
      <c r="H216" s="779"/>
      <c r="I216" s="777"/>
      <c r="J216" s="777"/>
      <c r="K216" s="853"/>
      <c r="L216" s="853"/>
      <c r="M216" s="781"/>
      <c r="N216" s="795"/>
      <c r="O216" s="795"/>
      <c r="P216" s="726"/>
      <c r="Q216" s="519"/>
      <c r="R216" s="519"/>
      <c r="S216" s="459"/>
      <c r="T216" s="505"/>
      <c r="U216" s="861"/>
    </row>
    <row x14ac:dyDescent="0.25" r="217" customHeight="1" ht="15.75">
      <c r="A217" s="786"/>
      <c r="B217" s="786"/>
      <c r="C217" s="791"/>
      <c r="D217" s="791"/>
      <c r="E217" s="791"/>
      <c r="F217" s="792"/>
      <c r="G217" s="793"/>
      <c r="H217" s="793"/>
      <c r="I217" s="791"/>
      <c r="J217" s="791"/>
      <c r="K217" s="777"/>
      <c r="L217" s="777"/>
      <c r="M217" s="781"/>
      <c r="N217" s="795"/>
      <c r="O217" s="795"/>
      <c r="P217" s="726"/>
      <c r="Q217" s="519"/>
      <c r="R217" s="519"/>
      <c r="S217" s="459"/>
      <c r="T217" s="505"/>
      <c r="U217" s="861"/>
    </row>
    <row x14ac:dyDescent="0.25" r="218" customHeight="1" ht="15.75">
      <c r="A218" s="786"/>
      <c r="B218" s="786"/>
      <c r="C218" s="791"/>
      <c r="D218" s="791"/>
      <c r="E218" s="791"/>
      <c r="F218" s="792"/>
      <c r="G218" s="793"/>
      <c r="H218" s="793"/>
      <c r="I218" s="791"/>
      <c r="J218" s="791"/>
      <c r="K218" s="853"/>
      <c r="L218" s="853"/>
      <c r="M218" s="781"/>
      <c r="N218" s="795"/>
      <c r="O218" s="795"/>
      <c r="P218" s="726"/>
      <c r="Q218" s="519"/>
      <c r="R218" s="519"/>
      <c r="S218" s="459"/>
      <c r="T218" s="505"/>
      <c r="U218" s="861"/>
    </row>
    <row x14ac:dyDescent="0.25" r="219" customHeight="1" ht="15.75">
      <c r="A219" s="786"/>
      <c r="B219" s="786"/>
      <c r="C219" s="578"/>
      <c r="D219" s="578"/>
      <c r="E219" s="578"/>
      <c r="F219" s="548"/>
      <c r="G219" s="862"/>
      <c r="H219" s="862"/>
      <c r="I219" s="578"/>
      <c r="J219" s="578"/>
      <c r="K219" s="863"/>
      <c r="L219" s="863"/>
      <c r="M219" s="851"/>
      <c r="N219" s="852"/>
      <c r="O219" s="852"/>
      <c r="P219" s="578"/>
      <c r="Q219" s="549"/>
      <c r="R219" s="549"/>
      <c r="S219" s="459"/>
      <c r="T219" s="505"/>
      <c r="U219" s="861"/>
    </row>
    <row x14ac:dyDescent="0.25" r="220" customHeight="1" ht="15.75">
      <c r="A220" s="786"/>
      <c r="B220" s="786"/>
      <c r="C220" s="777"/>
      <c r="D220" s="777"/>
      <c r="E220" s="777"/>
      <c r="F220" s="778"/>
      <c r="G220" s="779"/>
      <c r="H220" s="779"/>
      <c r="I220" s="777"/>
      <c r="J220" s="777"/>
      <c r="K220" s="799"/>
      <c r="L220" s="799"/>
      <c r="M220" s="781"/>
      <c r="N220" s="795"/>
      <c r="O220" s="795"/>
      <c r="P220" s="726"/>
      <c r="Q220" s="519"/>
      <c r="R220" s="519"/>
      <c r="S220" s="459"/>
      <c r="T220" s="505"/>
      <c r="U220" s="458"/>
    </row>
    <row x14ac:dyDescent="0.25" r="221" customHeight="1" ht="15.75">
      <c r="A221" s="777"/>
      <c r="B221" s="786"/>
      <c r="C221" s="777"/>
      <c r="D221" s="777"/>
      <c r="E221" s="777"/>
      <c r="F221" s="778"/>
      <c r="G221" s="779"/>
      <c r="H221" s="779"/>
      <c r="I221" s="777"/>
      <c r="J221" s="777"/>
      <c r="K221" s="853"/>
      <c r="L221" s="853"/>
      <c r="M221" s="781"/>
      <c r="N221" s="795"/>
      <c r="O221" s="795"/>
      <c r="P221" s="726"/>
      <c r="Q221" s="519"/>
      <c r="R221" s="519"/>
      <c r="S221" s="459"/>
      <c r="T221" s="505"/>
      <c r="U221" s="458"/>
    </row>
    <row x14ac:dyDescent="0.25" r="222" customHeight="1" ht="15.75">
      <c r="A222" s="777"/>
      <c r="B222" s="786"/>
      <c r="C222" s="777"/>
      <c r="D222" s="777"/>
      <c r="E222" s="777"/>
      <c r="F222" s="778"/>
      <c r="G222" s="779"/>
      <c r="H222" s="779"/>
      <c r="I222" s="777"/>
      <c r="J222" s="799"/>
      <c r="K222" s="860"/>
      <c r="L222" s="860"/>
      <c r="M222" s="781"/>
      <c r="N222" s="795"/>
      <c r="O222" s="795"/>
      <c r="P222" s="726"/>
      <c r="Q222" s="519"/>
      <c r="R222" s="519"/>
      <c r="S222" s="459"/>
      <c r="T222" s="505"/>
      <c r="U222" s="458"/>
    </row>
    <row x14ac:dyDescent="0.25" r="223" customHeight="1" ht="15.75">
      <c r="A223" s="777"/>
      <c r="B223" s="786"/>
      <c r="C223" s="777"/>
      <c r="D223" s="777"/>
      <c r="E223" s="777"/>
      <c r="F223" s="778"/>
      <c r="G223" s="779"/>
      <c r="H223" s="779"/>
      <c r="I223" s="777"/>
      <c r="J223" s="799"/>
      <c r="K223" s="799"/>
      <c r="L223" s="799"/>
      <c r="M223" s="781"/>
      <c r="N223" s="795"/>
      <c r="O223" s="795"/>
      <c r="P223" s="726"/>
      <c r="Q223" s="519"/>
      <c r="R223" s="519"/>
      <c r="S223" s="459"/>
      <c r="T223" s="505"/>
      <c r="U223" s="861"/>
    </row>
    <row x14ac:dyDescent="0.25" r="224" customHeight="1" ht="15.75">
      <c r="A224" s="786"/>
      <c r="B224" s="786"/>
      <c r="C224" s="791"/>
      <c r="D224" s="791"/>
      <c r="E224" s="791"/>
      <c r="F224" s="792"/>
      <c r="G224" s="793"/>
      <c r="H224" s="793"/>
      <c r="I224" s="791"/>
      <c r="J224" s="777"/>
      <c r="K224" s="853"/>
      <c r="L224" s="853"/>
      <c r="M224" s="781"/>
      <c r="N224" s="795"/>
      <c r="O224" s="795"/>
      <c r="P224" s="726"/>
      <c r="Q224" s="519"/>
      <c r="R224" s="519"/>
      <c r="S224" s="459"/>
      <c r="T224" s="505"/>
      <c r="U224" s="861"/>
    </row>
    <row x14ac:dyDescent="0.25" r="225" customHeight="1" ht="15.75">
      <c r="A225" s="836"/>
      <c r="B225" s="459"/>
      <c r="C225" s="458"/>
      <c r="D225" s="458"/>
      <c r="E225" s="459"/>
      <c r="F225" s="772"/>
      <c r="G225" s="837"/>
      <c r="H225" s="615"/>
      <c r="I225" s="459"/>
      <c r="J225" s="459"/>
      <c r="K225" s="459"/>
      <c r="L225" s="459"/>
      <c r="M225" s="821"/>
      <c r="N225" s="855"/>
      <c r="O225" s="855"/>
      <c r="P225" s="822"/>
      <c r="Q225" s="822"/>
      <c r="R225" s="822"/>
      <c r="S225" s="822"/>
      <c r="T225" s="483"/>
      <c r="U225" s="822"/>
    </row>
    <row x14ac:dyDescent="0.25" r="226" customHeight="1" ht="15.75">
      <c r="A226" s="786"/>
      <c r="B226" s="786"/>
      <c r="C226" s="791"/>
      <c r="D226" s="791"/>
      <c r="E226" s="791"/>
      <c r="F226" s="792"/>
      <c r="G226" s="793"/>
      <c r="H226" s="779"/>
      <c r="I226" s="777"/>
      <c r="J226" s="777"/>
      <c r="K226" s="777"/>
      <c r="L226" s="777"/>
      <c r="M226" s="781"/>
      <c r="N226" s="795"/>
      <c r="O226" s="795"/>
      <c r="P226" s="726"/>
      <c r="Q226" s="519"/>
      <c r="R226" s="519"/>
      <c r="S226" s="459"/>
      <c r="T226" s="505"/>
      <c r="U226" s="458"/>
    </row>
    <row x14ac:dyDescent="0.25" r="227" customHeight="1" ht="15.75">
      <c r="A227" s="786"/>
      <c r="B227" s="786"/>
      <c r="C227" s="791"/>
      <c r="D227" s="791"/>
      <c r="E227" s="791"/>
      <c r="F227" s="792"/>
      <c r="G227" s="791"/>
      <c r="H227" s="791"/>
      <c r="I227" s="777"/>
      <c r="J227" s="791"/>
      <c r="K227" s="777"/>
      <c r="L227" s="777"/>
      <c r="M227" s="781"/>
      <c r="N227" s="795"/>
      <c r="O227" s="795"/>
      <c r="P227" s="726"/>
      <c r="Q227" s="519"/>
      <c r="R227" s="519"/>
      <c r="S227" s="459"/>
      <c r="T227" s="505"/>
      <c r="U227" s="458"/>
    </row>
    <row x14ac:dyDescent="0.25" r="228" customHeight="1" ht="15.75">
      <c r="A228" s="786"/>
      <c r="B228" s="786"/>
      <c r="C228" s="791"/>
      <c r="D228" s="791"/>
      <c r="E228" s="791"/>
      <c r="F228" s="792"/>
      <c r="G228" s="793"/>
      <c r="H228" s="793"/>
      <c r="I228" s="791"/>
      <c r="J228" s="777"/>
      <c r="K228" s="777"/>
      <c r="L228" s="777"/>
      <c r="M228" s="781"/>
      <c r="N228" s="795"/>
      <c r="O228" s="795"/>
      <c r="P228" s="726"/>
      <c r="Q228" s="519"/>
      <c r="R228" s="519"/>
      <c r="S228" s="459"/>
      <c r="T228" s="505"/>
      <c r="U228" s="458"/>
    </row>
    <row x14ac:dyDescent="0.25" r="229" customHeight="1" ht="15.75">
      <c r="A229" s="786"/>
      <c r="B229" s="786"/>
      <c r="C229" s="791"/>
      <c r="D229" s="791"/>
      <c r="E229" s="791"/>
      <c r="F229" s="792"/>
      <c r="G229" s="793"/>
      <c r="H229" s="793"/>
      <c r="I229" s="791"/>
      <c r="J229" s="777"/>
      <c r="K229" s="777"/>
      <c r="L229" s="777"/>
      <c r="M229" s="781"/>
      <c r="N229" s="795"/>
      <c r="O229" s="795"/>
      <c r="P229" s="726"/>
      <c r="Q229" s="519"/>
      <c r="R229" s="519"/>
      <c r="S229" s="459"/>
      <c r="T229" s="505"/>
      <c r="U229" s="458"/>
    </row>
    <row x14ac:dyDescent="0.25" r="230" customHeight="1" ht="15.75">
      <c r="A230" s="786"/>
      <c r="B230" s="786"/>
      <c r="C230" s="791"/>
      <c r="D230" s="791"/>
      <c r="E230" s="791"/>
      <c r="F230" s="792"/>
      <c r="G230" s="793"/>
      <c r="H230" s="779"/>
      <c r="I230" s="791"/>
      <c r="J230" s="777"/>
      <c r="K230" s="777"/>
      <c r="L230" s="777"/>
      <c r="M230" s="781"/>
      <c r="N230" s="795"/>
      <c r="O230" s="795"/>
      <c r="P230" s="726"/>
      <c r="Q230" s="519"/>
      <c r="R230" s="519"/>
      <c r="S230" s="459"/>
      <c r="T230" s="505"/>
      <c r="U230" s="458"/>
    </row>
    <row x14ac:dyDescent="0.25" r="231" customHeight="1" ht="15.75">
      <c r="A231" s="786"/>
      <c r="B231" s="786"/>
      <c r="C231" s="791"/>
      <c r="D231" s="791"/>
      <c r="E231" s="791"/>
      <c r="F231" s="792"/>
      <c r="G231" s="793"/>
      <c r="H231" s="779"/>
      <c r="I231" s="791"/>
      <c r="J231" s="777"/>
      <c r="K231" s="777"/>
      <c r="L231" s="777"/>
      <c r="M231" s="781"/>
      <c r="N231" s="795"/>
      <c r="O231" s="795"/>
      <c r="P231" s="726"/>
      <c r="Q231" s="519"/>
      <c r="R231" s="519"/>
      <c r="S231" s="459"/>
      <c r="T231" s="505"/>
      <c r="U231" s="458"/>
    </row>
    <row x14ac:dyDescent="0.25" r="232" customHeight="1" ht="15.75">
      <c r="A232" s="786"/>
      <c r="B232" s="786"/>
      <c r="C232" s="791"/>
      <c r="D232" s="791"/>
      <c r="E232" s="791"/>
      <c r="F232" s="792"/>
      <c r="G232" s="793"/>
      <c r="H232" s="793"/>
      <c r="I232" s="791"/>
      <c r="J232" s="777"/>
      <c r="K232" s="777"/>
      <c r="L232" s="777"/>
      <c r="M232" s="781"/>
      <c r="N232" s="795"/>
      <c r="O232" s="795"/>
      <c r="P232" s="726"/>
      <c r="Q232" s="519"/>
      <c r="R232" s="519"/>
      <c r="S232" s="459"/>
      <c r="T232" s="505"/>
      <c r="U232" s="458"/>
    </row>
    <row x14ac:dyDescent="0.25" r="233" customHeight="1" ht="15.75">
      <c r="A233" s="801"/>
      <c r="B233" s="483"/>
      <c r="C233" s="483"/>
      <c r="D233" s="483"/>
      <c r="E233" s="483"/>
      <c r="F233" s="772"/>
      <c r="G233" s="612"/>
      <c r="H233" s="612"/>
      <c r="I233" s="483"/>
      <c r="J233" s="483"/>
      <c r="K233" s="483"/>
      <c r="L233" s="483"/>
      <c r="M233" s="802"/>
      <c r="N233" s="802"/>
      <c r="O233" s="802"/>
      <c r="P233" s="483"/>
      <c r="Q233" s="483"/>
      <c r="R233" s="483"/>
      <c r="S233" s="803"/>
      <c r="T233" s="483"/>
      <c r="U233" s="483"/>
    </row>
    <row x14ac:dyDescent="0.25" r="234" customHeight="1" ht="15.75">
      <c r="A234" s="777"/>
      <c r="B234" s="786"/>
      <c r="C234" s="777"/>
      <c r="D234" s="777"/>
      <c r="E234" s="777"/>
      <c r="F234" s="778"/>
      <c r="G234" s="779"/>
      <c r="H234" s="779"/>
      <c r="I234" s="777"/>
      <c r="J234" s="799"/>
      <c r="K234" s="799"/>
      <c r="L234" s="799"/>
      <c r="M234" s="781"/>
      <c r="N234" s="795"/>
      <c r="O234" s="795"/>
      <c r="P234" s="726"/>
      <c r="Q234" s="519"/>
      <c r="R234" s="519"/>
      <c r="S234" s="459"/>
      <c r="T234" s="505"/>
      <c r="U234" s="601"/>
    </row>
    <row x14ac:dyDescent="0.25" r="235" customHeight="1" ht="15.75">
      <c r="A235" s="777"/>
      <c r="B235" s="786"/>
      <c r="C235" s="777"/>
      <c r="D235" s="777"/>
      <c r="E235" s="777"/>
      <c r="F235" s="778"/>
      <c r="G235" s="779"/>
      <c r="H235" s="779"/>
      <c r="I235" s="777"/>
      <c r="J235" s="799"/>
      <c r="K235" s="799"/>
      <c r="L235" s="799"/>
      <c r="M235" s="781"/>
      <c r="N235" s="795"/>
      <c r="O235" s="795"/>
      <c r="P235" s="726"/>
      <c r="Q235" s="519"/>
      <c r="R235" s="519"/>
      <c r="S235" s="459"/>
      <c r="T235" s="505"/>
      <c r="U235" s="785"/>
    </row>
    <row x14ac:dyDescent="0.25" r="236" customHeight="1" ht="15.75">
      <c r="A236" s="777"/>
      <c r="B236" s="786"/>
      <c r="C236" s="790"/>
      <c r="D236" s="791"/>
      <c r="E236" s="791"/>
      <c r="F236" s="792"/>
      <c r="G236" s="793"/>
      <c r="H236" s="793"/>
      <c r="I236" s="777"/>
      <c r="J236" s="854"/>
      <c r="K236" s="799"/>
      <c r="L236" s="799"/>
      <c r="M236" s="800"/>
      <c r="N236" s="795"/>
      <c r="O236" s="795"/>
      <c r="P236" s="726"/>
      <c r="Q236" s="519"/>
      <c r="R236" s="519"/>
      <c r="S236" s="459"/>
      <c r="T236" s="505"/>
      <c r="U236" s="785"/>
    </row>
    <row x14ac:dyDescent="0.25" r="237" customHeight="1" ht="15.75">
      <c r="A237" s="777"/>
      <c r="B237" s="786"/>
      <c r="C237" s="777"/>
      <c r="D237" s="777"/>
      <c r="E237" s="777"/>
      <c r="F237" s="778"/>
      <c r="G237" s="779"/>
      <c r="H237" s="779"/>
      <c r="I237" s="777"/>
      <c r="J237" s="799"/>
      <c r="K237" s="799"/>
      <c r="L237" s="799"/>
      <c r="M237" s="781"/>
      <c r="N237" s="795"/>
      <c r="O237" s="795"/>
      <c r="P237" s="726"/>
      <c r="Q237" s="519"/>
      <c r="R237" s="519"/>
      <c r="S237" s="459"/>
      <c r="T237" s="505"/>
      <c r="U237" s="785"/>
    </row>
    <row x14ac:dyDescent="0.25" r="238" customHeight="1" ht="15.75">
      <c r="A238" s="777"/>
      <c r="B238" s="786"/>
      <c r="C238" s="777"/>
      <c r="D238" s="777"/>
      <c r="E238" s="777"/>
      <c r="F238" s="778"/>
      <c r="G238" s="779"/>
      <c r="H238" s="779"/>
      <c r="I238" s="777"/>
      <c r="J238" s="799"/>
      <c r="K238" s="860"/>
      <c r="L238" s="860"/>
      <c r="M238" s="781"/>
      <c r="N238" s="795"/>
      <c r="O238" s="795"/>
      <c r="P238" s="726"/>
      <c r="Q238" s="519"/>
      <c r="R238" s="519"/>
      <c r="S238" s="459"/>
      <c r="T238" s="505"/>
      <c r="U238" s="785"/>
    </row>
    <row x14ac:dyDescent="0.25" r="239" customHeight="1" ht="15.75">
      <c r="A239" s="777"/>
      <c r="B239" s="786"/>
      <c r="C239" s="777"/>
      <c r="D239" s="777"/>
      <c r="E239" s="777"/>
      <c r="F239" s="778"/>
      <c r="G239" s="779"/>
      <c r="H239" s="779"/>
      <c r="I239" s="777"/>
      <c r="J239" s="799"/>
      <c r="K239" s="799"/>
      <c r="L239" s="799"/>
      <c r="M239" s="781"/>
      <c r="N239" s="795"/>
      <c r="O239" s="795"/>
      <c r="P239" s="726"/>
      <c r="Q239" s="519"/>
      <c r="R239" s="519"/>
      <c r="S239" s="459"/>
      <c r="T239" s="505"/>
      <c r="U239" s="785"/>
    </row>
    <row x14ac:dyDescent="0.25" r="240" customHeight="1" ht="15.75">
      <c r="A240" s="777"/>
      <c r="B240" s="786"/>
      <c r="C240" s="777"/>
      <c r="D240" s="777"/>
      <c r="E240" s="777"/>
      <c r="F240" s="778"/>
      <c r="G240" s="779"/>
      <c r="H240" s="779"/>
      <c r="I240" s="777"/>
      <c r="J240" s="799"/>
      <c r="K240" s="799"/>
      <c r="L240" s="799"/>
      <c r="M240" s="781"/>
      <c r="N240" s="795"/>
      <c r="O240" s="795"/>
      <c r="P240" s="726"/>
      <c r="Q240" s="519"/>
      <c r="R240" s="519"/>
      <c r="S240" s="459"/>
      <c r="T240" s="505"/>
      <c r="U240" s="785"/>
    </row>
    <row x14ac:dyDescent="0.25" r="241" customHeight="1" ht="15.75">
      <c r="A241" s="786"/>
      <c r="B241" s="786"/>
      <c r="C241" s="777"/>
      <c r="D241" s="777"/>
      <c r="E241" s="777"/>
      <c r="F241" s="778"/>
      <c r="G241" s="779"/>
      <c r="H241" s="779"/>
      <c r="I241" s="777"/>
      <c r="J241" s="799"/>
      <c r="K241" s="799"/>
      <c r="L241" s="799"/>
      <c r="M241" s="781"/>
      <c r="N241" s="795"/>
      <c r="O241" s="795"/>
      <c r="P241" s="726"/>
      <c r="Q241" s="519"/>
      <c r="R241" s="519"/>
      <c r="S241" s="459"/>
      <c r="T241" s="505"/>
      <c r="U241" s="785"/>
    </row>
    <row x14ac:dyDescent="0.25" r="242" customHeight="1" ht="16.5">
      <c r="A242" s="786"/>
      <c r="B242" s="786"/>
      <c r="C242" s="777"/>
      <c r="D242" s="777"/>
      <c r="E242" s="777"/>
      <c r="F242" s="778"/>
      <c r="G242" s="779"/>
      <c r="H242" s="779"/>
      <c r="I242" s="777"/>
      <c r="J242" s="799"/>
      <c r="K242" s="799"/>
      <c r="L242" s="799"/>
      <c r="M242" s="781"/>
      <c r="N242" s="795"/>
      <c r="O242" s="795"/>
      <c r="P242" s="726"/>
      <c r="Q242" s="519"/>
      <c r="R242" s="519"/>
      <c r="S242" s="459"/>
      <c r="T242" s="505"/>
      <c r="U242" s="785"/>
    </row>
    <row x14ac:dyDescent="0.25" r="243" customHeight="1" ht="15.75">
      <c r="A243" s="777"/>
      <c r="B243" s="786"/>
      <c r="C243" s="777"/>
      <c r="D243" s="777"/>
      <c r="E243" s="777"/>
      <c r="F243" s="778"/>
      <c r="G243" s="779"/>
      <c r="H243" s="779"/>
      <c r="I243" s="777"/>
      <c r="J243" s="799"/>
      <c r="K243" s="799"/>
      <c r="L243" s="799"/>
      <c r="M243" s="781"/>
      <c r="N243" s="795"/>
      <c r="O243" s="795"/>
      <c r="P243" s="726"/>
      <c r="Q243" s="519"/>
      <c r="R243" s="519"/>
      <c r="S243" s="459"/>
      <c r="T243" s="505"/>
      <c r="U243" s="785"/>
    </row>
    <row x14ac:dyDescent="0.25" r="244" customHeight="1" ht="15.75">
      <c r="A244" s="777"/>
      <c r="B244" s="786"/>
      <c r="C244" s="777"/>
      <c r="D244" s="777"/>
      <c r="E244" s="777"/>
      <c r="F244" s="778"/>
      <c r="G244" s="779"/>
      <c r="H244" s="779"/>
      <c r="I244" s="777"/>
      <c r="J244" s="799"/>
      <c r="K244" s="799"/>
      <c r="L244" s="799"/>
      <c r="M244" s="781"/>
      <c r="N244" s="795"/>
      <c r="O244" s="795"/>
      <c r="P244" s="726"/>
      <c r="Q244" s="519"/>
      <c r="R244" s="519"/>
      <c r="S244" s="459"/>
      <c r="T244" s="505"/>
      <c r="U244" s="785"/>
    </row>
    <row x14ac:dyDescent="0.25" r="245" customHeight="1" ht="15.75">
      <c r="A245" s="777"/>
      <c r="B245" s="786"/>
      <c r="C245" s="777"/>
      <c r="D245" s="777"/>
      <c r="E245" s="777"/>
      <c r="F245" s="778"/>
      <c r="G245" s="779"/>
      <c r="H245" s="779"/>
      <c r="I245" s="777"/>
      <c r="J245" s="799"/>
      <c r="K245" s="799"/>
      <c r="L245" s="799"/>
      <c r="M245" s="781"/>
      <c r="N245" s="795"/>
      <c r="O245" s="795"/>
      <c r="P245" s="726"/>
      <c r="Q245" s="519"/>
      <c r="R245" s="519"/>
      <c r="S245" s="459"/>
      <c r="T245" s="505"/>
      <c r="U245" s="785"/>
    </row>
    <row x14ac:dyDescent="0.25" r="246" customHeight="1" ht="15.75">
      <c r="A246" s="777"/>
      <c r="B246" s="786"/>
      <c r="C246" s="777"/>
      <c r="D246" s="777"/>
      <c r="E246" s="777"/>
      <c r="F246" s="778"/>
      <c r="G246" s="779"/>
      <c r="H246" s="779"/>
      <c r="I246" s="777"/>
      <c r="J246" s="799"/>
      <c r="K246" s="799"/>
      <c r="L246" s="799"/>
      <c r="M246" s="781"/>
      <c r="N246" s="795"/>
      <c r="O246" s="795"/>
      <c r="P246" s="726"/>
      <c r="Q246" s="519"/>
      <c r="R246" s="519"/>
      <c r="S246" s="459"/>
      <c r="T246" s="505"/>
      <c r="U246" s="785"/>
    </row>
    <row x14ac:dyDescent="0.25" r="247" customHeight="1" ht="15.75">
      <c r="A247" s="777"/>
      <c r="B247" s="786"/>
      <c r="C247" s="777"/>
      <c r="D247" s="777"/>
      <c r="E247" s="777"/>
      <c r="F247" s="778"/>
      <c r="G247" s="779"/>
      <c r="H247" s="779"/>
      <c r="I247" s="777"/>
      <c r="J247" s="799"/>
      <c r="K247" s="799"/>
      <c r="L247" s="799"/>
      <c r="M247" s="781"/>
      <c r="N247" s="795"/>
      <c r="O247" s="795"/>
      <c r="P247" s="544"/>
      <c r="Q247" s="623"/>
      <c r="R247" s="623"/>
      <c r="S247" s="459"/>
      <c r="T247" s="505"/>
      <c r="U247" s="785"/>
    </row>
    <row x14ac:dyDescent="0.25" r="248" customHeight="1" ht="15.75">
      <c r="A248" s="777"/>
      <c r="B248" s="786"/>
      <c r="C248" s="777"/>
      <c r="D248" s="777"/>
      <c r="E248" s="777"/>
      <c r="F248" s="778"/>
      <c r="G248" s="779"/>
      <c r="H248" s="779"/>
      <c r="I248" s="777"/>
      <c r="J248" s="799"/>
      <c r="K248" s="799"/>
      <c r="L248" s="799"/>
      <c r="M248" s="781"/>
      <c r="N248" s="795"/>
      <c r="O248" s="795"/>
      <c r="P248" s="726"/>
      <c r="Q248" s="519"/>
      <c r="R248" s="519"/>
      <c r="S248" s="459"/>
      <c r="T248" s="505"/>
      <c r="U248" s="785"/>
    </row>
    <row x14ac:dyDescent="0.25" r="249" customHeight="1" ht="15.75">
      <c r="A249" s="777"/>
      <c r="B249" s="786"/>
      <c r="C249" s="777"/>
      <c r="D249" s="777"/>
      <c r="E249" s="777"/>
      <c r="F249" s="778"/>
      <c r="G249" s="779"/>
      <c r="H249" s="779"/>
      <c r="I249" s="777"/>
      <c r="J249" s="799"/>
      <c r="K249" s="799"/>
      <c r="L249" s="799"/>
      <c r="M249" s="781"/>
      <c r="N249" s="795"/>
      <c r="O249" s="795"/>
      <c r="P249" s="726"/>
      <c r="Q249" s="519"/>
      <c r="R249" s="519"/>
      <c r="S249" s="459"/>
      <c r="T249" s="505"/>
      <c r="U249" s="785"/>
    </row>
    <row x14ac:dyDescent="0.25" r="250" customHeight="1" ht="15.75">
      <c r="A250" s="823"/>
      <c r="B250" s="786"/>
      <c r="C250" s="823"/>
      <c r="D250" s="823"/>
      <c r="E250" s="823"/>
      <c r="F250" s="818"/>
      <c r="G250" s="844"/>
      <c r="H250" s="844"/>
      <c r="I250" s="823"/>
      <c r="J250" s="823"/>
      <c r="K250" s="824"/>
      <c r="L250" s="824"/>
      <c r="M250" s="847"/>
      <c r="N250" s="845"/>
      <c r="O250" s="845"/>
      <c r="P250" s="726"/>
      <c r="Q250" s="519"/>
      <c r="R250" s="519"/>
      <c r="S250" s="459"/>
      <c r="T250" s="505"/>
      <c r="U250" s="785"/>
    </row>
    <row x14ac:dyDescent="0.25" r="251" customHeight="1" ht="15.75">
      <c r="A251" s="846"/>
      <c r="B251" s="786"/>
      <c r="C251" s="823"/>
      <c r="D251" s="823"/>
      <c r="E251" s="823"/>
      <c r="F251" s="818"/>
      <c r="G251" s="844"/>
      <c r="H251" s="844"/>
      <c r="I251" s="823"/>
      <c r="J251" s="823"/>
      <c r="K251" s="824"/>
      <c r="L251" s="824"/>
      <c r="M251" s="864"/>
      <c r="N251" s="845"/>
      <c r="O251" s="845"/>
      <c r="P251" s="726"/>
      <c r="Q251" s="519"/>
      <c r="R251" s="519"/>
      <c r="S251" s="459"/>
      <c r="T251" s="505"/>
      <c r="U251" s="785"/>
    </row>
    <row x14ac:dyDescent="0.25" r="252" customHeight="1" ht="15.75">
      <c r="A252" s="777"/>
      <c r="B252" s="786"/>
      <c r="C252" s="777"/>
      <c r="D252" s="777"/>
      <c r="E252" s="777"/>
      <c r="F252" s="778"/>
      <c r="G252" s="779"/>
      <c r="H252" s="779"/>
      <c r="I252" s="777"/>
      <c r="J252" s="799"/>
      <c r="K252" s="777"/>
      <c r="L252" s="777"/>
      <c r="M252" s="781"/>
      <c r="N252" s="795"/>
      <c r="O252" s="795"/>
      <c r="P252" s="726"/>
      <c r="Q252" s="519"/>
      <c r="R252" s="519"/>
      <c r="S252" s="459"/>
      <c r="T252" s="505"/>
      <c r="U252" s="785"/>
    </row>
    <row x14ac:dyDescent="0.25" r="253" customHeight="1" ht="15.75">
      <c r="A253" s="777"/>
      <c r="B253" s="786"/>
      <c r="C253" s="777"/>
      <c r="D253" s="777"/>
      <c r="E253" s="777"/>
      <c r="F253" s="778"/>
      <c r="G253" s="779"/>
      <c r="H253" s="779"/>
      <c r="I253" s="777"/>
      <c r="J253" s="777"/>
      <c r="K253" s="777"/>
      <c r="L253" s="777"/>
      <c r="M253" s="781"/>
      <c r="N253" s="795"/>
      <c r="O253" s="795"/>
      <c r="P253" s="726"/>
      <c r="Q253" s="519"/>
      <c r="R253" s="519"/>
      <c r="S253" s="459"/>
      <c r="T253" s="505"/>
      <c r="U253" s="785"/>
    </row>
    <row x14ac:dyDescent="0.25" r="254" customHeight="1" ht="15.75">
      <c r="A254" s="777"/>
      <c r="B254" s="786"/>
      <c r="C254" s="777"/>
      <c r="D254" s="777"/>
      <c r="E254" s="777"/>
      <c r="F254" s="778"/>
      <c r="G254" s="779"/>
      <c r="H254" s="779"/>
      <c r="I254" s="777"/>
      <c r="J254" s="777"/>
      <c r="K254" s="777"/>
      <c r="L254" s="777"/>
      <c r="M254" s="781"/>
      <c r="N254" s="795"/>
      <c r="O254" s="795"/>
      <c r="P254" s="726"/>
      <c r="Q254" s="519"/>
      <c r="R254" s="519"/>
      <c r="S254" s="459"/>
      <c r="T254" s="505"/>
      <c r="U254" s="785"/>
    </row>
    <row x14ac:dyDescent="0.25" r="255" customHeight="1" ht="15.75">
      <c r="A255" s="777"/>
      <c r="B255" s="786"/>
      <c r="C255" s="777"/>
      <c r="D255" s="777"/>
      <c r="E255" s="777"/>
      <c r="F255" s="778"/>
      <c r="G255" s="779"/>
      <c r="H255" s="779"/>
      <c r="I255" s="777"/>
      <c r="J255" s="777"/>
      <c r="K255" s="777"/>
      <c r="L255" s="777"/>
      <c r="M255" s="781"/>
      <c r="N255" s="795"/>
      <c r="O255" s="795"/>
      <c r="P255" s="726"/>
      <c r="Q255" s="519"/>
      <c r="R255" s="519"/>
      <c r="S255" s="459"/>
      <c r="T255" s="505"/>
      <c r="U255" s="785"/>
    </row>
    <row x14ac:dyDescent="0.25" r="256" customHeight="1" ht="15.75">
      <c r="A256" s="777"/>
      <c r="B256" s="786"/>
      <c r="C256" s="777"/>
      <c r="D256" s="777"/>
      <c r="E256" s="777"/>
      <c r="F256" s="778"/>
      <c r="G256" s="779"/>
      <c r="H256" s="779"/>
      <c r="I256" s="777"/>
      <c r="J256" s="777"/>
      <c r="K256" s="777"/>
      <c r="L256" s="777"/>
      <c r="M256" s="781"/>
      <c r="N256" s="795"/>
      <c r="O256" s="795"/>
      <c r="P256" s="726"/>
      <c r="Q256" s="519"/>
      <c r="R256" s="519"/>
      <c r="S256" s="459"/>
      <c r="T256" s="505"/>
      <c r="U256" s="785"/>
    </row>
    <row x14ac:dyDescent="0.25" r="257" customHeight="1" ht="15.75">
      <c r="A257" s="777"/>
      <c r="B257" s="786"/>
      <c r="C257" s="777"/>
      <c r="D257" s="777"/>
      <c r="E257" s="777"/>
      <c r="F257" s="778"/>
      <c r="G257" s="779"/>
      <c r="H257" s="779"/>
      <c r="I257" s="777"/>
      <c r="J257" s="777"/>
      <c r="K257" s="777"/>
      <c r="L257" s="777"/>
      <c r="M257" s="781"/>
      <c r="N257" s="795"/>
      <c r="O257" s="795"/>
      <c r="P257" s="726"/>
      <c r="Q257" s="519"/>
      <c r="R257" s="519"/>
      <c r="S257" s="459"/>
      <c r="T257" s="505"/>
      <c r="U257" s="785"/>
    </row>
    <row x14ac:dyDescent="0.25" r="258" customHeight="1" ht="15.75">
      <c r="A258" s="777"/>
      <c r="B258" s="786"/>
      <c r="C258" s="777"/>
      <c r="D258" s="777"/>
      <c r="E258" s="777"/>
      <c r="F258" s="778"/>
      <c r="G258" s="779"/>
      <c r="H258" s="779"/>
      <c r="I258" s="777"/>
      <c r="J258" s="777"/>
      <c r="K258" s="777"/>
      <c r="L258" s="777"/>
      <c r="M258" s="781"/>
      <c r="N258" s="795"/>
      <c r="O258" s="795"/>
      <c r="P258" s="726"/>
      <c r="Q258" s="519"/>
      <c r="R258" s="519"/>
      <c r="S258" s="459"/>
      <c r="T258" s="505"/>
      <c r="U258" s="785"/>
    </row>
    <row x14ac:dyDescent="0.25" r="259" customHeight="1" ht="15.75">
      <c r="A259" s="777"/>
      <c r="B259" s="786"/>
      <c r="C259" s="777"/>
      <c r="D259" s="777"/>
      <c r="E259" s="777"/>
      <c r="F259" s="778"/>
      <c r="G259" s="779"/>
      <c r="H259" s="779"/>
      <c r="I259" s="777"/>
      <c r="J259" s="777"/>
      <c r="K259" s="777"/>
      <c r="L259" s="777"/>
      <c r="M259" s="781"/>
      <c r="N259" s="795"/>
      <c r="O259" s="795"/>
      <c r="P259" s="726"/>
      <c r="Q259" s="519"/>
      <c r="R259" s="519"/>
      <c r="S259" s="459"/>
      <c r="T259" s="505"/>
      <c r="U259" s="785"/>
    </row>
    <row x14ac:dyDescent="0.25" r="260" customHeight="1" ht="15.75">
      <c r="A260" s="777"/>
      <c r="B260" s="786"/>
      <c r="C260" s="777"/>
      <c r="D260" s="777"/>
      <c r="E260" s="777"/>
      <c r="F260" s="778"/>
      <c r="G260" s="832"/>
      <c r="H260" s="779"/>
      <c r="I260" s="777"/>
      <c r="J260" s="777"/>
      <c r="K260" s="777"/>
      <c r="L260" s="777"/>
      <c r="M260" s="781"/>
      <c r="N260" s="795"/>
      <c r="O260" s="795"/>
      <c r="P260" s="726"/>
      <c r="Q260" s="519"/>
      <c r="R260" s="519"/>
      <c r="S260" s="459"/>
      <c r="T260" s="505"/>
      <c r="U260" s="68"/>
    </row>
    <row x14ac:dyDescent="0.25" r="261" customHeight="1" ht="15.75">
      <c r="A261" s="777"/>
      <c r="B261" s="786"/>
      <c r="C261" s="777"/>
      <c r="D261" s="777"/>
      <c r="E261" s="777"/>
      <c r="F261" s="778"/>
      <c r="G261" s="779"/>
      <c r="H261" s="779"/>
      <c r="I261" s="777"/>
      <c r="J261" s="777"/>
      <c r="K261" s="777"/>
      <c r="L261" s="777"/>
      <c r="M261" s="781"/>
      <c r="N261" s="795"/>
      <c r="O261" s="795"/>
      <c r="P261" s="726"/>
      <c r="Q261" s="519"/>
      <c r="R261" s="519"/>
      <c r="S261" s="459"/>
      <c r="T261" s="505"/>
      <c r="U261" s="785"/>
    </row>
    <row x14ac:dyDescent="0.25" r="262" customHeight="1" ht="15.75">
      <c r="A262" s="777"/>
      <c r="B262" s="786"/>
      <c r="C262" s="777"/>
      <c r="D262" s="777"/>
      <c r="E262" s="777"/>
      <c r="F262" s="778"/>
      <c r="G262" s="779"/>
      <c r="H262" s="779"/>
      <c r="I262" s="777"/>
      <c r="J262" s="799"/>
      <c r="K262" s="799"/>
      <c r="L262" s="799"/>
      <c r="M262" s="781"/>
      <c r="N262" s="795"/>
      <c r="O262" s="795"/>
      <c r="P262" s="726"/>
      <c r="Q262" s="519"/>
      <c r="R262" s="519"/>
      <c r="S262" s="459"/>
      <c r="T262" s="505"/>
      <c r="U262" s="785"/>
    </row>
    <row x14ac:dyDescent="0.25" r="263" customHeight="1" ht="15.75">
      <c r="A263" s="777"/>
      <c r="B263" s="786"/>
      <c r="C263" s="777"/>
      <c r="D263" s="777"/>
      <c r="E263" s="777"/>
      <c r="F263" s="778"/>
      <c r="G263" s="779"/>
      <c r="H263" s="779"/>
      <c r="I263" s="777"/>
      <c r="J263" s="799"/>
      <c r="K263" s="799"/>
      <c r="L263" s="799"/>
      <c r="M263" s="781"/>
      <c r="N263" s="795"/>
      <c r="O263" s="795"/>
      <c r="P263" s="726"/>
      <c r="Q263" s="519"/>
      <c r="R263" s="519"/>
      <c r="S263" s="459"/>
      <c r="T263" s="505"/>
      <c r="U263" s="785"/>
    </row>
    <row x14ac:dyDescent="0.25" r="264" customHeight="1" ht="15.75">
      <c r="A264" s="786"/>
      <c r="B264" s="786"/>
      <c r="C264" s="777"/>
      <c r="D264" s="777"/>
      <c r="E264" s="777"/>
      <c r="F264" s="778"/>
      <c r="G264" s="779"/>
      <c r="H264" s="779"/>
      <c r="I264" s="777"/>
      <c r="J264" s="799"/>
      <c r="K264" s="799"/>
      <c r="L264" s="799"/>
      <c r="M264" s="781"/>
      <c r="N264" s="795"/>
      <c r="O264" s="795"/>
      <c r="P264" s="726"/>
      <c r="Q264" s="519"/>
      <c r="R264" s="519"/>
      <c r="S264" s="459"/>
      <c r="T264" s="505"/>
      <c r="U264" s="785"/>
    </row>
    <row x14ac:dyDescent="0.25" r="265" customHeight="1" ht="15.75">
      <c r="A265" s="777"/>
      <c r="B265" s="786"/>
      <c r="C265" s="777"/>
      <c r="D265" s="777"/>
      <c r="E265" s="777"/>
      <c r="F265" s="778"/>
      <c r="G265" s="779"/>
      <c r="H265" s="779"/>
      <c r="I265" s="777"/>
      <c r="J265" s="799"/>
      <c r="K265" s="799"/>
      <c r="L265" s="799"/>
      <c r="M265" s="781"/>
      <c r="N265" s="795"/>
      <c r="O265" s="795"/>
      <c r="P265" s="726"/>
      <c r="Q265" s="519"/>
      <c r="R265" s="519"/>
      <c r="S265" s="459"/>
      <c r="T265" s="505"/>
      <c r="U265" s="865"/>
    </row>
    <row x14ac:dyDescent="0.25" r="266" customHeight="1" ht="15.75">
      <c r="A266" s="786"/>
      <c r="B266" s="786"/>
      <c r="C266" s="777"/>
      <c r="D266" s="791"/>
      <c r="E266" s="791"/>
      <c r="F266" s="792"/>
      <c r="G266" s="779"/>
      <c r="H266" s="779"/>
      <c r="I266" s="777"/>
      <c r="J266" s="854"/>
      <c r="K266" s="799"/>
      <c r="L266" s="799"/>
      <c r="M266" s="800"/>
      <c r="N266" s="795"/>
      <c r="O266" s="795"/>
      <c r="P266" s="726"/>
      <c r="Q266" s="519"/>
      <c r="R266" s="519"/>
      <c r="S266" s="459"/>
      <c r="T266" s="505"/>
      <c r="U266" s="68"/>
    </row>
    <row x14ac:dyDescent="0.25" r="267" customHeight="1" ht="15.75">
      <c r="A267" s="786"/>
      <c r="B267" s="786"/>
      <c r="C267" s="791"/>
      <c r="D267" s="791"/>
      <c r="E267" s="791"/>
      <c r="F267" s="792"/>
      <c r="G267" s="793"/>
      <c r="H267" s="793"/>
      <c r="I267" s="544"/>
      <c r="J267" s="854"/>
      <c r="K267" s="799"/>
      <c r="L267" s="799"/>
      <c r="M267" s="800"/>
      <c r="N267" s="795"/>
      <c r="O267" s="795"/>
      <c r="P267" s="726"/>
      <c r="Q267" s="519"/>
      <c r="R267" s="519"/>
      <c r="S267" s="459"/>
      <c r="T267" s="505"/>
      <c r="U267" s="785"/>
    </row>
    <row x14ac:dyDescent="0.25" r="268" customHeight="1" ht="15.75">
      <c r="A268" s="786"/>
      <c r="B268" s="786"/>
      <c r="C268" s="791"/>
      <c r="D268" s="791"/>
      <c r="E268" s="791"/>
      <c r="F268" s="792"/>
      <c r="G268" s="793"/>
      <c r="H268" s="793"/>
      <c r="I268" s="544"/>
      <c r="J268" s="854"/>
      <c r="K268" s="777"/>
      <c r="L268" s="777"/>
      <c r="M268" s="781"/>
      <c r="N268" s="795"/>
      <c r="O268" s="795"/>
      <c r="P268" s="726"/>
      <c r="Q268" s="519"/>
      <c r="R268" s="519"/>
      <c r="S268" s="459"/>
      <c r="T268" s="505"/>
      <c r="U268" s="785"/>
    </row>
    <row x14ac:dyDescent="0.25" r="269" customHeight="1" ht="15.75">
      <c r="A269" s="786"/>
      <c r="B269" s="786"/>
      <c r="C269" s="791"/>
      <c r="D269" s="791"/>
      <c r="E269" s="791"/>
      <c r="F269" s="792"/>
      <c r="G269" s="793"/>
      <c r="H269" s="793"/>
      <c r="I269" s="544"/>
      <c r="J269" s="854"/>
      <c r="K269" s="777"/>
      <c r="L269" s="777"/>
      <c r="M269" s="781"/>
      <c r="N269" s="795"/>
      <c r="O269" s="795"/>
      <c r="P269" s="726"/>
      <c r="Q269" s="519"/>
      <c r="R269" s="519"/>
      <c r="S269" s="459"/>
      <c r="T269" s="505"/>
      <c r="U269" s="785"/>
    </row>
    <row x14ac:dyDescent="0.25" r="270" customHeight="1" ht="15.75">
      <c r="A270" s="786"/>
      <c r="B270" s="786"/>
      <c r="C270" s="791"/>
      <c r="D270" s="791"/>
      <c r="E270" s="791"/>
      <c r="F270" s="792"/>
      <c r="G270" s="793"/>
      <c r="H270" s="793"/>
      <c r="I270" s="544"/>
      <c r="J270" s="854"/>
      <c r="K270" s="777"/>
      <c r="L270" s="777"/>
      <c r="M270" s="781"/>
      <c r="N270" s="795"/>
      <c r="O270" s="795"/>
      <c r="P270" s="726"/>
      <c r="Q270" s="519"/>
      <c r="R270" s="519"/>
      <c r="S270" s="459"/>
      <c r="T270" s="505"/>
      <c r="U270" s="785"/>
    </row>
    <row x14ac:dyDescent="0.25" r="271" customHeight="1" ht="15.75">
      <c r="A271" s="786"/>
      <c r="B271" s="786"/>
      <c r="C271" s="791"/>
      <c r="D271" s="791"/>
      <c r="E271" s="791"/>
      <c r="F271" s="792"/>
      <c r="G271" s="793"/>
      <c r="H271" s="793"/>
      <c r="I271" s="777"/>
      <c r="J271" s="854"/>
      <c r="K271" s="777"/>
      <c r="L271" s="777"/>
      <c r="M271" s="781"/>
      <c r="N271" s="795"/>
      <c r="O271" s="795"/>
      <c r="P271" s="726"/>
      <c r="Q271" s="519"/>
      <c r="R271" s="519"/>
      <c r="S271" s="459"/>
      <c r="T271" s="505"/>
      <c r="U271" s="785"/>
    </row>
    <row x14ac:dyDescent="0.25" r="272" customHeight="1" ht="15.75">
      <c r="A272" s="786"/>
      <c r="B272" s="786"/>
      <c r="C272" s="791"/>
      <c r="D272" s="791"/>
      <c r="E272" s="791"/>
      <c r="F272" s="792"/>
      <c r="G272" s="793"/>
      <c r="H272" s="793"/>
      <c r="I272" s="777"/>
      <c r="J272" s="854"/>
      <c r="K272" s="777"/>
      <c r="L272" s="777"/>
      <c r="M272" s="781"/>
      <c r="N272" s="795"/>
      <c r="O272" s="795"/>
      <c r="P272" s="726"/>
      <c r="Q272" s="519"/>
      <c r="R272" s="519"/>
      <c r="S272" s="459"/>
      <c r="T272" s="505"/>
      <c r="U272" s="785"/>
    </row>
    <row x14ac:dyDescent="0.25" r="273" customHeight="1" ht="15.75">
      <c r="A273" s="777"/>
      <c r="B273" s="786"/>
      <c r="C273" s="777"/>
      <c r="D273" s="777"/>
      <c r="E273" s="777"/>
      <c r="F273" s="778"/>
      <c r="G273" s="866"/>
      <c r="H273" s="866"/>
      <c r="I273" s="777"/>
      <c r="J273" s="777"/>
      <c r="K273" s="777"/>
      <c r="L273" s="777"/>
      <c r="M273" s="781"/>
      <c r="N273" s="795"/>
      <c r="O273" s="795"/>
      <c r="P273" s="726"/>
      <c r="Q273" s="519"/>
      <c r="R273" s="519"/>
      <c r="S273" s="459"/>
      <c r="T273" s="505"/>
      <c r="U273" s="785"/>
    </row>
    <row x14ac:dyDescent="0.25" r="274" customHeight="1" ht="15.75">
      <c r="A274" s="777"/>
      <c r="B274" s="786"/>
      <c r="C274" s="777"/>
      <c r="D274" s="777"/>
      <c r="E274" s="777"/>
      <c r="F274" s="778"/>
      <c r="G274" s="866"/>
      <c r="H274" s="866"/>
      <c r="I274" s="777"/>
      <c r="J274" s="777"/>
      <c r="K274" s="777"/>
      <c r="L274" s="777"/>
      <c r="M274" s="781"/>
      <c r="N274" s="795"/>
      <c r="O274" s="795"/>
      <c r="P274" s="726"/>
      <c r="Q274" s="519"/>
      <c r="R274" s="519"/>
      <c r="S274" s="459"/>
      <c r="T274" s="505"/>
      <c r="U274" s="785"/>
    </row>
    <row x14ac:dyDescent="0.25" r="275" customHeight="1" ht="15.75">
      <c r="A275" s="786"/>
      <c r="B275" s="786"/>
      <c r="C275" s="777"/>
      <c r="D275" s="777"/>
      <c r="E275" s="777"/>
      <c r="F275" s="778"/>
      <c r="G275" s="866"/>
      <c r="H275" s="866"/>
      <c r="I275" s="777"/>
      <c r="J275" s="777"/>
      <c r="K275" s="777"/>
      <c r="L275" s="777"/>
      <c r="M275" s="781"/>
      <c r="N275" s="781"/>
      <c r="O275" s="781"/>
      <c r="P275" s="726"/>
      <c r="Q275" s="519"/>
      <c r="R275" s="519"/>
      <c r="S275" s="459"/>
      <c r="T275" s="505"/>
      <c r="U275" s="785"/>
    </row>
    <row x14ac:dyDescent="0.25" r="276" customHeight="1" ht="15.75">
      <c r="A276" s="786"/>
      <c r="B276" s="786"/>
      <c r="C276" s="777"/>
      <c r="D276" s="777"/>
      <c r="E276" s="777"/>
      <c r="F276" s="778"/>
      <c r="G276" s="866"/>
      <c r="H276" s="866"/>
      <c r="I276" s="777"/>
      <c r="J276" s="777"/>
      <c r="K276" s="777"/>
      <c r="L276" s="777"/>
      <c r="M276" s="781"/>
      <c r="N276" s="781"/>
      <c r="O276" s="781"/>
      <c r="P276" s="726"/>
      <c r="Q276" s="519"/>
      <c r="R276" s="519"/>
      <c r="S276" s="459"/>
      <c r="T276" s="505"/>
      <c r="U276" s="785"/>
    </row>
    <row x14ac:dyDescent="0.25" r="277" customHeight="1" ht="15.75">
      <c r="A277" s="777"/>
      <c r="B277" s="786"/>
      <c r="C277" s="777"/>
      <c r="D277" s="777"/>
      <c r="E277" s="777"/>
      <c r="F277" s="778"/>
      <c r="G277" s="866"/>
      <c r="H277" s="866"/>
      <c r="I277" s="777"/>
      <c r="J277" s="777"/>
      <c r="K277" s="777"/>
      <c r="L277" s="777"/>
      <c r="M277" s="781"/>
      <c r="N277" s="795"/>
      <c r="O277" s="795"/>
      <c r="P277" s="726"/>
      <c r="Q277" s="519"/>
      <c r="R277" s="519"/>
      <c r="S277" s="459"/>
      <c r="T277" s="505"/>
      <c r="U277" s="785"/>
    </row>
    <row x14ac:dyDescent="0.25" r="278" customHeight="1" ht="15.75">
      <c r="A278" s="777"/>
      <c r="B278" s="786"/>
      <c r="C278" s="777"/>
      <c r="D278" s="777"/>
      <c r="E278" s="777"/>
      <c r="F278" s="778"/>
      <c r="G278" s="866"/>
      <c r="H278" s="866"/>
      <c r="I278" s="777"/>
      <c r="J278" s="777"/>
      <c r="K278" s="777"/>
      <c r="L278" s="777"/>
      <c r="M278" s="781"/>
      <c r="N278" s="781"/>
      <c r="O278" s="781"/>
      <c r="P278" s="726"/>
      <c r="Q278" s="519"/>
      <c r="R278" s="519"/>
      <c r="S278" s="459"/>
      <c r="T278" s="505"/>
      <c r="U278" s="785"/>
    </row>
    <row x14ac:dyDescent="0.25" r="279" customHeight="1" ht="15.75">
      <c r="A279" s="777"/>
      <c r="B279" s="786"/>
      <c r="C279" s="777"/>
      <c r="D279" s="777"/>
      <c r="E279" s="777"/>
      <c r="F279" s="778"/>
      <c r="G279" s="866"/>
      <c r="H279" s="866"/>
      <c r="I279" s="777"/>
      <c r="J279" s="777"/>
      <c r="K279" s="777"/>
      <c r="L279" s="777"/>
      <c r="M279" s="781"/>
      <c r="N279" s="795"/>
      <c r="O279" s="795"/>
      <c r="P279" s="726"/>
      <c r="Q279" s="519"/>
      <c r="R279" s="519"/>
      <c r="S279" s="459"/>
      <c r="T279" s="505"/>
      <c r="U279" s="785"/>
    </row>
    <row x14ac:dyDescent="0.25" r="280" customHeight="1" ht="15.75">
      <c r="A280" s="786"/>
      <c r="B280" s="786"/>
      <c r="C280" s="777"/>
      <c r="D280" s="777"/>
      <c r="E280" s="777"/>
      <c r="F280" s="778"/>
      <c r="G280" s="866"/>
      <c r="H280" s="866"/>
      <c r="I280" s="777"/>
      <c r="J280" s="777"/>
      <c r="K280" s="777"/>
      <c r="L280" s="777"/>
      <c r="M280" s="781"/>
      <c r="N280" s="781"/>
      <c r="O280" s="781"/>
      <c r="P280" s="726"/>
      <c r="Q280" s="519"/>
      <c r="R280" s="519"/>
      <c r="S280" s="459"/>
      <c r="T280" s="505"/>
      <c r="U280" s="785"/>
    </row>
    <row x14ac:dyDescent="0.25" r="281" customHeight="1" ht="15.75">
      <c r="A281" s="786"/>
      <c r="B281" s="786"/>
      <c r="C281" s="777"/>
      <c r="D281" s="777"/>
      <c r="E281" s="777"/>
      <c r="F281" s="778"/>
      <c r="G281" s="866"/>
      <c r="H281" s="866"/>
      <c r="I281" s="777"/>
      <c r="J281" s="777"/>
      <c r="K281" s="777"/>
      <c r="L281" s="777"/>
      <c r="M281" s="781"/>
      <c r="N281" s="795"/>
      <c r="O281" s="795"/>
      <c r="P281" s="726"/>
      <c r="Q281" s="519"/>
      <c r="R281" s="519"/>
      <c r="S281" s="459"/>
      <c r="T281" s="505"/>
      <c r="U281" s="785"/>
    </row>
    <row x14ac:dyDescent="0.25" r="282" customHeight="1" ht="15.75">
      <c r="A282" s="786"/>
      <c r="B282" s="786"/>
      <c r="C282" s="777"/>
      <c r="D282" s="777"/>
      <c r="E282" s="777"/>
      <c r="F282" s="778"/>
      <c r="G282" s="866"/>
      <c r="H282" s="866"/>
      <c r="I282" s="777"/>
      <c r="J282" s="777"/>
      <c r="K282" s="777"/>
      <c r="L282" s="777"/>
      <c r="M282" s="781"/>
      <c r="N282" s="795"/>
      <c r="O282" s="795"/>
      <c r="P282" s="726"/>
      <c r="Q282" s="519"/>
      <c r="R282" s="519"/>
      <c r="S282" s="459"/>
      <c r="T282" s="505"/>
      <c r="U282" s="785"/>
    </row>
    <row x14ac:dyDescent="0.25" r="283" customHeight="1" ht="15.75">
      <c r="A283" s="786"/>
      <c r="B283" s="786"/>
      <c r="C283" s="777"/>
      <c r="D283" s="777"/>
      <c r="E283" s="777"/>
      <c r="F283" s="778"/>
      <c r="G283" s="866"/>
      <c r="H283" s="866"/>
      <c r="I283" s="777"/>
      <c r="J283" s="777"/>
      <c r="K283" s="777"/>
      <c r="L283" s="777"/>
      <c r="M283" s="781"/>
      <c r="N283" s="795"/>
      <c r="O283" s="795"/>
      <c r="P283" s="726"/>
      <c r="Q283" s="519"/>
      <c r="R283" s="519"/>
      <c r="S283" s="459"/>
      <c r="T283" s="505"/>
      <c r="U283" s="785"/>
    </row>
    <row x14ac:dyDescent="0.25" r="284" customHeight="1" ht="15.75">
      <c r="A284" s="786"/>
      <c r="B284" s="777"/>
      <c r="C284" s="777"/>
      <c r="D284" s="777"/>
      <c r="E284" s="777"/>
      <c r="F284" s="778"/>
      <c r="G284" s="866"/>
      <c r="H284" s="866"/>
      <c r="I284" s="777"/>
      <c r="J284" s="777"/>
      <c r="K284" s="777"/>
      <c r="L284" s="777"/>
      <c r="M284" s="781"/>
      <c r="N284" s="795"/>
      <c r="O284" s="795"/>
      <c r="P284" s="726"/>
      <c r="Q284" s="519"/>
      <c r="R284" s="519"/>
      <c r="S284" s="459"/>
      <c r="T284" s="505"/>
      <c r="U284" s="785"/>
    </row>
    <row x14ac:dyDescent="0.25" r="285" customHeight="1" ht="15.75">
      <c r="A285" s="777"/>
      <c r="B285" s="786"/>
      <c r="C285" s="777"/>
      <c r="D285" s="777"/>
      <c r="E285" s="777"/>
      <c r="F285" s="778"/>
      <c r="G285" s="866"/>
      <c r="H285" s="866"/>
      <c r="I285" s="777"/>
      <c r="J285" s="777"/>
      <c r="K285" s="777"/>
      <c r="L285" s="777"/>
      <c r="M285" s="781"/>
      <c r="N285" s="795"/>
      <c r="O285" s="795"/>
      <c r="P285" s="726"/>
      <c r="Q285" s="519"/>
      <c r="R285" s="519"/>
      <c r="S285" s="459"/>
      <c r="T285" s="505"/>
      <c r="U285" s="785"/>
    </row>
    <row x14ac:dyDescent="0.25" r="286" customHeight="1" ht="15.75">
      <c r="A286" s="777"/>
      <c r="B286" s="786"/>
      <c r="C286" s="777"/>
      <c r="D286" s="777"/>
      <c r="E286" s="777"/>
      <c r="F286" s="778"/>
      <c r="G286" s="866"/>
      <c r="H286" s="866"/>
      <c r="I286" s="777"/>
      <c r="J286" s="777"/>
      <c r="K286" s="777"/>
      <c r="L286" s="777"/>
      <c r="M286" s="781"/>
      <c r="N286" s="795"/>
      <c r="O286" s="795"/>
      <c r="P286" s="726"/>
      <c r="Q286" s="519"/>
      <c r="R286" s="519"/>
      <c r="S286" s="459"/>
      <c r="T286" s="505"/>
      <c r="U286" s="785"/>
    </row>
    <row x14ac:dyDescent="0.25" r="287" customHeight="1" ht="15.75">
      <c r="A287" s="777"/>
      <c r="B287" s="786"/>
      <c r="C287" s="777"/>
      <c r="D287" s="777"/>
      <c r="E287" s="777"/>
      <c r="F287" s="778"/>
      <c r="G287" s="779"/>
      <c r="H287" s="779"/>
      <c r="I287" s="777"/>
      <c r="J287" s="777"/>
      <c r="K287" s="777"/>
      <c r="L287" s="777"/>
      <c r="M287" s="781"/>
      <c r="N287" s="795"/>
      <c r="O287" s="795"/>
      <c r="P287" s="726"/>
      <c r="Q287" s="519"/>
      <c r="R287" s="519"/>
      <c r="S287" s="459"/>
      <c r="T287" s="505"/>
      <c r="U287" s="785"/>
    </row>
    <row x14ac:dyDescent="0.25" r="288" customHeight="1" ht="15.75">
      <c r="A288" s="777"/>
      <c r="B288" s="786"/>
      <c r="C288" s="777"/>
      <c r="D288" s="777"/>
      <c r="E288" s="777"/>
      <c r="F288" s="778"/>
      <c r="G288" s="779"/>
      <c r="H288" s="779"/>
      <c r="I288" s="777"/>
      <c r="J288" s="777"/>
      <c r="K288" s="777"/>
      <c r="L288" s="777"/>
      <c r="M288" s="781"/>
      <c r="N288" s="795"/>
      <c r="O288" s="795"/>
      <c r="P288" s="726"/>
      <c r="Q288" s="519"/>
      <c r="R288" s="519"/>
      <c r="S288" s="459"/>
      <c r="T288" s="505"/>
      <c r="U288" s="785"/>
    </row>
    <row x14ac:dyDescent="0.25" r="289" customHeight="1" ht="15.75">
      <c r="A289" s="786"/>
      <c r="B289" s="786"/>
      <c r="C289" s="777"/>
      <c r="D289" s="777"/>
      <c r="E289" s="777"/>
      <c r="F289" s="778"/>
      <c r="G289" s="779"/>
      <c r="H289" s="779"/>
      <c r="I289" s="777"/>
      <c r="J289" s="777"/>
      <c r="K289" s="777"/>
      <c r="L289" s="777"/>
      <c r="M289" s="781"/>
      <c r="N289" s="795"/>
      <c r="O289" s="795"/>
      <c r="P289" s="726"/>
      <c r="Q289" s="519"/>
      <c r="R289" s="519"/>
      <c r="S289" s="459"/>
      <c r="T289" s="505"/>
      <c r="U289" s="785"/>
    </row>
    <row x14ac:dyDescent="0.25" r="290" customHeight="1" ht="15.75">
      <c r="A290" s="786"/>
      <c r="B290" s="786"/>
      <c r="C290" s="777"/>
      <c r="D290" s="777"/>
      <c r="E290" s="777"/>
      <c r="F290" s="778"/>
      <c r="G290" s="779"/>
      <c r="H290" s="779"/>
      <c r="I290" s="777"/>
      <c r="J290" s="777"/>
      <c r="K290" s="777"/>
      <c r="L290" s="777"/>
      <c r="M290" s="781"/>
      <c r="N290" s="795"/>
      <c r="O290" s="795"/>
      <c r="P290" s="726"/>
      <c r="Q290" s="519"/>
      <c r="R290" s="519"/>
      <c r="S290" s="459"/>
      <c r="T290" s="505"/>
      <c r="U290" s="785"/>
    </row>
    <row x14ac:dyDescent="0.25" r="291" customHeight="1" ht="15.75">
      <c r="A291" s="786"/>
      <c r="B291" s="786"/>
      <c r="C291" s="777"/>
      <c r="D291" s="777"/>
      <c r="E291" s="777"/>
      <c r="F291" s="778"/>
      <c r="G291" s="779"/>
      <c r="H291" s="779"/>
      <c r="I291" s="777"/>
      <c r="J291" s="777"/>
      <c r="K291" s="777"/>
      <c r="L291" s="777"/>
      <c r="M291" s="781"/>
      <c r="N291" s="781"/>
      <c r="O291" s="781"/>
      <c r="P291" s="726"/>
      <c r="Q291" s="519"/>
      <c r="R291" s="519"/>
      <c r="S291" s="459"/>
      <c r="T291" s="505"/>
      <c r="U291" s="785"/>
    </row>
    <row x14ac:dyDescent="0.25" r="292" customHeight="1" ht="15.75">
      <c r="A292" s="786"/>
      <c r="B292" s="786"/>
      <c r="C292" s="777"/>
      <c r="D292" s="777"/>
      <c r="E292" s="777"/>
      <c r="F292" s="778"/>
      <c r="G292" s="779"/>
      <c r="H292" s="779"/>
      <c r="I292" s="777"/>
      <c r="J292" s="777"/>
      <c r="K292" s="777"/>
      <c r="L292" s="777"/>
      <c r="M292" s="781"/>
      <c r="N292" s="795"/>
      <c r="O292" s="795"/>
      <c r="P292" s="726"/>
      <c r="Q292" s="519"/>
      <c r="R292" s="519"/>
      <c r="S292" s="459"/>
      <c r="T292" s="505"/>
      <c r="U292" s="785"/>
    </row>
    <row x14ac:dyDescent="0.25" r="293" customHeight="1" ht="15.75">
      <c r="A293" s="786"/>
      <c r="B293" s="786"/>
      <c r="C293" s="777"/>
      <c r="D293" s="777"/>
      <c r="E293" s="777"/>
      <c r="F293" s="778"/>
      <c r="G293" s="779"/>
      <c r="H293" s="779"/>
      <c r="I293" s="777"/>
      <c r="J293" s="777"/>
      <c r="K293" s="777"/>
      <c r="L293" s="777"/>
      <c r="M293" s="781"/>
      <c r="N293" s="781"/>
      <c r="O293" s="781"/>
      <c r="P293" s="726"/>
      <c r="Q293" s="519"/>
      <c r="R293" s="519"/>
      <c r="S293" s="459"/>
      <c r="T293" s="505"/>
      <c r="U293" s="785"/>
    </row>
    <row x14ac:dyDescent="0.25" r="294" customHeight="1" ht="15.75">
      <c r="A294" s="786"/>
      <c r="B294" s="786"/>
      <c r="C294" s="777"/>
      <c r="D294" s="777"/>
      <c r="E294" s="777"/>
      <c r="F294" s="778"/>
      <c r="G294" s="779"/>
      <c r="H294" s="779"/>
      <c r="I294" s="777"/>
      <c r="J294" s="777"/>
      <c r="K294" s="777"/>
      <c r="L294" s="777"/>
      <c r="M294" s="781"/>
      <c r="N294" s="781"/>
      <c r="O294" s="781"/>
      <c r="P294" s="726"/>
      <c r="Q294" s="519"/>
      <c r="R294" s="519"/>
      <c r="S294" s="459"/>
      <c r="T294" s="505"/>
      <c r="U294" s="785"/>
    </row>
    <row x14ac:dyDescent="0.25" r="295" customHeight="1" ht="15.75">
      <c r="A295" s="786"/>
      <c r="B295" s="786"/>
      <c r="C295" s="777"/>
      <c r="D295" s="777"/>
      <c r="E295" s="777"/>
      <c r="F295" s="778"/>
      <c r="G295" s="793"/>
      <c r="H295" s="793"/>
      <c r="I295" s="777"/>
      <c r="J295" s="777"/>
      <c r="K295" s="777"/>
      <c r="L295" s="777"/>
      <c r="M295" s="781"/>
      <c r="N295" s="781"/>
      <c r="O295" s="781"/>
      <c r="P295" s="726"/>
      <c r="Q295" s="519"/>
      <c r="R295" s="519"/>
      <c r="S295" s="459"/>
      <c r="T295" s="505"/>
      <c r="U295" s="785"/>
    </row>
    <row x14ac:dyDescent="0.25" r="296" customHeight="1" ht="15.75">
      <c r="A296" s="786"/>
      <c r="B296" s="786"/>
      <c r="C296" s="777"/>
      <c r="D296" s="777"/>
      <c r="E296" s="777"/>
      <c r="F296" s="778"/>
      <c r="G296" s="793"/>
      <c r="H296" s="793"/>
      <c r="I296" s="777"/>
      <c r="J296" s="777"/>
      <c r="K296" s="777"/>
      <c r="L296" s="777"/>
      <c r="M296" s="781"/>
      <c r="N296" s="781"/>
      <c r="O296" s="781"/>
      <c r="P296" s="726"/>
      <c r="Q296" s="519"/>
      <c r="R296" s="519"/>
      <c r="S296" s="459"/>
      <c r="T296" s="505"/>
      <c r="U296" s="785"/>
    </row>
    <row x14ac:dyDescent="0.25" r="297" customHeight="1" ht="15.75">
      <c r="A297" s="786"/>
      <c r="B297" s="786"/>
      <c r="C297" s="777"/>
      <c r="D297" s="777"/>
      <c r="E297" s="777"/>
      <c r="F297" s="778"/>
      <c r="G297" s="793"/>
      <c r="H297" s="793"/>
      <c r="I297" s="777"/>
      <c r="J297" s="777"/>
      <c r="K297" s="777"/>
      <c r="L297" s="777"/>
      <c r="M297" s="781"/>
      <c r="N297" s="781"/>
      <c r="O297" s="781"/>
      <c r="P297" s="726"/>
      <c r="Q297" s="519"/>
      <c r="R297" s="519"/>
      <c r="S297" s="459"/>
      <c r="T297" s="505"/>
      <c r="U297" s="785"/>
    </row>
    <row x14ac:dyDescent="0.25" r="298" customHeight="1" ht="15.75">
      <c r="A298" s="786"/>
      <c r="B298" s="786"/>
      <c r="C298" s="777"/>
      <c r="D298" s="777"/>
      <c r="E298" s="777"/>
      <c r="F298" s="778"/>
      <c r="G298" s="779"/>
      <c r="H298" s="779"/>
      <c r="I298" s="777"/>
      <c r="J298" s="777"/>
      <c r="K298" s="777"/>
      <c r="L298" s="777"/>
      <c r="M298" s="781"/>
      <c r="N298" s="781"/>
      <c r="O298" s="781"/>
      <c r="P298" s="726"/>
      <c r="Q298" s="519"/>
      <c r="R298" s="519"/>
      <c r="S298" s="459"/>
      <c r="T298" s="505"/>
      <c r="U298" s="785"/>
    </row>
    <row x14ac:dyDescent="0.25" r="299" customHeight="1" ht="15.75">
      <c r="A299" s="801"/>
      <c r="B299" s="483"/>
      <c r="C299" s="483"/>
      <c r="D299" s="483"/>
      <c r="E299" s="483"/>
      <c r="F299" s="772"/>
      <c r="G299" s="612"/>
      <c r="H299" s="612"/>
      <c r="I299" s="483"/>
      <c r="J299" s="483"/>
      <c r="K299" s="483"/>
      <c r="L299" s="483"/>
      <c r="M299" s="802"/>
      <c r="N299" s="802"/>
      <c r="O299" s="802"/>
      <c r="P299" s="483"/>
      <c r="Q299" s="483"/>
      <c r="R299" s="483"/>
      <c r="S299" s="803"/>
      <c r="T299" s="483"/>
      <c r="U299" s="483"/>
    </row>
    <row x14ac:dyDescent="0.25" r="300" customHeight="1" ht="15.75">
      <c r="A300" s="777"/>
      <c r="B300" s="786"/>
      <c r="C300" s="777"/>
      <c r="D300" s="777"/>
      <c r="E300" s="777"/>
      <c r="F300" s="778"/>
      <c r="G300" s="779"/>
      <c r="H300" s="779"/>
      <c r="I300" s="788"/>
      <c r="J300" s="777"/>
      <c r="K300" s="777"/>
      <c r="L300" s="777"/>
      <c r="M300" s="781"/>
      <c r="N300" s="795"/>
      <c r="O300" s="795"/>
      <c r="P300" s="726"/>
      <c r="Q300" s="519"/>
      <c r="R300" s="519"/>
      <c r="S300" s="459"/>
      <c r="T300" s="505"/>
      <c r="U300" s="599"/>
    </row>
    <row x14ac:dyDescent="0.25" r="301" customHeight="1" ht="15.75">
      <c r="A301" s="786"/>
      <c r="B301" s="786"/>
      <c r="C301" s="777"/>
      <c r="D301" s="777"/>
      <c r="E301" s="777"/>
      <c r="F301" s="778"/>
      <c r="G301" s="779"/>
      <c r="H301" s="779"/>
      <c r="I301" s="777"/>
      <c r="J301" s="777"/>
      <c r="K301" s="777"/>
      <c r="L301" s="777"/>
      <c r="M301" s="781"/>
      <c r="N301" s="795"/>
      <c r="O301" s="795"/>
      <c r="P301" s="726"/>
      <c r="Q301" s="519"/>
      <c r="R301" s="519"/>
      <c r="S301" s="459"/>
      <c r="T301" s="505"/>
      <c r="U301" s="843"/>
    </row>
    <row x14ac:dyDescent="0.25" r="302" customHeight="1" ht="15.75">
      <c r="A302" s="786"/>
      <c r="B302" s="786"/>
      <c r="C302" s="777"/>
      <c r="D302" s="777"/>
      <c r="E302" s="777"/>
      <c r="F302" s="778"/>
      <c r="G302" s="779"/>
      <c r="H302" s="779"/>
      <c r="I302" s="777"/>
      <c r="J302" s="777"/>
      <c r="K302" s="777"/>
      <c r="L302" s="777"/>
      <c r="M302" s="781"/>
      <c r="N302" s="795"/>
      <c r="O302" s="795"/>
      <c r="P302" s="726"/>
      <c r="Q302" s="519"/>
      <c r="R302" s="519"/>
      <c r="S302" s="459"/>
      <c r="T302" s="505"/>
      <c r="U302" s="843"/>
    </row>
    <row x14ac:dyDescent="0.25" r="303" customHeight="1" ht="15.75">
      <c r="A303" s="786"/>
      <c r="B303" s="786"/>
      <c r="C303" s="777"/>
      <c r="D303" s="777"/>
      <c r="E303" s="777"/>
      <c r="F303" s="778"/>
      <c r="G303" s="779"/>
      <c r="H303" s="779"/>
      <c r="I303" s="777"/>
      <c r="J303" s="777"/>
      <c r="K303" s="777"/>
      <c r="L303" s="777"/>
      <c r="M303" s="781"/>
      <c r="N303" s="795"/>
      <c r="O303" s="795"/>
      <c r="P303" s="726"/>
      <c r="Q303" s="519"/>
      <c r="R303" s="519"/>
      <c r="S303" s="459"/>
      <c r="T303" s="505"/>
      <c r="U303" s="785"/>
    </row>
    <row x14ac:dyDescent="0.25" r="304" customHeight="1" ht="15.75">
      <c r="A304" s="786"/>
      <c r="B304" s="786"/>
      <c r="C304" s="777"/>
      <c r="D304" s="777"/>
      <c r="E304" s="777"/>
      <c r="F304" s="778"/>
      <c r="G304" s="779"/>
      <c r="H304" s="779"/>
      <c r="I304" s="777"/>
      <c r="J304" s="777"/>
      <c r="K304" s="777"/>
      <c r="L304" s="777"/>
      <c r="M304" s="781"/>
      <c r="N304" s="795"/>
      <c r="O304" s="795"/>
      <c r="P304" s="726"/>
      <c r="Q304" s="519"/>
      <c r="R304" s="519"/>
      <c r="S304" s="459"/>
      <c r="T304" s="505"/>
      <c r="U304" s="843"/>
    </row>
    <row x14ac:dyDescent="0.25" r="305" customHeight="1" ht="15.75">
      <c r="A305" s="786"/>
      <c r="B305" s="777"/>
      <c r="C305" s="777"/>
      <c r="D305" s="777"/>
      <c r="E305" s="777"/>
      <c r="F305" s="778"/>
      <c r="G305" s="779"/>
      <c r="H305" s="779"/>
      <c r="I305" s="777"/>
      <c r="J305" s="777"/>
      <c r="K305" s="777"/>
      <c r="L305" s="777"/>
      <c r="M305" s="781"/>
      <c r="N305" s="795"/>
      <c r="O305" s="795"/>
      <c r="P305" s="726"/>
      <c r="Q305" s="519"/>
      <c r="R305" s="519"/>
      <c r="S305" s="459"/>
      <c r="T305" s="505"/>
      <c r="U305" s="843"/>
    </row>
    <row x14ac:dyDescent="0.25" r="306" customHeight="1" ht="15.75">
      <c r="A306" s="777"/>
      <c r="B306" s="786"/>
      <c r="C306" s="777"/>
      <c r="D306" s="777"/>
      <c r="E306" s="799"/>
      <c r="F306" s="778"/>
      <c r="G306" s="779"/>
      <c r="H306" s="779"/>
      <c r="I306" s="777"/>
      <c r="J306" s="777"/>
      <c r="K306" s="777"/>
      <c r="L306" s="858"/>
      <c r="M306" s="781"/>
      <c r="N306" s="795"/>
      <c r="O306" s="795"/>
      <c r="P306" s="726"/>
      <c r="Q306" s="519"/>
      <c r="R306" s="519"/>
      <c r="S306" s="459"/>
      <c r="T306" s="505"/>
      <c r="U306" s="785"/>
    </row>
    <row x14ac:dyDescent="0.25" r="307" customHeight="1" ht="15.75">
      <c r="A307" s="777"/>
      <c r="B307" s="786"/>
      <c r="C307" s="777"/>
      <c r="D307" s="777"/>
      <c r="E307" s="799"/>
      <c r="F307" s="778"/>
      <c r="G307" s="779"/>
      <c r="H307" s="779"/>
      <c r="I307" s="777"/>
      <c r="J307" s="777"/>
      <c r="K307" s="777"/>
      <c r="L307" s="777"/>
      <c r="M307" s="781"/>
      <c r="N307" s="795"/>
      <c r="O307" s="795"/>
      <c r="P307" s="726"/>
      <c r="Q307" s="519"/>
      <c r="R307" s="519"/>
      <c r="S307" s="459"/>
      <c r="T307" s="505"/>
      <c r="U307" s="843"/>
    </row>
    <row x14ac:dyDescent="0.25" r="308" customHeight="1" ht="15.75">
      <c r="A308" s="777"/>
      <c r="B308" s="786"/>
      <c r="C308" s="777"/>
      <c r="D308" s="777"/>
      <c r="E308" s="777"/>
      <c r="F308" s="778"/>
      <c r="G308" s="779"/>
      <c r="H308" s="779"/>
      <c r="I308" s="777"/>
      <c r="J308" s="777"/>
      <c r="K308" s="777"/>
      <c r="L308" s="833"/>
      <c r="M308" s="781"/>
      <c r="N308" s="795"/>
      <c r="O308" s="795"/>
      <c r="P308" s="726"/>
      <c r="Q308" s="519"/>
      <c r="R308" s="519"/>
      <c r="S308" s="459"/>
      <c r="T308" s="505"/>
      <c r="U308" s="843"/>
    </row>
    <row x14ac:dyDescent="0.25" r="309" customHeight="1" ht="15.75">
      <c r="A309" s="777"/>
      <c r="B309" s="786"/>
      <c r="C309" s="777"/>
      <c r="D309" s="777"/>
      <c r="E309" s="777"/>
      <c r="F309" s="778"/>
      <c r="G309" s="779"/>
      <c r="H309" s="779"/>
      <c r="I309" s="777"/>
      <c r="J309" s="777"/>
      <c r="K309" s="777"/>
      <c r="L309" s="833"/>
      <c r="M309" s="781"/>
      <c r="N309" s="795"/>
      <c r="O309" s="795"/>
      <c r="P309" s="726"/>
      <c r="Q309" s="519"/>
      <c r="R309" s="519"/>
      <c r="S309" s="459"/>
      <c r="T309" s="505"/>
      <c r="U309" s="843"/>
    </row>
    <row x14ac:dyDescent="0.25" r="310" customHeight="1" ht="15.75">
      <c r="A310" s="786"/>
      <c r="B310" s="786"/>
      <c r="C310" s="777"/>
      <c r="D310" s="777"/>
      <c r="E310" s="777"/>
      <c r="F310" s="778"/>
      <c r="G310" s="779"/>
      <c r="H310" s="779"/>
      <c r="I310" s="777"/>
      <c r="J310" s="777"/>
      <c r="K310" s="777"/>
      <c r="L310" s="777"/>
      <c r="M310" s="781"/>
      <c r="N310" s="795"/>
      <c r="O310" s="795"/>
      <c r="P310" s="726"/>
      <c r="Q310" s="519"/>
      <c r="R310" s="519"/>
      <c r="S310" s="459"/>
      <c r="T310" s="505"/>
      <c r="U310" s="785"/>
    </row>
    <row x14ac:dyDescent="0.25" r="311" customHeight="1" ht="15.75">
      <c r="A311" s="777"/>
      <c r="B311" s="786"/>
      <c r="C311" s="777"/>
      <c r="D311" s="777"/>
      <c r="E311" s="799"/>
      <c r="F311" s="778"/>
      <c r="G311" s="779"/>
      <c r="H311" s="779"/>
      <c r="I311" s="777"/>
      <c r="J311" s="777"/>
      <c r="K311" s="858"/>
      <c r="L311" s="858"/>
      <c r="M311" s="781"/>
      <c r="N311" s="795"/>
      <c r="O311" s="795"/>
      <c r="P311" s="726"/>
      <c r="Q311" s="519"/>
      <c r="R311" s="519"/>
      <c r="S311" s="459"/>
      <c r="T311" s="505"/>
      <c r="U311" s="753"/>
    </row>
    <row x14ac:dyDescent="0.25" r="312" customHeight="1" ht="15.75">
      <c r="A312" s="786"/>
      <c r="B312" s="786"/>
      <c r="C312" s="777"/>
      <c r="D312" s="777"/>
      <c r="E312" s="777"/>
      <c r="F312" s="778"/>
      <c r="G312" s="779"/>
      <c r="H312" s="779"/>
      <c r="I312" s="777"/>
      <c r="J312" s="777"/>
      <c r="K312" s="858"/>
      <c r="L312" s="858"/>
      <c r="M312" s="781"/>
      <c r="N312" s="795"/>
      <c r="O312" s="795"/>
      <c r="P312" s="726"/>
      <c r="Q312" s="549"/>
      <c r="R312" s="549"/>
      <c r="S312" s="459"/>
      <c r="T312" s="505"/>
      <c r="U312" s="599"/>
    </row>
    <row x14ac:dyDescent="0.25" r="313" customHeight="1" ht="15.75">
      <c r="A313" s="777"/>
      <c r="B313" s="786"/>
      <c r="C313" s="777"/>
      <c r="D313" s="777"/>
      <c r="E313" s="799"/>
      <c r="F313" s="778"/>
      <c r="G313" s="779"/>
      <c r="H313" s="779"/>
      <c r="I313" s="788"/>
      <c r="J313" s="777"/>
      <c r="K313" s="777"/>
      <c r="L313" s="777"/>
      <c r="M313" s="781"/>
      <c r="N313" s="795"/>
      <c r="O313" s="795"/>
      <c r="P313" s="726"/>
      <c r="Q313" s="519"/>
      <c r="R313" s="519"/>
      <c r="S313" s="459"/>
      <c r="T313" s="505"/>
      <c r="U313" s="68"/>
    </row>
    <row x14ac:dyDescent="0.25" r="314" customHeight="1" ht="15.75">
      <c r="A314" s="777"/>
      <c r="B314" s="786"/>
      <c r="C314" s="777"/>
      <c r="D314" s="777"/>
      <c r="E314" s="799"/>
      <c r="F314" s="778"/>
      <c r="G314" s="779"/>
      <c r="H314" s="779"/>
      <c r="I314" s="788"/>
      <c r="J314" s="777"/>
      <c r="K314" s="804"/>
      <c r="L314" s="777"/>
      <c r="M314" s="781"/>
      <c r="N314" s="795"/>
      <c r="O314" s="795"/>
      <c r="P314" s="726"/>
      <c r="Q314" s="519"/>
      <c r="R314" s="519"/>
      <c r="S314" s="459"/>
      <c r="T314" s="505"/>
      <c r="U314" s="785"/>
    </row>
    <row x14ac:dyDescent="0.25" r="315" customHeight="1" ht="15.75">
      <c r="A315" s="786"/>
      <c r="B315" s="786"/>
      <c r="C315" s="777"/>
      <c r="D315" s="777"/>
      <c r="E315" s="799"/>
      <c r="F315" s="778"/>
      <c r="G315" s="779"/>
      <c r="H315" s="779"/>
      <c r="I315" s="788"/>
      <c r="J315" s="777"/>
      <c r="K315" s="804"/>
      <c r="L315" s="777"/>
      <c r="M315" s="781"/>
      <c r="N315" s="795"/>
      <c r="O315" s="795"/>
      <c r="P315" s="726"/>
      <c r="Q315" s="519"/>
      <c r="R315" s="519"/>
      <c r="S315" s="459"/>
      <c r="T315" s="505"/>
      <c r="U315" s="785"/>
    </row>
    <row x14ac:dyDescent="0.25" r="316" customHeight="1" ht="15.75">
      <c r="A316" s="777"/>
      <c r="B316" s="786"/>
      <c r="C316" s="777"/>
      <c r="D316" s="777"/>
      <c r="E316" s="799"/>
      <c r="F316" s="778"/>
      <c r="G316" s="779"/>
      <c r="H316" s="779"/>
      <c r="I316" s="788"/>
      <c r="J316" s="777"/>
      <c r="K316" s="804"/>
      <c r="L316" s="804"/>
      <c r="M316" s="781"/>
      <c r="N316" s="795"/>
      <c r="O316" s="795"/>
      <c r="P316" s="726"/>
      <c r="Q316" s="519"/>
      <c r="R316" s="519"/>
      <c r="S316" s="459"/>
      <c r="T316" s="505"/>
      <c r="U316" s="843"/>
    </row>
    <row x14ac:dyDescent="0.25" r="317" customHeight="1" ht="15.75">
      <c r="A317" s="786"/>
      <c r="B317" s="786"/>
      <c r="C317" s="777"/>
      <c r="D317" s="777"/>
      <c r="E317" s="777"/>
      <c r="F317" s="778"/>
      <c r="G317" s="779"/>
      <c r="H317" s="779"/>
      <c r="I317" s="788"/>
      <c r="J317" s="799"/>
      <c r="K317" s="799"/>
      <c r="L317" s="799"/>
      <c r="M317" s="781"/>
      <c r="N317" s="795"/>
      <c r="O317" s="795"/>
      <c r="P317" s="726"/>
      <c r="Q317" s="519"/>
      <c r="R317" s="519"/>
      <c r="S317" s="459"/>
      <c r="T317" s="505"/>
      <c r="U317" s="843"/>
    </row>
    <row x14ac:dyDescent="0.25" r="318" customHeight="1" ht="15.75">
      <c r="A318" s="786"/>
      <c r="B318" s="786"/>
      <c r="C318" s="777"/>
      <c r="D318" s="777"/>
      <c r="E318" s="799"/>
      <c r="F318" s="778"/>
      <c r="G318" s="779"/>
      <c r="H318" s="779"/>
      <c r="I318" s="788"/>
      <c r="J318" s="799"/>
      <c r="K318" s="799"/>
      <c r="L318" s="799"/>
      <c r="M318" s="781"/>
      <c r="N318" s="795"/>
      <c r="O318" s="795"/>
      <c r="P318" s="726"/>
      <c r="Q318" s="519"/>
      <c r="R318" s="519"/>
      <c r="S318" s="459"/>
      <c r="T318" s="505"/>
      <c r="U318" s="843"/>
    </row>
    <row x14ac:dyDescent="0.25" r="319" customHeight="1" ht="15.75">
      <c r="A319" s="786"/>
      <c r="B319" s="786"/>
      <c r="C319" s="777"/>
      <c r="D319" s="777"/>
      <c r="E319" s="777"/>
      <c r="F319" s="778"/>
      <c r="G319" s="779"/>
      <c r="H319" s="779"/>
      <c r="I319" s="788"/>
      <c r="J319" s="799"/>
      <c r="K319" s="799"/>
      <c r="L319" s="799"/>
      <c r="M319" s="781"/>
      <c r="N319" s="795"/>
      <c r="O319" s="795"/>
      <c r="P319" s="726"/>
      <c r="Q319" s="519"/>
      <c r="R319" s="519"/>
      <c r="S319" s="459"/>
      <c r="T319" s="505"/>
      <c r="U319" s="843"/>
    </row>
    <row x14ac:dyDescent="0.25" r="320" customHeight="1" ht="15.75">
      <c r="A320" s="786"/>
      <c r="B320" s="786"/>
      <c r="C320" s="777"/>
      <c r="D320" s="777"/>
      <c r="E320" s="777"/>
      <c r="F320" s="778"/>
      <c r="G320" s="779"/>
      <c r="H320" s="779"/>
      <c r="I320" s="777"/>
      <c r="J320" s="777"/>
      <c r="K320" s="799"/>
      <c r="L320" s="799"/>
      <c r="M320" s="800"/>
      <c r="N320" s="795"/>
      <c r="O320" s="795"/>
      <c r="P320" s="726"/>
      <c r="Q320" s="519"/>
      <c r="R320" s="519"/>
      <c r="S320" s="459"/>
      <c r="T320" s="505"/>
      <c r="U320" s="843"/>
    </row>
    <row x14ac:dyDescent="0.25" r="321" customHeight="1" ht="15.75">
      <c r="A321" s="786"/>
      <c r="B321" s="786"/>
      <c r="C321" s="777"/>
      <c r="D321" s="777"/>
      <c r="E321" s="777"/>
      <c r="F321" s="778"/>
      <c r="G321" s="779"/>
      <c r="H321" s="779"/>
      <c r="I321" s="777"/>
      <c r="J321" s="777"/>
      <c r="K321" s="799"/>
      <c r="L321" s="799"/>
      <c r="M321" s="800"/>
      <c r="N321" s="795"/>
      <c r="O321" s="795"/>
      <c r="P321" s="726"/>
      <c r="Q321" s="519"/>
      <c r="R321" s="519"/>
      <c r="S321" s="459"/>
      <c r="T321" s="505"/>
      <c r="U321" s="843"/>
    </row>
    <row x14ac:dyDescent="0.25" r="322" customHeight="1" ht="15.75">
      <c r="A322" s="777"/>
      <c r="B322" s="786"/>
      <c r="C322" s="777"/>
      <c r="D322" s="777"/>
      <c r="E322" s="799"/>
      <c r="F322" s="778"/>
      <c r="G322" s="779"/>
      <c r="H322" s="779"/>
      <c r="I322" s="788"/>
      <c r="J322" s="799"/>
      <c r="K322" s="860"/>
      <c r="L322" s="860"/>
      <c r="M322" s="781"/>
      <c r="N322" s="795"/>
      <c r="O322" s="795"/>
      <c r="P322" s="726"/>
      <c r="Q322" s="519"/>
      <c r="R322" s="519"/>
      <c r="S322" s="459"/>
      <c r="T322" s="505"/>
      <c r="U322" s="843"/>
    </row>
    <row x14ac:dyDescent="0.25" r="323" customHeight="1" ht="15.75">
      <c r="A323" s="786"/>
      <c r="B323" s="786"/>
      <c r="C323" s="777"/>
      <c r="D323" s="777"/>
      <c r="E323" s="777"/>
      <c r="F323" s="778"/>
      <c r="G323" s="779"/>
      <c r="H323" s="779"/>
      <c r="I323" s="777"/>
      <c r="J323" s="777"/>
      <c r="K323" s="860"/>
      <c r="L323" s="860"/>
      <c r="M323" s="800"/>
      <c r="N323" s="795"/>
      <c r="O323" s="795"/>
      <c r="P323" s="726"/>
      <c r="Q323" s="519"/>
      <c r="R323" s="519"/>
      <c r="S323" s="459"/>
      <c r="T323" s="505"/>
      <c r="U323" s="843"/>
    </row>
    <row x14ac:dyDescent="0.25" r="324" customHeight="1" ht="15.75">
      <c r="A324" s="777"/>
      <c r="B324" s="786"/>
      <c r="C324" s="777"/>
      <c r="D324" s="777"/>
      <c r="E324" s="777"/>
      <c r="F324" s="778"/>
      <c r="G324" s="779"/>
      <c r="H324" s="779"/>
      <c r="I324" s="777"/>
      <c r="J324" s="777"/>
      <c r="K324" s="777"/>
      <c r="L324" s="777"/>
      <c r="M324" s="781"/>
      <c r="N324" s="795"/>
      <c r="O324" s="795"/>
      <c r="P324" s="726"/>
      <c r="Q324" s="519"/>
      <c r="R324" s="519"/>
      <c r="S324" s="459"/>
      <c r="T324" s="505"/>
      <c r="U324" s="785"/>
    </row>
    <row x14ac:dyDescent="0.25" r="325" customHeight="1" ht="15.75">
      <c r="A325" s="786"/>
      <c r="B325" s="786"/>
      <c r="C325" s="777"/>
      <c r="D325" s="777"/>
      <c r="E325" s="777"/>
      <c r="F325" s="778"/>
      <c r="G325" s="779"/>
      <c r="H325" s="779"/>
      <c r="I325" s="777"/>
      <c r="J325" s="777"/>
      <c r="K325" s="799"/>
      <c r="L325" s="799"/>
      <c r="M325" s="781"/>
      <c r="N325" s="795"/>
      <c r="O325" s="795"/>
      <c r="P325" s="726"/>
      <c r="Q325" s="519"/>
      <c r="R325" s="519"/>
      <c r="S325" s="459"/>
      <c r="T325" s="505"/>
      <c r="U325" s="753"/>
    </row>
    <row x14ac:dyDescent="0.25" r="326" customHeight="1" ht="15.75">
      <c r="A326" s="786"/>
      <c r="B326" s="786"/>
      <c r="C326" s="777"/>
      <c r="D326" s="777"/>
      <c r="E326" s="777"/>
      <c r="F326" s="778"/>
      <c r="G326" s="779"/>
      <c r="H326" s="779"/>
      <c r="I326" s="777"/>
      <c r="J326" s="777"/>
      <c r="K326" s="799"/>
      <c r="L326" s="799"/>
      <c r="M326" s="800"/>
      <c r="N326" s="795"/>
      <c r="O326" s="795"/>
      <c r="P326" s="726"/>
      <c r="Q326" s="519"/>
      <c r="R326" s="519"/>
      <c r="S326" s="459"/>
      <c r="T326" s="505"/>
      <c r="U326" s="599"/>
    </row>
    <row x14ac:dyDescent="0.25" r="327" customHeight="1" ht="15.75">
      <c r="A327" s="777"/>
      <c r="B327" s="786"/>
      <c r="C327" s="777"/>
      <c r="D327" s="777"/>
      <c r="E327" s="777"/>
      <c r="F327" s="778"/>
      <c r="G327" s="779"/>
      <c r="H327" s="779"/>
      <c r="I327" s="788"/>
      <c r="J327" s="799"/>
      <c r="K327" s="833"/>
      <c r="L327" s="833"/>
      <c r="M327" s="781"/>
      <c r="N327" s="795"/>
      <c r="O327" s="795"/>
      <c r="P327" s="726"/>
      <c r="Q327" s="519"/>
      <c r="R327" s="519"/>
      <c r="S327" s="459"/>
      <c r="T327" s="505"/>
      <c r="U327" s="843"/>
    </row>
    <row x14ac:dyDescent="0.25" r="328" customHeight="1" ht="15.75">
      <c r="A328" s="786"/>
      <c r="B328" s="786"/>
      <c r="C328" s="777"/>
      <c r="D328" s="777"/>
      <c r="E328" s="777"/>
      <c r="F328" s="778"/>
      <c r="G328" s="779"/>
      <c r="H328" s="779"/>
      <c r="I328" s="823"/>
      <c r="J328" s="799"/>
      <c r="K328" s="838"/>
      <c r="L328" s="838"/>
      <c r="M328" s="800"/>
      <c r="N328" s="795"/>
      <c r="O328" s="795"/>
      <c r="P328" s="726"/>
      <c r="Q328" s="519"/>
      <c r="R328" s="519"/>
      <c r="S328" s="459"/>
      <c r="T328" s="505"/>
      <c r="U328" s="843"/>
    </row>
    <row x14ac:dyDescent="0.25" r="329" customHeight="1" ht="15.75">
      <c r="A329" s="777"/>
      <c r="B329" s="786"/>
      <c r="C329" s="777"/>
      <c r="D329" s="777"/>
      <c r="E329" s="777"/>
      <c r="F329" s="778"/>
      <c r="G329" s="779"/>
      <c r="H329" s="779"/>
      <c r="I329" s="777"/>
      <c r="J329" s="799"/>
      <c r="K329" s="838"/>
      <c r="L329" s="838"/>
      <c r="M329" s="781"/>
      <c r="N329" s="795"/>
      <c r="O329" s="795"/>
      <c r="P329" s="726"/>
      <c r="Q329" s="519"/>
      <c r="R329" s="519"/>
      <c r="S329" s="459"/>
      <c r="T329" s="505"/>
      <c r="U329" s="843"/>
    </row>
    <row x14ac:dyDescent="0.25" r="330" customHeight="1" ht="15.75">
      <c r="A330" s="786"/>
      <c r="B330" s="786"/>
      <c r="C330" s="777"/>
      <c r="D330" s="777"/>
      <c r="E330" s="777"/>
      <c r="F330" s="778"/>
      <c r="G330" s="779"/>
      <c r="H330" s="779"/>
      <c r="I330" s="777"/>
      <c r="J330" s="799"/>
      <c r="K330" s="838"/>
      <c r="L330" s="838"/>
      <c r="M330" s="800"/>
      <c r="N330" s="795"/>
      <c r="O330" s="795"/>
      <c r="P330" s="726"/>
      <c r="Q330" s="519"/>
      <c r="R330" s="519"/>
      <c r="S330" s="459"/>
      <c r="T330" s="505"/>
      <c r="U330" s="843"/>
    </row>
    <row x14ac:dyDescent="0.25" r="331" customHeight="1" ht="15.75">
      <c r="A331" s="777"/>
      <c r="B331" s="786"/>
      <c r="C331" s="777"/>
      <c r="D331" s="777"/>
      <c r="E331" s="777"/>
      <c r="F331" s="778"/>
      <c r="G331" s="779"/>
      <c r="H331" s="779"/>
      <c r="I331" s="777"/>
      <c r="J331" s="799"/>
      <c r="K331" s="838"/>
      <c r="L331" s="838"/>
      <c r="M331" s="781"/>
      <c r="N331" s="795"/>
      <c r="O331" s="795"/>
      <c r="P331" s="726"/>
      <c r="Q331" s="519"/>
      <c r="R331" s="519"/>
      <c r="S331" s="459"/>
      <c r="T331" s="505"/>
      <c r="U331" s="843"/>
    </row>
    <row x14ac:dyDescent="0.25" r="332" customHeight="1" ht="15.75">
      <c r="A332" s="786"/>
      <c r="B332" s="786"/>
      <c r="C332" s="777"/>
      <c r="D332" s="777"/>
      <c r="E332" s="777"/>
      <c r="F332" s="778"/>
      <c r="G332" s="779"/>
      <c r="H332" s="779"/>
      <c r="I332" s="777"/>
      <c r="J332" s="799"/>
      <c r="K332" s="838"/>
      <c r="L332" s="838"/>
      <c r="M332" s="800"/>
      <c r="N332" s="795"/>
      <c r="O332" s="795"/>
      <c r="P332" s="726"/>
      <c r="Q332" s="519"/>
      <c r="R332" s="519"/>
      <c r="S332" s="459"/>
      <c r="T332" s="505"/>
      <c r="U332" s="843"/>
    </row>
    <row x14ac:dyDescent="0.25" r="333" customHeight="1" ht="15.75">
      <c r="A333" s="777"/>
      <c r="B333" s="786"/>
      <c r="C333" s="777"/>
      <c r="D333" s="777"/>
      <c r="E333" s="777"/>
      <c r="F333" s="778"/>
      <c r="G333" s="779"/>
      <c r="H333" s="779"/>
      <c r="I333" s="777"/>
      <c r="J333" s="799"/>
      <c r="K333" s="833"/>
      <c r="L333" s="833"/>
      <c r="M333" s="781"/>
      <c r="N333" s="795"/>
      <c r="O333" s="795"/>
      <c r="P333" s="726"/>
      <c r="Q333" s="519"/>
      <c r="R333" s="519"/>
      <c r="S333" s="459"/>
      <c r="T333" s="505"/>
      <c r="U333" s="843"/>
    </row>
    <row x14ac:dyDescent="0.25" r="334" customHeight="1" ht="15.75">
      <c r="A334" s="786"/>
      <c r="B334" s="786"/>
      <c r="C334" s="777"/>
      <c r="D334" s="777"/>
      <c r="E334" s="777"/>
      <c r="F334" s="778"/>
      <c r="G334" s="779"/>
      <c r="H334" s="779"/>
      <c r="I334" s="777"/>
      <c r="J334" s="799"/>
      <c r="K334" s="838"/>
      <c r="L334" s="838"/>
      <c r="M334" s="800"/>
      <c r="N334" s="795"/>
      <c r="O334" s="795"/>
      <c r="P334" s="726"/>
      <c r="Q334" s="519"/>
      <c r="R334" s="519"/>
      <c r="S334" s="459"/>
      <c r="T334" s="505"/>
      <c r="U334" s="843"/>
    </row>
    <row x14ac:dyDescent="0.25" r="335" customHeight="1" ht="15.75">
      <c r="A335" s="777"/>
      <c r="B335" s="786"/>
      <c r="C335" s="777"/>
      <c r="D335" s="777"/>
      <c r="E335" s="777"/>
      <c r="F335" s="778"/>
      <c r="G335" s="779"/>
      <c r="H335" s="779"/>
      <c r="I335" s="777"/>
      <c r="J335" s="799"/>
      <c r="K335" s="838"/>
      <c r="L335" s="838"/>
      <c r="M335" s="781"/>
      <c r="N335" s="795"/>
      <c r="O335" s="795"/>
      <c r="P335" s="726"/>
      <c r="Q335" s="519"/>
      <c r="R335" s="519"/>
      <c r="S335" s="459"/>
      <c r="T335" s="505"/>
      <c r="U335" s="843"/>
    </row>
    <row x14ac:dyDescent="0.25" r="336" customHeight="1" ht="15.75">
      <c r="A336" s="786"/>
      <c r="B336" s="786"/>
      <c r="C336" s="777"/>
      <c r="D336" s="777"/>
      <c r="E336" s="777"/>
      <c r="F336" s="778"/>
      <c r="G336" s="779"/>
      <c r="H336" s="779"/>
      <c r="I336" s="777"/>
      <c r="J336" s="799"/>
      <c r="K336" s="838"/>
      <c r="L336" s="838"/>
      <c r="M336" s="800"/>
      <c r="N336" s="795"/>
      <c r="O336" s="795"/>
      <c r="P336" s="726"/>
      <c r="Q336" s="519"/>
      <c r="R336" s="519"/>
      <c r="S336" s="459"/>
      <c r="T336" s="505"/>
      <c r="U336" s="843"/>
    </row>
    <row x14ac:dyDescent="0.25" r="337" customHeight="1" ht="15.75">
      <c r="A337" s="786"/>
      <c r="B337" s="786"/>
      <c r="C337" s="777"/>
      <c r="D337" s="777"/>
      <c r="E337" s="777"/>
      <c r="F337" s="778"/>
      <c r="G337" s="779"/>
      <c r="H337" s="779"/>
      <c r="I337" s="777"/>
      <c r="J337" s="777"/>
      <c r="K337" s="838"/>
      <c r="L337" s="838"/>
      <c r="M337" s="800"/>
      <c r="N337" s="795"/>
      <c r="O337" s="795"/>
      <c r="P337" s="726"/>
      <c r="Q337" s="519"/>
      <c r="R337" s="519"/>
      <c r="S337" s="459"/>
      <c r="T337" s="505"/>
      <c r="U337" s="843"/>
    </row>
    <row x14ac:dyDescent="0.25" r="338" customHeight="1" ht="15.75">
      <c r="A338" s="786"/>
      <c r="B338" s="786"/>
      <c r="C338" s="777"/>
      <c r="D338" s="777"/>
      <c r="E338" s="777"/>
      <c r="F338" s="778"/>
      <c r="G338" s="779"/>
      <c r="H338" s="779"/>
      <c r="I338" s="777"/>
      <c r="J338" s="777"/>
      <c r="K338" s="838"/>
      <c r="L338" s="838"/>
      <c r="M338" s="800"/>
      <c r="N338" s="795"/>
      <c r="O338" s="795"/>
      <c r="P338" s="726"/>
      <c r="Q338" s="519"/>
      <c r="R338" s="519"/>
      <c r="S338" s="459"/>
      <c r="T338" s="505"/>
      <c r="U338" s="843"/>
    </row>
    <row x14ac:dyDescent="0.25" r="339" customHeight="1" ht="15.75">
      <c r="A339" s="786"/>
      <c r="B339" s="786"/>
      <c r="C339" s="777"/>
      <c r="D339" s="777"/>
      <c r="E339" s="777"/>
      <c r="F339" s="778"/>
      <c r="G339" s="779"/>
      <c r="H339" s="779"/>
      <c r="I339" s="777"/>
      <c r="J339" s="777"/>
      <c r="K339" s="838"/>
      <c r="L339" s="838"/>
      <c r="M339" s="800"/>
      <c r="N339" s="795"/>
      <c r="O339" s="795"/>
      <c r="P339" s="726"/>
      <c r="Q339" s="519"/>
      <c r="R339" s="519"/>
      <c r="S339" s="459"/>
      <c r="T339" s="505"/>
      <c r="U339" s="843"/>
    </row>
    <row x14ac:dyDescent="0.25" r="340" customHeight="1" ht="15.75">
      <c r="A340" s="786"/>
      <c r="B340" s="786"/>
      <c r="C340" s="777"/>
      <c r="D340" s="777"/>
      <c r="E340" s="777"/>
      <c r="F340" s="778"/>
      <c r="G340" s="779"/>
      <c r="H340" s="779"/>
      <c r="I340" s="777"/>
      <c r="J340" s="777"/>
      <c r="K340" s="838"/>
      <c r="L340" s="838"/>
      <c r="M340" s="800"/>
      <c r="N340" s="795"/>
      <c r="O340" s="795"/>
      <c r="P340" s="726"/>
      <c r="Q340" s="519"/>
      <c r="R340" s="519"/>
      <c r="S340" s="459"/>
      <c r="T340" s="505"/>
      <c r="U340" s="843"/>
    </row>
    <row x14ac:dyDescent="0.25" r="341" customHeight="1" ht="15.75">
      <c r="A341" s="786"/>
      <c r="B341" s="786"/>
      <c r="C341" s="777"/>
      <c r="D341" s="777"/>
      <c r="E341" s="777"/>
      <c r="F341" s="778"/>
      <c r="G341" s="779"/>
      <c r="H341" s="779"/>
      <c r="I341" s="777"/>
      <c r="J341" s="777"/>
      <c r="K341" s="838"/>
      <c r="L341" s="838"/>
      <c r="M341" s="800"/>
      <c r="N341" s="795"/>
      <c r="O341" s="795"/>
      <c r="P341" s="726"/>
      <c r="Q341" s="519"/>
      <c r="R341" s="519"/>
      <c r="S341" s="459"/>
      <c r="T341" s="505"/>
      <c r="U341" s="843"/>
    </row>
    <row x14ac:dyDescent="0.25" r="342" customHeight="1" ht="15.75">
      <c r="A342" s="786"/>
      <c r="B342" s="786"/>
      <c r="C342" s="777"/>
      <c r="D342" s="777"/>
      <c r="E342" s="777"/>
      <c r="F342" s="778"/>
      <c r="G342" s="779"/>
      <c r="H342" s="779"/>
      <c r="I342" s="777"/>
      <c r="J342" s="777"/>
      <c r="K342" s="838"/>
      <c r="L342" s="838"/>
      <c r="M342" s="800"/>
      <c r="N342" s="795"/>
      <c r="O342" s="795"/>
      <c r="P342" s="726"/>
      <c r="Q342" s="519"/>
      <c r="R342" s="519"/>
      <c r="S342" s="459"/>
      <c r="T342" s="505"/>
      <c r="U342" s="785"/>
    </row>
    <row x14ac:dyDescent="0.25" r="343" customHeight="1" ht="15.75">
      <c r="A343" s="786"/>
      <c r="B343" s="786"/>
      <c r="C343" s="777"/>
      <c r="D343" s="777"/>
      <c r="E343" s="786"/>
      <c r="F343" s="778"/>
      <c r="G343" s="779"/>
      <c r="H343" s="779"/>
      <c r="I343" s="777"/>
      <c r="J343" s="777"/>
      <c r="K343" s="838"/>
      <c r="L343" s="838"/>
      <c r="M343" s="800"/>
      <c r="N343" s="795"/>
      <c r="O343" s="795"/>
      <c r="P343" s="726"/>
      <c r="Q343" s="519"/>
      <c r="R343" s="519"/>
      <c r="S343" s="459"/>
      <c r="T343" s="505"/>
      <c r="U343" s="785"/>
    </row>
    <row x14ac:dyDescent="0.25" r="344" customHeight="1" ht="15.75">
      <c r="A344" s="786"/>
      <c r="B344" s="786"/>
      <c r="C344" s="777"/>
      <c r="D344" s="777"/>
      <c r="E344" s="777"/>
      <c r="F344" s="778"/>
      <c r="G344" s="779"/>
      <c r="H344" s="779"/>
      <c r="I344" s="777"/>
      <c r="J344" s="777"/>
      <c r="K344" s="838"/>
      <c r="L344" s="838"/>
      <c r="M344" s="800"/>
      <c r="N344" s="795"/>
      <c r="O344" s="795"/>
      <c r="P344" s="726"/>
      <c r="Q344" s="519"/>
      <c r="R344" s="519"/>
      <c r="S344" s="459"/>
      <c r="T344" s="505"/>
      <c r="U344" s="785"/>
    </row>
    <row x14ac:dyDescent="0.25" r="345" customHeight="1" ht="15.75">
      <c r="A345" s="777"/>
      <c r="B345" s="786"/>
      <c r="C345" s="777"/>
      <c r="D345" s="777"/>
      <c r="E345" s="777"/>
      <c r="F345" s="778"/>
      <c r="G345" s="779"/>
      <c r="H345" s="779"/>
      <c r="I345" s="777"/>
      <c r="J345" s="777"/>
      <c r="K345" s="833"/>
      <c r="L345" s="833"/>
      <c r="M345" s="781"/>
      <c r="N345" s="795"/>
      <c r="O345" s="795"/>
      <c r="P345" s="726"/>
      <c r="Q345" s="519"/>
      <c r="R345" s="519"/>
      <c r="S345" s="459"/>
      <c r="T345" s="505"/>
      <c r="U345" s="599"/>
    </row>
    <row x14ac:dyDescent="0.25" r="346" customHeight="1" ht="15.75">
      <c r="A346" s="786"/>
      <c r="B346" s="786"/>
      <c r="C346" s="777"/>
      <c r="D346" s="777"/>
      <c r="E346" s="777"/>
      <c r="F346" s="778"/>
      <c r="G346" s="779"/>
      <c r="H346" s="779"/>
      <c r="I346" s="777"/>
      <c r="J346" s="777"/>
      <c r="K346" s="838"/>
      <c r="L346" s="838"/>
      <c r="M346" s="800"/>
      <c r="N346" s="795"/>
      <c r="O346" s="795"/>
      <c r="P346" s="726"/>
      <c r="Q346" s="519"/>
      <c r="R346" s="519"/>
      <c r="S346" s="459"/>
      <c r="T346" s="505"/>
      <c r="U346" s="785"/>
    </row>
    <row x14ac:dyDescent="0.25" r="347" customHeight="1" ht="15.75">
      <c r="A347" s="777"/>
      <c r="B347" s="786"/>
      <c r="C347" s="777"/>
      <c r="D347" s="777"/>
      <c r="E347" s="777"/>
      <c r="F347" s="778"/>
      <c r="G347" s="779"/>
      <c r="H347" s="779"/>
      <c r="I347" s="777"/>
      <c r="J347" s="777"/>
      <c r="K347" s="833"/>
      <c r="L347" s="833"/>
      <c r="M347" s="781"/>
      <c r="N347" s="795"/>
      <c r="O347" s="795"/>
      <c r="P347" s="726"/>
      <c r="Q347" s="519"/>
      <c r="R347" s="519"/>
      <c r="S347" s="459"/>
      <c r="T347" s="505"/>
      <c r="U347" s="843"/>
    </row>
    <row x14ac:dyDescent="0.25" r="348" customHeight="1" ht="15.75">
      <c r="A348" s="777"/>
      <c r="B348" s="786"/>
      <c r="C348" s="777"/>
      <c r="D348" s="777"/>
      <c r="E348" s="777"/>
      <c r="F348" s="778"/>
      <c r="G348" s="779"/>
      <c r="H348" s="779"/>
      <c r="I348" s="777"/>
      <c r="J348" s="777"/>
      <c r="K348" s="838"/>
      <c r="L348" s="838"/>
      <c r="M348" s="781"/>
      <c r="N348" s="795"/>
      <c r="O348" s="795"/>
      <c r="P348" s="726"/>
      <c r="Q348" s="519"/>
      <c r="R348" s="519"/>
      <c r="S348" s="459"/>
      <c r="T348" s="505"/>
      <c r="U348" s="843"/>
    </row>
    <row x14ac:dyDescent="0.25" r="349" customHeight="1" ht="15.75">
      <c r="A349" s="777"/>
      <c r="B349" s="786"/>
      <c r="C349" s="777"/>
      <c r="D349" s="777"/>
      <c r="E349" s="777"/>
      <c r="F349" s="778"/>
      <c r="G349" s="779"/>
      <c r="H349" s="779"/>
      <c r="I349" s="777"/>
      <c r="J349" s="777"/>
      <c r="K349" s="838"/>
      <c r="L349" s="838"/>
      <c r="M349" s="781"/>
      <c r="N349" s="795"/>
      <c r="O349" s="795"/>
      <c r="P349" s="726"/>
      <c r="Q349" s="519"/>
      <c r="R349" s="519"/>
      <c r="S349" s="459"/>
      <c r="T349" s="505"/>
      <c r="U349" s="843"/>
    </row>
    <row x14ac:dyDescent="0.25" r="350" customHeight="1" ht="15.75">
      <c r="A350" s="777"/>
      <c r="B350" s="786"/>
      <c r="C350" s="777"/>
      <c r="D350" s="777"/>
      <c r="E350" s="777"/>
      <c r="F350" s="778"/>
      <c r="G350" s="779"/>
      <c r="H350" s="779"/>
      <c r="I350" s="777"/>
      <c r="J350" s="777"/>
      <c r="K350" s="833"/>
      <c r="L350" s="833"/>
      <c r="M350" s="781"/>
      <c r="N350" s="795"/>
      <c r="O350" s="795"/>
      <c r="P350" s="726"/>
      <c r="Q350" s="519"/>
      <c r="R350" s="519"/>
      <c r="S350" s="459"/>
      <c r="T350" s="505"/>
      <c r="U350" s="843"/>
    </row>
    <row x14ac:dyDescent="0.25" r="351" customHeight="1" ht="15.75">
      <c r="A351" s="777"/>
      <c r="B351" s="786"/>
      <c r="C351" s="777"/>
      <c r="D351" s="777"/>
      <c r="E351" s="777"/>
      <c r="F351" s="778"/>
      <c r="G351" s="779"/>
      <c r="H351" s="779"/>
      <c r="I351" s="777"/>
      <c r="J351" s="777"/>
      <c r="K351" s="838"/>
      <c r="L351" s="838"/>
      <c r="M351" s="781"/>
      <c r="N351" s="795"/>
      <c r="O351" s="795"/>
      <c r="P351" s="726"/>
      <c r="Q351" s="519"/>
      <c r="R351" s="519"/>
      <c r="S351" s="459"/>
      <c r="T351" s="505"/>
      <c r="U351" s="508"/>
    </row>
    <row x14ac:dyDescent="0.25" r="352" customHeight="1" ht="15.75">
      <c r="A352" s="777"/>
      <c r="B352" s="786"/>
      <c r="C352" s="777"/>
      <c r="D352" s="777"/>
      <c r="E352" s="777"/>
      <c r="F352" s="778"/>
      <c r="G352" s="779"/>
      <c r="H352" s="779"/>
      <c r="I352" s="777"/>
      <c r="J352" s="777"/>
      <c r="K352" s="799"/>
      <c r="L352" s="799"/>
      <c r="M352" s="781"/>
      <c r="N352" s="795"/>
      <c r="O352" s="795"/>
      <c r="P352" s="726"/>
      <c r="Q352" s="519"/>
      <c r="R352" s="500"/>
      <c r="S352" s="459"/>
      <c r="T352" s="505"/>
      <c r="U352" s="785"/>
    </row>
    <row x14ac:dyDescent="0.25" r="353" customHeight="1" ht="15.75">
      <c r="A353" s="786"/>
      <c r="B353" s="786"/>
      <c r="C353" s="777"/>
      <c r="D353" s="777"/>
      <c r="E353" s="777"/>
      <c r="F353" s="778"/>
      <c r="G353" s="779"/>
      <c r="H353" s="779"/>
      <c r="I353" s="777"/>
      <c r="J353" s="777"/>
      <c r="K353" s="799"/>
      <c r="L353" s="799"/>
      <c r="M353" s="781"/>
      <c r="N353" s="795"/>
      <c r="O353" s="795"/>
      <c r="P353" s="726"/>
      <c r="Q353" s="519"/>
      <c r="R353" s="500"/>
      <c r="S353" s="459"/>
      <c r="T353" s="505"/>
      <c r="U353" s="843"/>
    </row>
    <row x14ac:dyDescent="0.25" r="354" customHeight="1" ht="15.75">
      <c r="A354" s="777"/>
      <c r="B354" s="786"/>
      <c r="C354" s="777"/>
      <c r="D354" s="777"/>
      <c r="E354" s="777"/>
      <c r="F354" s="778"/>
      <c r="G354" s="779"/>
      <c r="H354" s="779"/>
      <c r="I354" s="777"/>
      <c r="J354" s="777"/>
      <c r="K354" s="838"/>
      <c r="L354" s="838"/>
      <c r="M354" s="781"/>
      <c r="N354" s="795"/>
      <c r="O354" s="795"/>
      <c r="P354" s="726"/>
      <c r="Q354" s="519"/>
      <c r="R354" s="519"/>
      <c r="S354" s="459"/>
      <c r="T354" s="505"/>
      <c r="U354" s="843"/>
    </row>
    <row x14ac:dyDescent="0.25" r="355" customHeight="1" ht="15.75">
      <c r="A355" s="777"/>
      <c r="B355" s="786"/>
      <c r="C355" s="777"/>
      <c r="D355" s="777"/>
      <c r="E355" s="777"/>
      <c r="F355" s="778"/>
      <c r="G355" s="779"/>
      <c r="H355" s="779"/>
      <c r="I355" s="777"/>
      <c r="J355" s="777"/>
      <c r="K355" s="833"/>
      <c r="L355" s="833"/>
      <c r="M355" s="781"/>
      <c r="N355" s="795"/>
      <c r="O355" s="795"/>
      <c r="P355" s="726"/>
      <c r="Q355" s="519"/>
      <c r="R355" s="519"/>
      <c r="S355" s="459"/>
      <c r="T355" s="505"/>
      <c r="U355" s="843"/>
    </row>
    <row x14ac:dyDescent="0.25" r="356" customHeight="1" ht="15.75">
      <c r="A356" s="777"/>
      <c r="B356" s="786"/>
      <c r="C356" s="777"/>
      <c r="D356" s="777"/>
      <c r="E356" s="777"/>
      <c r="F356" s="778"/>
      <c r="G356" s="779"/>
      <c r="H356" s="779"/>
      <c r="I356" s="777"/>
      <c r="J356" s="777"/>
      <c r="K356" s="777"/>
      <c r="L356" s="777"/>
      <c r="M356" s="781"/>
      <c r="N356" s="795"/>
      <c r="O356" s="795"/>
      <c r="P356" s="726"/>
      <c r="Q356" s="519"/>
      <c r="R356" s="519"/>
      <c r="S356" s="459"/>
      <c r="T356" s="505"/>
      <c r="U356" s="785"/>
    </row>
    <row x14ac:dyDescent="0.25" r="357" customHeight="1" ht="15.75">
      <c r="A357" s="777"/>
      <c r="B357" s="786"/>
      <c r="C357" s="777"/>
      <c r="D357" s="777"/>
      <c r="E357" s="777"/>
      <c r="F357" s="778"/>
      <c r="G357" s="779"/>
      <c r="H357" s="779"/>
      <c r="I357" s="777"/>
      <c r="J357" s="777"/>
      <c r="K357" s="799"/>
      <c r="L357" s="799"/>
      <c r="M357" s="781"/>
      <c r="N357" s="795"/>
      <c r="O357" s="795"/>
      <c r="P357" s="726"/>
      <c r="Q357" s="519"/>
      <c r="R357" s="519"/>
      <c r="S357" s="459"/>
      <c r="T357" s="505"/>
      <c r="U357" s="785"/>
    </row>
    <row x14ac:dyDescent="0.25" r="358" customHeight="1" ht="15.75">
      <c r="A358" s="777"/>
      <c r="B358" s="786"/>
      <c r="C358" s="777"/>
      <c r="D358" s="777"/>
      <c r="E358" s="777"/>
      <c r="F358" s="778"/>
      <c r="G358" s="779"/>
      <c r="H358" s="779"/>
      <c r="I358" s="777"/>
      <c r="J358" s="777"/>
      <c r="K358" s="799"/>
      <c r="L358" s="799"/>
      <c r="M358" s="800"/>
      <c r="N358" s="795"/>
      <c r="O358" s="795"/>
      <c r="P358" s="726"/>
      <c r="Q358" s="519"/>
      <c r="R358" s="519"/>
      <c r="S358" s="459"/>
      <c r="T358" s="505"/>
      <c r="U358" s="843"/>
    </row>
    <row x14ac:dyDescent="0.25" r="359" customHeight="1" ht="15.75">
      <c r="A359" s="777"/>
      <c r="B359" s="786"/>
      <c r="C359" s="777"/>
      <c r="D359" s="777"/>
      <c r="E359" s="777"/>
      <c r="F359" s="778"/>
      <c r="G359" s="779"/>
      <c r="H359" s="779"/>
      <c r="I359" s="777"/>
      <c r="J359" s="777"/>
      <c r="K359" s="777"/>
      <c r="L359" s="777"/>
      <c r="M359" s="781"/>
      <c r="N359" s="795"/>
      <c r="O359" s="795"/>
      <c r="P359" s="726"/>
      <c r="Q359" s="519"/>
      <c r="R359" s="519"/>
      <c r="S359" s="459"/>
      <c r="T359" s="505"/>
      <c r="U359" s="753"/>
    </row>
    <row x14ac:dyDescent="0.25" r="360" customHeight="1" ht="15.75">
      <c r="A360" s="777"/>
      <c r="B360" s="786"/>
      <c r="C360" s="777"/>
      <c r="D360" s="777"/>
      <c r="E360" s="777"/>
      <c r="F360" s="778"/>
      <c r="G360" s="779"/>
      <c r="H360" s="779"/>
      <c r="I360" s="777"/>
      <c r="J360" s="777"/>
      <c r="K360" s="777"/>
      <c r="L360" s="777"/>
      <c r="M360" s="781"/>
      <c r="N360" s="795"/>
      <c r="O360" s="795"/>
      <c r="P360" s="726"/>
      <c r="Q360" s="519"/>
      <c r="R360" s="519"/>
      <c r="S360" s="459"/>
      <c r="T360" s="505"/>
      <c r="U360" s="599"/>
    </row>
    <row x14ac:dyDescent="0.25" r="361" customHeight="1" ht="15.75">
      <c r="A361" s="777"/>
      <c r="B361" s="786"/>
      <c r="C361" s="777"/>
      <c r="D361" s="777"/>
      <c r="E361" s="777"/>
      <c r="F361" s="778"/>
      <c r="G361" s="779"/>
      <c r="H361" s="779"/>
      <c r="I361" s="777"/>
      <c r="J361" s="777"/>
      <c r="K361" s="777"/>
      <c r="L361" s="777"/>
      <c r="M361" s="781"/>
      <c r="N361" s="795"/>
      <c r="O361" s="795"/>
      <c r="P361" s="726"/>
      <c r="Q361" s="519"/>
      <c r="R361" s="500"/>
      <c r="S361" s="459"/>
      <c r="T361" s="505"/>
      <c r="U361" s="843"/>
    </row>
    <row x14ac:dyDescent="0.25" r="362" customHeight="1" ht="15.75">
      <c r="A362" s="777"/>
      <c r="B362" s="786"/>
      <c r="C362" s="777"/>
      <c r="D362" s="777"/>
      <c r="E362" s="777"/>
      <c r="F362" s="778"/>
      <c r="G362" s="779"/>
      <c r="H362" s="779"/>
      <c r="I362" s="777"/>
      <c r="J362" s="777"/>
      <c r="K362" s="804"/>
      <c r="L362" s="804"/>
      <c r="M362" s="781"/>
      <c r="N362" s="795"/>
      <c r="O362" s="795"/>
      <c r="P362" s="726"/>
      <c r="Q362" s="519"/>
      <c r="R362" s="519"/>
      <c r="S362" s="459"/>
      <c r="T362" s="505"/>
      <c r="U362" s="843"/>
    </row>
    <row x14ac:dyDescent="0.25" r="363" customHeight="1" ht="15.75">
      <c r="A363" s="801"/>
      <c r="B363" s="483"/>
      <c r="C363" s="483"/>
      <c r="D363" s="483"/>
      <c r="E363" s="483"/>
      <c r="F363" s="772"/>
      <c r="G363" s="612"/>
      <c r="H363" s="612"/>
      <c r="I363" s="483"/>
      <c r="J363" s="483"/>
      <c r="K363" s="483"/>
      <c r="L363" s="483"/>
      <c r="M363" s="802"/>
      <c r="N363" s="867"/>
      <c r="O363" s="867"/>
      <c r="P363" s="492"/>
      <c r="Q363" s="492"/>
      <c r="R363" s="492"/>
      <c r="S363" s="803"/>
      <c r="T363" s="483"/>
      <c r="U363" s="483"/>
    </row>
    <row x14ac:dyDescent="0.25" r="364" customHeight="1" ht="15.75">
      <c r="A364" s="777"/>
      <c r="B364" s="786"/>
      <c r="C364" s="777"/>
      <c r="D364" s="777"/>
      <c r="E364" s="777"/>
      <c r="F364" s="778"/>
      <c r="G364" s="779"/>
      <c r="H364" s="779"/>
      <c r="I364" s="777"/>
      <c r="J364" s="777"/>
      <c r="K364" s="777"/>
      <c r="L364" s="777"/>
      <c r="M364" s="781"/>
      <c r="N364" s="795"/>
      <c r="O364" s="795"/>
      <c r="P364" s="726"/>
      <c r="Q364" s="519"/>
      <c r="R364" s="519"/>
      <c r="S364" s="459"/>
      <c r="T364" s="505"/>
      <c r="U364" s="812"/>
    </row>
    <row x14ac:dyDescent="0.25" r="365" customHeight="1" ht="15.75">
      <c r="A365" s="786"/>
      <c r="B365" s="786"/>
      <c r="C365" s="777"/>
      <c r="D365" s="777"/>
      <c r="E365" s="777"/>
      <c r="F365" s="778"/>
      <c r="G365" s="779"/>
      <c r="H365" s="779"/>
      <c r="I365" s="777"/>
      <c r="J365" s="777"/>
      <c r="K365" s="777"/>
      <c r="L365" s="777"/>
      <c r="M365" s="781"/>
      <c r="N365" s="795"/>
      <c r="O365" s="795"/>
      <c r="P365" s="726"/>
      <c r="Q365" s="519"/>
      <c r="R365" s="519"/>
      <c r="S365" s="459"/>
      <c r="T365" s="505"/>
      <c r="U365" s="805"/>
    </row>
    <row x14ac:dyDescent="0.25" r="366" customHeight="1" ht="15.75">
      <c r="A366" s="786"/>
      <c r="B366" s="786"/>
      <c r="C366" s="777"/>
      <c r="D366" s="777"/>
      <c r="E366" s="777"/>
      <c r="F366" s="778"/>
      <c r="G366" s="779"/>
      <c r="H366" s="779"/>
      <c r="I366" s="777"/>
      <c r="J366" s="777"/>
      <c r="K366" s="777"/>
      <c r="L366" s="777"/>
      <c r="M366" s="781"/>
      <c r="N366" s="795"/>
      <c r="O366" s="795"/>
      <c r="P366" s="726"/>
      <c r="Q366" s="519"/>
      <c r="R366" s="519"/>
      <c r="S366" s="459"/>
      <c r="T366" s="505"/>
      <c r="U366" s="805"/>
    </row>
    <row x14ac:dyDescent="0.25" r="367" customHeight="1" ht="15.75">
      <c r="A367" s="786"/>
      <c r="B367" s="786"/>
      <c r="C367" s="777"/>
      <c r="D367" s="777"/>
      <c r="E367" s="777"/>
      <c r="F367" s="778"/>
      <c r="G367" s="779"/>
      <c r="H367" s="779"/>
      <c r="I367" s="777"/>
      <c r="J367" s="777"/>
      <c r="K367" s="777"/>
      <c r="L367" s="777"/>
      <c r="M367" s="781"/>
      <c r="N367" s="795"/>
      <c r="O367" s="795"/>
      <c r="P367" s="726"/>
      <c r="Q367" s="519"/>
      <c r="R367" s="519"/>
      <c r="S367" s="459"/>
      <c r="T367" s="505"/>
      <c r="U367" s="805"/>
    </row>
    <row x14ac:dyDescent="0.25" r="368" customHeight="1" ht="15.75">
      <c r="A368" s="753"/>
      <c r="B368" s="753"/>
      <c r="C368" s="753"/>
      <c r="D368" s="753"/>
      <c r="E368" s="753"/>
      <c r="F368" s="110"/>
      <c r="G368" s="114"/>
      <c r="H368" s="114"/>
      <c r="I368" s="66"/>
      <c r="J368" s="753"/>
      <c r="K368" s="753"/>
      <c r="L368" s="753"/>
      <c r="M368" s="868"/>
      <c r="N368" s="869"/>
      <c r="O368" s="869"/>
      <c r="P368" s="465"/>
      <c r="Q368" s="588"/>
      <c r="R368" s="588"/>
      <c r="S368" s="870"/>
      <c r="T368" s="871"/>
      <c r="U368" s="465"/>
    </row>
    <row x14ac:dyDescent="0.25" r="369" customHeight="1" ht="15.75">
      <c r="A369" s="753"/>
      <c r="B369" s="753"/>
      <c r="C369" s="753"/>
      <c r="D369" s="753"/>
      <c r="E369" s="753"/>
      <c r="F369" s="110"/>
      <c r="G369" s="114"/>
      <c r="H369" s="114"/>
      <c r="I369" s="66"/>
      <c r="J369" s="753"/>
      <c r="K369" s="753"/>
      <c r="L369" s="753"/>
      <c r="M369" s="868"/>
      <c r="N369" s="869"/>
      <c r="O369" s="869"/>
      <c r="P369" s="465"/>
      <c r="Q369" s="588"/>
      <c r="R369" s="588"/>
      <c r="S369" s="872"/>
      <c r="T369" s="873"/>
      <c r="U369" s="465"/>
    </row>
    <row x14ac:dyDescent="0.25" r="370" customHeight="1" ht="15.75">
      <c r="A370" s="753"/>
      <c r="B370" s="753"/>
      <c r="C370" s="753"/>
      <c r="D370" s="753"/>
      <c r="E370" s="753"/>
      <c r="F370" s="110"/>
      <c r="G370" s="114"/>
      <c r="H370" s="114"/>
      <c r="I370" s="66"/>
      <c r="J370" s="753"/>
      <c r="K370" s="753"/>
      <c r="L370" s="753"/>
      <c r="M370" s="868"/>
      <c r="N370" s="869"/>
      <c r="O370" s="869"/>
      <c r="P370" s="465"/>
      <c r="Q370" s="588"/>
      <c r="R370" s="588"/>
      <c r="S370" s="872"/>
      <c r="T370" s="873"/>
      <c r="U370" s="465"/>
    </row>
    <row x14ac:dyDescent="0.25" r="371" customHeight="1" ht="15.75">
      <c r="A371" s="753"/>
      <c r="B371" s="753"/>
      <c r="C371" s="753"/>
      <c r="D371" s="753"/>
      <c r="E371" s="753"/>
      <c r="F371" s="110"/>
      <c r="G371" s="114"/>
      <c r="H371" s="114"/>
      <c r="I371" s="66"/>
      <c r="J371" s="753"/>
      <c r="K371" s="753"/>
      <c r="L371" s="753"/>
      <c r="M371" s="868"/>
      <c r="N371" s="869"/>
      <c r="O371" s="869"/>
      <c r="P371" s="465"/>
      <c r="Q371" s="588"/>
      <c r="R371" s="588"/>
      <c r="S371" s="872"/>
      <c r="T371" s="873"/>
      <c r="U371" s="465"/>
    </row>
    <row x14ac:dyDescent="0.25" r="372" customHeight="1" ht="15.75">
      <c r="A372" s="753"/>
      <c r="B372" s="753"/>
      <c r="C372" s="753"/>
      <c r="D372" s="753"/>
      <c r="E372" s="753"/>
      <c r="F372" s="110"/>
      <c r="G372" s="114"/>
      <c r="H372" s="114"/>
      <c r="I372" s="66"/>
      <c r="J372" s="753"/>
      <c r="K372" s="753"/>
      <c r="L372" s="753"/>
      <c r="M372" s="868"/>
      <c r="N372" s="869"/>
      <c r="O372" s="869"/>
      <c r="P372" s="465"/>
      <c r="Q372" s="588"/>
      <c r="R372" s="588"/>
      <c r="S372" s="872"/>
      <c r="T372" s="873"/>
      <c r="U372" s="465"/>
    </row>
    <row x14ac:dyDescent="0.25" r="373" customHeight="1" ht="15.75">
      <c r="A373" s="753"/>
      <c r="B373" s="753"/>
      <c r="C373" s="753"/>
      <c r="D373" s="753"/>
      <c r="E373" s="753"/>
      <c r="F373" s="110"/>
      <c r="G373" s="114"/>
      <c r="H373" s="114"/>
      <c r="I373" s="66"/>
      <c r="J373" s="753"/>
      <c r="K373" s="753"/>
      <c r="L373" s="753"/>
      <c r="M373" s="868"/>
      <c r="N373" s="869"/>
      <c r="O373" s="869"/>
      <c r="P373" s="465"/>
      <c r="Q373" s="588"/>
      <c r="R373" s="588"/>
      <c r="S373" s="872"/>
      <c r="T373" s="873"/>
      <c r="U373" s="465"/>
    </row>
    <row x14ac:dyDescent="0.25" r="374" customHeight="1" ht="15.75">
      <c r="A374" s="753"/>
      <c r="B374" s="753"/>
      <c r="C374" s="753"/>
      <c r="D374" s="753"/>
      <c r="E374" s="753"/>
      <c r="F374" s="110"/>
      <c r="G374" s="114"/>
      <c r="H374" s="114"/>
      <c r="I374" s="66"/>
      <c r="J374" s="753"/>
      <c r="K374" s="753"/>
      <c r="L374" s="753"/>
      <c r="M374" s="868"/>
      <c r="N374" s="869"/>
      <c r="O374" s="869"/>
      <c r="P374" s="465"/>
      <c r="Q374" s="588"/>
      <c r="R374" s="588"/>
      <c r="S374" s="872"/>
      <c r="T374" s="873"/>
      <c r="U374" s="465"/>
    </row>
    <row x14ac:dyDescent="0.25" r="375" customHeight="1" ht="15.75">
      <c r="A375" s="753"/>
      <c r="B375" s="753"/>
      <c r="C375" s="753"/>
      <c r="D375" s="753"/>
      <c r="E375" s="753"/>
      <c r="F375" s="110"/>
      <c r="G375" s="114"/>
      <c r="H375" s="114"/>
      <c r="I375" s="66"/>
      <c r="J375" s="753"/>
      <c r="K375" s="753"/>
      <c r="L375" s="753"/>
      <c r="M375" s="868"/>
      <c r="N375" s="869"/>
      <c r="O375" s="869"/>
      <c r="P375" s="465"/>
      <c r="Q375" s="588"/>
      <c r="R375" s="588"/>
      <c r="S375" s="872"/>
      <c r="T375" s="873"/>
      <c r="U375" s="465"/>
    </row>
    <row x14ac:dyDescent="0.25" r="376" customHeight="1" ht="15.75">
      <c r="A376" s="753"/>
      <c r="B376" s="753"/>
      <c r="C376" s="753"/>
      <c r="D376" s="753"/>
      <c r="E376" s="753"/>
      <c r="F376" s="110"/>
      <c r="G376" s="114"/>
      <c r="H376" s="114"/>
      <c r="I376" s="66"/>
      <c r="J376" s="753"/>
      <c r="K376" s="753"/>
      <c r="L376" s="753"/>
      <c r="M376" s="868"/>
      <c r="N376" s="869"/>
      <c r="O376" s="869"/>
      <c r="P376" s="465"/>
      <c r="Q376" s="588"/>
      <c r="R376" s="588"/>
      <c r="S376" s="872"/>
      <c r="T376" s="873"/>
      <c r="U376" s="465"/>
    </row>
    <row x14ac:dyDescent="0.25" r="377" customHeight="1" ht="15.75">
      <c r="A377" s="753"/>
      <c r="B377" s="753"/>
      <c r="C377" s="753"/>
      <c r="D377" s="753"/>
      <c r="E377" s="753"/>
      <c r="F377" s="110"/>
      <c r="G377" s="114"/>
      <c r="H377" s="114"/>
      <c r="I377" s="66"/>
      <c r="J377" s="753"/>
      <c r="K377" s="753"/>
      <c r="L377" s="753"/>
      <c r="M377" s="868"/>
      <c r="N377" s="869"/>
      <c r="O377" s="869"/>
      <c r="P377" s="465"/>
      <c r="Q377" s="588"/>
      <c r="R377" s="588"/>
      <c r="S377" s="872"/>
      <c r="T377" s="873"/>
      <c r="U377" s="465"/>
    </row>
    <row x14ac:dyDescent="0.25" r="378" customHeight="1" ht="15.75">
      <c r="A378" s="753"/>
      <c r="B378" s="753"/>
      <c r="C378" s="753"/>
      <c r="D378" s="753"/>
      <c r="E378" s="753"/>
      <c r="F378" s="110"/>
      <c r="G378" s="114"/>
      <c r="H378" s="114"/>
      <c r="I378" s="66"/>
      <c r="J378" s="753"/>
      <c r="K378" s="753"/>
      <c r="L378" s="753"/>
      <c r="M378" s="868"/>
      <c r="N378" s="869"/>
      <c r="O378" s="869"/>
      <c r="P378" s="465"/>
      <c r="Q378" s="588"/>
      <c r="R378" s="588"/>
      <c r="S378" s="872"/>
      <c r="T378" s="873"/>
      <c r="U378" s="465"/>
    </row>
    <row x14ac:dyDescent="0.25" r="379" customHeight="1" ht="15.75">
      <c r="A379" s="753"/>
      <c r="B379" s="753"/>
      <c r="C379" s="753"/>
      <c r="D379" s="753"/>
      <c r="E379" s="753"/>
      <c r="F379" s="110"/>
      <c r="G379" s="114"/>
      <c r="H379" s="114"/>
      <c r="I379" s="66"/>
      <c r="J379" s="753"/>
      <c r="K379" s="753"/>
      <c r="L379" s="753"/>
      <c r="M379" s="868"/>
      <c r="N379" s="869"/>
      <c r="O379" s="869"/>
      <c r="P379" s="465"/>
      <c r="Q379" s="588"/>
      <c r="R379" s="588"/>
      <c r="S379" s="872"/>
      <c r="T379" s="873"/>
      <c r="U379" s="465"/>
    </row>
    <row x14ac:dyDescent="0.25" r="380" customHeight="1" ht="15.75">
      <c r="A380" s="753"/>
      <c r="B380" s="753"/>
      <c r="C380" s="753"/>
      <c r="D380" s="753"/>
      <c r="E380" s="753"/>
      <c r="F380" s="110"/>
      <c r="G380" s="114"/>
      <c r="H380" s="114"/>
      <c r="I380" s="66"/>
      <c r="J380" s="753"/>
      <c r="K380" s="753"/>
      <c r="L380" s="753"/>
      <c r="M380" s="868"/>
      <c r="N380" s="869"/>
      <c r="O380" s="869"/>
      <c r="P380" s="465"/>
      <c r="Q380" s="588"/>
      <c r="R380" s="588"/>
      <c r="S380" s="872"/>
      <c r="T380" s="873"/>
      <c r="U380" s="465"/>
    </row>
    <row x14ac:dyDescent="0.25" r="381" customHeight="1" ht="15.75">
      <c r="A381" s="753"/>
      <c r="B381" s="753"/>
      <c r="C381" s="753"/>
      <c r="D381" s="753"/>
      <c r="E381" s="753"/>
      <c r="F381" s="110"/>
      <c r="G381" s="114"/>
      <c r="H381" s="114"/>
      <c r="I381" s="66"/>
      <c r="J381" s="753"/>
      <c r="K381" s="753"/>
      <c r="L381" s="753"/>
      <c r="M381" s="868"/>
      <c r="N381" s="869"/>
      <c r="O381" s="869"/>
      <c r="P381" s="465"/>
      <c r="Q381" s="588"/>
      <c r="R381" s="588"/>
      <c r="S381" s="872"/>
      <c r="T381" s="873"/>
      <c r="U381" s="465"/>
    </row>
    <row x14ac:dyDescent="0.25" r="382" customHeight="1" ht="15.75">
      <c r="A382" s="753"/>
      <c r="B382" s="753"/>
      <c r="C382" s="753"/>
      <c r="D382" s="753"/>
      <c r="E382" s="753"/>
      <c r="F382" s="110"/>
      <c r="G382" s="114"/>
      <c r="H382" s="114"/>
      <c r="I382" s="66"/>
      <c r="J382" s="753"/>
      <c r="K382" s="753"/>
      <c r="L382" s="753"/>
      <c r="M382" s="868"/>
      <c r="N382" s="869"/>
      <c r="O382" s="869"/>
      <c r="P382" s="465"/>
      <c r="Q382" s="588"/>
      <c r="R382" s="588"/>
      <c r="S382" s="872"/>
      <c r="T382" s="873"/>
      <c r="U382" s="465"/>
    </row>
    <row x14ac:dyDescent="0.25" r="383" customHeight="1" ht="15.75">
      <c r="A383" s="753"/>
      <c r="B383" s="753"/>
      <c r="C383" s="753"/>
      <c r="D383" s="753"/>
      <c r="E383" s="753"/>
      <c r="F383" s="110"/>
      <c r="G383" s="114"/>
      <c r="H383" s="114"/>
      <c r="I383" s="66"/>
      <c r="J383" s="753"/>
      <c r="K383" s="753"/>
      <c r="L383" s="753"/>
      <c r="M383" s="868"/>
      <c r="N383" s="869"/>
      <c r="O383" s="869"/>
      <c r="P383" s="465"/>
      <c r="Q383" s="588"/>
      <c r="R383" s="588"/>
      <c r="S383" s="872"/>
      <c r="T383" s="873"/>
      <c r="U383" s="465"/>
    </row>
    <row x14ac:dyDescent="0.25" r="384" customHeight="1" ht="15.75">
      <c r="A384" s="753"/>
      <c r="B384" s="753"/>
      <c r="C384" s="753"/>
      <c r="D384" s="753"/>
      <c r="E384" s="753"/>
      <c r="F384" s="110"/>
      <c r="G384" s="114"/>
      <c r="H384" s="114"/>
      <c r="I384" s="66"/>
      <c r="J384" s="753"/>
      <c r="K384" s="753"/>
      <c r="L384" s="753"/>
      <c r="M384" s="868"/>
      <c r="N384" s="869"/>
      <c r="O384" s="869"/>
      <c r="P384" s="465"/>
      <c r="Q384" s="588"/>
      <c r="R384" s="588"/>
      <c r="S384" s="872"/>
      <c r="T384" s="873"/>
      <c r="U384" s="465"/>
    </row>
    <row x14ac:dyDescent="0.25" r="385" customHeight="1" ht="15.75">
      <c r="A385" s="753"/>
      <c r="B385" s="753"/>
      <c r="C385" s="753"/>
      <c r="D385" s="753"/>
      <c r="E385" s="753"/>
      <c r="F385" s="110"/>
      <c r="G385" s="114"/>
      <c r="H385" s="114"/>
      <c r="I385" s="66"/>
      <c r="J385" s="753"/>
      <c r="K385" s="753"/>
      <c r="L385" s="753"/>
      <c r="M385" s="868"/>
      <c r="N385" s="869"/>
      <c r="O385" s="869"/>
      <c r="P385" s="465"/>
      <c r="Q385" s="588"/>
      <c r="R385" s="588"/>
      <c r="S385" s="872"/>
      <c r="T385" s="873"/>
      <c r="U385" s="465"/>
    </row>
    <row x14ac:dyDescent="0.25" r="386" customHeight="1" ht="15.75">
      <c r="A386" s="753"/>
      <c r="B386" s="753"/>
      <c r="C386" s="753"/>
      <c r="D386" s="753"/>
      <c r="E386" s="753"/>
      <c r="F386" s="110"/>
      <c r="G386" s="114"/>
      <c r="H386" s="114"/>
      <c r="I386" s="66"/>
      <c r="J386" s="753"/>
      <c r="K386" s="753"/>
      <c r="L386" s="753"/>
      <c r="M386" s="868"/>
      <c r="N386" s="869"/>
      <c r="O386" s="869"/>
      <c r="P386" s="465"/>
      <c r="Q386" s="588"/>
      <c r="R386" s="588"/>
      <c r="S386" s="872"/>
      <c r="T386" s="873"/>
      <c r="U386" s="465"/>
    </row>
    <row x14ac:dyDescent="0.25" r="387" customHeight="1" ht="15.75">
      <c r="A387" s="753"/>
      <c r="B387" s="753"/>
      <c r="C387" s="753"/>
      <c r="D387" s="753"/>
      <c r="E387" s="753"/>
      <c r="F387" s="110"/>
      <c r="G387" s="114"/>
      <c r="H387" s="114"/>
      <c r="I387" s="66"/>
      <c r="J387" s="753"/>
      <c r="K387" s="753"/>
      <c r="L387" s="753"/>
      <c r="M387" s="868"/>
      <c r="N387" s="869"/>
      <c r="O387" s="869"/>
      <c r="P387" s="465"/>
      <c r="Q387" s="588"/>
      <c r="R387" s="588"/>
      <c r="S387" s="872"/>
      <c r="T387" s="873"/>
      <c r="U387" s="465"/>
    </row>
    <row x14ac:dyDescent="0.25" r="388" customHeight="1" ht="15.75">
      <c r="A388" s="753"/>
      <c r="B388" s="753"/>
      <c r="C388" s="753"/>
      <c r="D388" s="753"/>
      <c r="E388" s="753"/>
      <c r="F388" s="110"/>
      <c r="G388" s="114"/>
      <c r="H388" s="114"/>
      <c r="I388" s="66"/>
      <c r="J388" s="753"/>
      <c r="K388" s="753"/>
      <c r="L388" s="753"/>
      <c r="M388" s="868"/>
      <c r="N388" s="869"/>
      <c r="O388" s="869"/>
      <c r="P388" s="465"/>
      <c r="Q388" s="588"/>
      <c r="R388" s="588"/>
      <c r="S388" s="872"/>
      <c r="T388" s="873"/>
      <c r="U388" s="465"/>
    </row>
    <row x14ac:dyDescent="0.25" r="389" customHeight="1" ht="15.75">
      <c r="A389" s="753"/>
      <c r="B389" s="753"/>
      <c r="C389" s="753"/>
      <c r="D389" s="753"/>
      <c r="E389" s="753"/>
      <c r="F389" s="110"/>
      <c r="G389" s="114"/>
      <c r="H389" s="114"/>
      <c r="I389" s="66"/>
      <c r="J389" s="753"/>
      <c r="K389" s="753"/>
      <c r="L389" s="753"/>
      <c r="M389" s="868"/>
      <c r="N389" s="869"/>
      <c r="O389" s="869"/>
      <c r="P389" s="465"/>
      <c r="Q389" s="588"/>
      <c r="R389" s="588"/>
      <c r="S389" s="872"/>
      <c r="T389" s="873"/>
      <c r="U389" s="465"/>
    </row>
    <row x14ac:dyDescent="0.25" r="390" customHeight="1" ht="15.75">
      <c r="A390" s="753"/>
      <c r="B390" s="753"/>
      <c r="C390" s="753"/>
      <c r="D390" s="753"/>
      <c r="E390" s="753"/>
      <c r="F390" s="110"/>
      <c r="G390" s="114"/>
      <c r="H390" s="114"/>
      <c r="I390" s="66"/>
      <c r="J390" s="753"/>
      <c r="K390" s="753"/>
      <c r="L390" s="753"/>
      <c r="M390" s="868"/>
      <c r="N390" s="869"/>
      <c r="O390" s="869"/>
      <c r="P390" s="465"/>
      <c r="Q390" s="588"/>
      <c r="R390" s="588"/>
      <c r="S390" s="872"/>
      <c r="T390" s="873"/>
      <c r="U390" s="465"/>
    </row>
    <row x14ac:dyDescent="0.25" r="391" customHeight="1" ht="15.75">
      <c r="A391" s="753"/>
      <c r="B391" s="753"/>
      <c r="C391" s="753"/>
      <c r="D391" s="753"/>
      <c r="E391" s="753"/>
      <c r="F391" s="110"/>
      <c r="G391" s="114"/>
      <c r="H391" s="114"/>
      <c r="I391" s="66"/>
      <c r="J391" s="753"/>
      <c r="K391" s="753"/>
      <c r="L391" s="753"/>
      <c r="M391" s="868"/>
      <c r="N391" s="869"/>
      <c r="O391" s="869"/>
      <c r="P391" s="465"/>
      <c r="Q391" s="588"/>
      <c r="R391" s="588"/>
      <c r="S391" s="872"/>
      <c r="T391" s="873"/>
      <c r="U391" s="465"/>
    </row>
    <row x14ac:dyDescent="0.25" r="392" customHeight="1" ht="15.75">
      <c r="A392" s="753"/>
      <c r="B392" s="753"/>
      <c r="C392" s="753"/>
      <c r="D392" s="753"/>
      <c r="E392" s="753"/>
      <c r="F392" s="110"/>
      <c r="G392" s="114"/>
      <c r="H392" s="114"/>
      <c r="I392" s="66"/>
      <c r="J392" s="753"/>
      <c r="K392" s="753"/>
      <c r="L392" s="753"/>
      <c r="M392" s="868"/>
      <c r="N392" s="869"/>
      <c r="O392" s="869"/>
      <c r="P392" s="465"/>
      <c r="Q392" s="588"/>
      <c r="R392" s="588"/>
      <c r="S392" s="872"/>
      <c r="T392" s="873"/>
      <c r="U392" s="465"/>
    </row>
    <row x14ac:dyDescent="0.25" r="393" customHeight="1" ht="15.75">
      <c r="A393" s="753"/>
      <c r="B393" s="753"/>
      <c r="C393" s="753"/>
      <c r="D393" s="753"/>
      <c r="E393" s="753"/>
      <c r="F393" s="110"/>
      <c r="G393" s="114"/>
      <c r="H393" s="114"/>
      <c r="I393" s="66"/>
      <c r="J393" s="753"/>
      <c r="K393" s="753"/>
      <c r="L393" s="753"/>
      <c r="M393" s="868"/>
      <c r="N393" s="869"/>
      <c r="O393" s="869"/>
      <c r="P393" s="465"/>
      <c r="Q393" s="588"/>
      <c r="R393" s="588"/>
      <c r="S393" s="872"/>
      <c r="T393" s="873"/>
      <c r="U393" s="465"/>
    </row>
    <row x14ac:dyDescent="0.25" r="394" customHeight="1" ht="15.75">
      <c r="A394" s="753"/>
      <c r="B394" s="753"/>
      <c r="C394" s="753"/>
      <c r="D394" s="753"/>
      <c r="E394" s="753"/>
      <c r="F394" s="110"/>
      <c r="G394" s="114"/>
      <c r="H394" s="114"/>
      <c r="I394" s="66"/>
      <c r="J394" s="753"/>
      <c r="K394" s="753"/>
      <c r="L394" s="753"/>
      <c r="M394" s="868"/>
      <c r="N394" s="869"/>
      <c r="O394" s="869"/>
      <c r="P394" s="465"/>
      <c r="Q394" s="588"/>
      <c r="R394" s="588"/>
      <c r="S394" s="872"/>
      <c r="T394" s="873"/>
      <c r="U394" s="465"/>
    </row>
    <row x14ac:dyDescent="0.25" r="395" customHeight="1" ht="15.75">
      <c r="A395" s="753"/>
      <c r="B395" s="753"/>
      <c r="C395" s="753"/>
      <c r="D395" s="753"/>
      <c r="E395" s="753"/>
      <c r="F395" s="110"/>
      <c r="G395" s="114"/>
      <c r="H395" s="114"/>
      <c r="I395" s="66"/>
      <c r="J395" s="753"/>
      <c r="K395" s="753"/>
      <c r="L395" s="753"/>
      <c r="M395" s="868"/>
      <c r="N395" s="869"/>
      <c r="O395" s="869"/>
      <c r="P395" s="465"/>
      <c r="Q395" s="588"/>
      <c r="R395" s="588"/>
      <c r="S395" s="872"/>
      <c r="T395" s="873"/>
      <c r="U395" s="465"/>
    </row>
    <row x14ac:dyDescent="0.25" r="396" customHeight="1" ht="15.75">
      <c r="A396" s="753"/>
      <c r="B396" s="753"/>
      <c r="C396" s="753"/>
      <c r="D396" s="753"/>
      <c r="E396" s="753"/>
      <c r="F396" s="110"/>
      <c r="G396" s="114"/>
      <c r="H396" s="114"/>
      <c r="I396" s="66"/>
      <c r="J396" s="753"/>
      <c r="K396" s="753"/>
      <c r="L396" s="753"/>
      <c r="M396" s="868"/>
      <c r="N396" s="869"/>
      <c r="O396" s="869"/>
      <c r="P396" s="465"/>
      <c r="Q396" s="588"/>
      <c r="R396" s="588"/>
      <c r="S396" s="872"/>
      <c r="T396" s="873"/>
      <c r="U396" s="465"/>
    </row>
    <row x14ac:dyDescent="0.25" r="397" customHeight="1" ht="15.75">
      <c r="A397" s="753"/>
      <c r="B397" s="753"/>
      <c r="C397" s="753"/>
      <c r="D397" s="753"/>
      <c r="E397" s="753"/>
      <c r="F397" s="110"/>
      <c r="G397" s="114"/>
      <c r="H397" s="114"/>
      <c r="I397" s="66"/>
      <c r="J397" s="753"/>
      <c r="K397" s="753"/>
      <c r="L397" s="753"/>
      <c r="M397" s="868"/>
      <c r="N397" s="869"/>
      <c r="O397" s="869"/>
      <c r="P397" s="465"/>
      <c r="Q397" s="588"/>
      <c r="R397" s="588"/>
      <c r="S397" s="872"/>
      <c r="T397" s="873"/>
      <c r="U397" s="465"/>
    </row>
    <row x14ac:dyDescent="0.25" r="398" customHeight="1" ht="15.75">
      <c r="A398" s="753"/>
      <c r="B398" s="753"/>
      <c r="C398" s="753"/>
      <c r="D398" s="753"/>
      <c r="E398" s="753"/>
      <c r="F398" s="110"/>
      <c r="G398" s="114"/>
      <c r="H398" s="114"/>
      <c r="I398" s="66"/>
      <c r="J398" s="753"/>
      <c r="K398" s="753"/>
      <c r="L398" s="753"/>
      <c r="M398" s="868"/>
      <c r="N398" s="869"/>
      <c r="O398" s="869"/>
      <c r="P398" s="465"/>
      <c r="Q398" s="588"/>
      <c r="R398" s="588"/>
      <c r="S398" s="872"/>
      <c r="T398" s="873"/>
      <c r="U398" s="465"/>
    </row>
    <row x14ac:dyDescent="0.25" r="399" customHeight="1" ht="15.75">
      <c r="A399" s="753"/>
      <c r="B399" s="753"/>
      <c r="C399" s="753"/>
      <c r="D399" s="753"/>
      <c r="E399" s="753"/>
      <c r="F399" s="110"/>
      <c r="G399" s="114"/>
      <c r="H399" s="114"/>
      <c r="I399" s="66"/>
      <c r="J399" s="753"/>
      <c r="K399" s="753"/>
      <c r="L399" s="753"/>
      <c r="M399" s="868"/>
      <c r="N399" s="869"/>
      <c r="O399" s="869"/>
      <c r="P399" s="465"/>
      <c r="Q399" s="588"/>
      <c r="R399" s="588"/>
      <c r="S399" s="872"/>
      <c r="T399" s="873"/>
      <c r="U399" s="465"/>
    </row>
    <row x14ac:dyDescent="0.25" r="400" customHeight="1" ht="15.75">
      <c r="A400" s="753"/>
      <c r="B400" s="753"/>
      <c r="C400" s="753"/>
      <c r="D400" s="753"/>
      <c r="E400" s="753"/>
      <c r="F400" s="110"/>
      <c r="G400" s="114"/>
      <c r="H400" s="114"/>
      <c r="I400" s="66"/>
      <c r="J400" s="753"/>
      <c r="K400" s="753"/>
      <c r="L400" s="753"/>
      <c r="M400" s="868"/>
      <c r="N400" s="869"/>
      <c r="O400" s="869"/>
      <c r="P400" s="465"/>
      <c r="Q400" s="588"/>
      <c r="R400" s="588"/>
      <c r="S400" s="872"/>
      <c r="T400" s="873"/>
      <c r="U400" s="465"/>
    </row>
    <row x14ac:dyDescent="0.25" r="401" customHeight="1" ht="15.75">
      <c r="A401" s="753"/>
      <c r="B401" s="753"/>
      <c r="C401" s="753"/>
      <c r="D401" s="753"/>
      <c r="E401" s="753"/>
      <c r="F401" s="110"/>
      <c r="G401" s="114"/>
      <c r="H401" s="114"/>
      <c r="I401" s="66"/>
      <c r="J401" s="753"/>
      <c r="K401" s="753"/>
      <c r="L401" s="753"/>
      <c r="M401" s="868"/>
      <c r="N401" s="869"/>
      <c r="O401" s="869"/>
      <c r="P401" s="465"/>
      <c r="Q401" s="588"/>
      <c r="R401" s="588"/>
      <c r="S401" s="872"/>
      <c r="T401" s="873"/>
      <c r="U401" s="465"/>
    </row>
    <row x14ac:dyDescent="0.25" r="402" customHeight="1" ht="15.75">
      <c r="A402" s="753"/>
      <c r="B402" s="753"/>
      <c r="C402" s="753"/>
      <c r="D402" s="753"/>
      <c r="E402" s="753"/>
      <c r="F402" s="110"/>
      <c r="G402" s="114"/>
      <c r="H402" s="114"/>
      <c r="I402" s="66"/>
      <c r="J402" s="753"/>
      <c r="K402" s="753"/>
      <c r="L402" s="753"/>
      <c r="M402" s="868"/>
      <c r="N402" s="869"/>
      <c r="O402" s="869"/>
      <c r="P402" s="465"/>
      <c r="Q402" s="588"/>
      <c r="R402" s="588"/>
      <c r="S402" s="872"/>
      <c r="T402" s="873"/>
      <c r="U402" s="465"/>
    </row>
    <row x14ac:dyDescent="0.25" r="403" customHeight="1" ht="15.75">
      <c r="A403" s="753"/>
      <c r="B403" s="753"/>
      <c r="C403" s="753"/>
      <c r="D403" s="753"/>
      <c r="E403" s="753"/>
      <c r="F403" s="110"/>
      <c r="G403" s="114"/>
      <c r="H403" s="114"/>
      <c r="I403" s="66"/>
      <c r="J403" s="753"/>
      <c r="K403" s="753"/>
      <c r="L403" s="753"/>
      <c r="M403" s="868"/>
      <c r="N403" s="869"/>
      <c r="O403" s="869"/>
      <c r="P403" s="465"/>
      <c r="Q403" s="588"/>
      <c r="R403" s="588"/>
      <c r="S403" s="872"/>
      <c r="T403" s="873"/>
      <c r="U403" s="465"/>
    </row>
    <row x14ac:dyDescent="0.25" r="404" customHeight="1" ht="15.75">
      <c r="A404" s="753"/>
      <c r="B404" s="753"/>
      <c r="C404" s="753"/>
      <c r="D404" s="753"/>
      <c r="E404" s="753"/>
      <c r="F404" s="110"/>
      <c r="G404" s="114"/>
      <c r="H404" s="114"/>
      <c r="I404" s="66"/>
      <c r="J404" s="753"/>
      <c r="K404" s="753"/>
      <c r="L404" s="753"/>
      <c r="M404" s="868"/>
      <c r="N404" s="869"/>
      <c r="O404" s="869"/>
      <c r="P404" s="465"/>
      <c r="Q404" s="588"/>
      <c r="R404" s="588"/>
      <c r="S404" s="872"/>
      <c r="T404" s="873"/>
      <c r="U404" s="465"/>
    </row>
    <row x14ac:dyDescent="0.25" r="405" customHeight="1" ht="15.75">
      <c r="A405" s="753"/>
      <c r="B405" s="753"/>
      <c r="C405" s="753"/>
      <c r="D405" s="753"/>
      <c r="E405" s="753"/>
      <c r="F405" s="110"/>
      <c r="G405" s="114"/>
      <c r="H405" s="114"/>
      <c r="I405" s="66"/>
      <c r="J405" s="753"/>
      <c r="K405" s="753"/>
      <c r="L405" s="753"/>
      <c r="M405" s="868"/>
      <c r="N405" s="869"/>
      <c r="O405" s="869"/>
      <c r="P405" s="465"/>
      <c r="Q405" s="588"/>
      <c r="R405" s="588"/>
      <c r="S405" s="872"/>
      <c r="T405" s="873"/>
      <c r="U405" s="465"/>
    </row>
    <row x14ac:dyDescent="0.25" r="406" customHeight="1" ht="15.75">
      <c r="A406" s="753"/>
      <c r="B406" s="753"/>
      <c r="C406" s="753"/>
      <c r="D406" s="753"/>
      <c r="E406" s="753"/>
      <c r="F406" s="110"/>
      <c r="G406" s="114"/>
      <c r="H406" s="114"/>
      <c r="I406" s="66"/>
      <c r="J406" s="753"/>
      <c r="K406" s="753"/>
      <c r="L406" s="753"/>
      <c r="M406" s="868"/>
      <c r="N406" s="869"/>
      <c r="O406" s="869"/>
      <c r="P406" s="465"/>
      <c r="Q406" s="588"/>
      <c r="R406" s="588"/>
      <c r="S406" s="872"/>
      <c r="T406" s="873"/>
      <c r="U406" s="465"/>
    </row>
    <row x14ac:dyDescent="0.25" r="407" customHeight="1" ht="15.75">
      <c r="A407" s="753"/>
      <c r="B407" s="753"/>
      <c r="C407" s="753"/>
      <c r="D407" s="753"/>
      <c r="E407" s="753"/>
      <c r="F407" s="110"/>
      <c r="G407" s="114"/>
      <c r="H407" s="114"/>
      <c r="I407" s="66"/>
      <c r="J407" s="753"/>
      <c r="K407" s="753"/>
      <c r="L407" s="753"/>
      <c r="M407" s="868"/>
      <c r="N407" s="869"/>
      <c r="O407" s="869"/>
      <c r="P407" s="465"/>
      <c r="Q407" s="588"/>
      <c r="R407" s="588"/>
      <c r="S407" s="872"/>
      <c r="T407" s="873"/>
      <c r="U407" s="465"/>
    </row>
    <row x14ac:dyDescent="0.25" r="408" customHeight="1" ht="15.75">
      <c r="A408" s="753"/>
      <c r="B408" s="753"/>
      <c r="C408" s="753"/>
      <c r="D408" s="753"/>
      <c r="E408" s="753"/>
      <c r="F408" s="110"/>
      <c r="G408" s="114"/>
      <c r="H408" s="114"/>
      <c r="I408" s="66"/>
      <c r="J408" s="753"/>
      <c r="K408" s="753"/>
      <c r="L408" s="753"/>
      <c r="M408" s="868"/>
      <c r="N408" s="869"/>
      <c r="O408" s="869"/>
      <c r="P408" s="465"/>
      <c r="Q408" s="588"/>
      <c r="R408" s="588"/>
      <c r="S408" s="872"/>
      <c r="T408" s="873"/>
      <c r="U408" s="465"/>
    </row>
    <row x14ac:dyDescent="0.25" r="409" customHeight="1" ht="15.75">
      <c r="A409" s="753"/>
      <c r="B409" s="753"/>
      <c r="C409" s="753"/>
      <c r="D409" s="753"/>
      <c r="E409" s="753"/>
      <c r="F409" s="110"/>
      <c r="G409" s="114"/>
      <c r="H409" s="114"/>
      <c r="I409" s="66"/>
      <c r="J409" s="753"/>
      <c r="K409" s="753"/>
      <c r="L409" s="753"/>
      <c r="M409" s="868"/>
      <c r="N409" s="869"/>
      <c r="O409" s="869"/>
      <c r="P409" s="465"/>
      <c r="Q409" s="588"/>
      <c r="R409" s="588"/>
      <c r="S409" s="872"/>
      <c r="T409" s="873"/>
      <c r="U409" s="465"/>
    </row>
    <row x14ac:dyDescent="0.25" r="410" customHeight="1" ht="15.75">
      <c r="A410" s="753"/>
      <c r="B410" s="753"/>
      <c r="C410" s="753"/>
      <c r="D410" s="753"/>
      <c r="E410" s="753"/>
      <c r="F410" s="110"/>
      <c r="G410" s="114"/>
      <c r="H410" s="114"/>
      <c r="I410" s="66"/>
      <c r="J410" s="753"/>
      <c r="K410" s="753"/>
      <c r="L410" s="753"/>
      <c r="M410" s="868"/>
      <c r="N410" s="869"/>
      <c r="O410" s="869"/>
      <c r="P410" s="465"/>
      <c r="Q410" s="588"/>
      <c r="R410" s="588"/>
      <c r="S410" s="872"/>
      <c r="T410" s="873"/>
      <c r="U410" s="465"/>
    </row>
    <row x14ac:dyDescent="0.25" r="411" customHeight="1" ht="15.75">
      <c r="A411" s="753"/>
      <c r="B411" s="753"/>
      <c r="C411" s="753"/>
      <c r="D411" s="753"/>
      <c r="E411" s="753"/>
      <c r="F411" s="110"/>
      <c r="G411" s="114"/>
      <c r="H411" s="114"/>
      <c r="I411" s="66"/>
      <c r="J411" s="753"/>
      <c r="K411" s="753"/>
      <c r="L411" s="753"/>
      <c r="M411" s="868"/>
      <c r="N411" s="869"/>
      <c r="O411" s="869"/>
      <c r="P411" s="465"/>
      <c r="Q411" s="588"/>
      <c r="R411" s="588"/>
      <c r="S411" s="872"/>
      <c r="T411" s="873"/>
      <c r="U411" s="465"/>
    </row>
    <row x14ac:dyDescent="0.25" r="412" customHeight="1" ht="15.75">
      <c r="A412" s="753"/>
      <c r="B412" s="753"/>
      <c r="C412" s="753"/>
      <c r="D412" s="753"/>
      <c r="E412" s="753"/>
      <c r="F412" s="110"/>
      <c r="G412" s="114"/>
      <c r="H412" s="114"/>
      <c r="I412" s="66"/>
      <c r="J412" s="753"/>
      <c r="K412" s="753"/>
      <c r="L412" s="753"/>
      <c r="M412" s="868"/>
      <c r="N412" s="869"/>
      <c r="O412" s="869"/>
      <c r="P412" s="465"/>
      <c r="Q412" s="588"/>
      <c r="R412" s="588"/>
      <c r="S412" s="872"/>
      <c r="T412" s="873"/>
      <c r="U412" s="465"/>
    </row>
    <row x14ac:dyDescent="0.25" r="413" customHeight="1" ht="15.75">
      <c r="A413" s="753"/>
      <c r="B413" s="753"/>
      <c r="C413" s="753"/>
      <c r="D413" s="753"/>
      <c r="E413" s="753"/>
      <c r="F413" s="110"/>
      <c r="G413" s="114"/>
      <c r="H413" s="114"/>
      <c r="I413" s="66"/>
      <c r="J413" s="753"/>
      <c r="K413" s="753"/>
      <c r="L413" s="753"/>
      <c r="M413" s="868"/>
      <c r="N413" s="869"/>
      <c r="O413" s="869"/>
      <c r="P413" s="465"/>
      <c r="Q413" s="588"/>
      <c r="R413" s="588"/>
      <c r="S413" s="872"/>
      <c r="T413" s="873"/>
      <c r="U413" s="465"/>
    </row>
    <row x14ac:dyDescent="0.25" r="414" customHeight="1" ht="15.75">
      <c r="A414" s="753"/>
      <c r="B414" s="753"/>
      <c r="C414" s="753"/>
      <c r="D414" s="753"/>
      <c r="E414" s="753"/>
      <c r="F414" s="110"/>
      <c r="G414" s="114"/>
      <c r="H414" s="114"/>
      <c r="I414" s="66"/>
      <c r="J414" s="753"/>
      <c r="K414" s="753"/>
      <c r="L414" s="753"/>
      <c r="M414" s="868"/>
      <c r="N414" s="869"/>
      <c r="O414" s="869"/>
      <c r="P414" s="465"/>
      <c r="Q414" s="588"/>
      <c r="R414" s="588"/>
      <c r="S414" s="872"/>
      <c r="T414" s="873"/>
      <c r="U414" s="465"/>
    </row>
    <row x14ac:dyDescent="0.25" r="415" customHeight="1" ht="15.75">
      <c r="A415" s="753"/>
      <c r="B415" s="753"/>
      <c r="C415" s="753"/>
      <c r="D415" s="753"/>
      <c r="E415" s="753"/>
      <c r="F415" s="110"/>
      <c r="G415" s="114"/>
      <c r="H415" s="114"/>
      <c r="I415" s="66"/>
      <c r="J415" s="753"/>
      <c r="K415" s="753"/>
      <c r="L415" s="753"/>
      <c r="M415" s="868"/>
      <c r="N415" s="869"/>
      <c r="O415" s="869"/>
      <c r="P415" s="465"/>
      <c r="Q415" s="588"/>
      <c r="R415" s="588"/>
      <c r="S415" s="872"/>
      <c r="T415" s="873"/>
      <c r="U415" s="465"/>
    </row>
    <row x14ac:dyDescent="0.25" r="416" customHeight="1" ht="15.75">
      <c r="A416" s="753"/>
      <c r="B416" s="753"/>
      <c r="C416" s="753"/>
      <c r="D416" s="753"/>
      <c r="E416" s="753"/>
      <c r="F416" s="110"/>
      <c r="G416" s="114"/>
      <c r="H416" s="114"/>
      <c r="I416" s="66"/>
      <c r="J416" s="753"/>
      <c r="K416" s="753"/>
      <c r="L416" s="753"/>
      <c r="M416" s="868"/>
      <c r="N416" s="869"/>
      <c r="O416" s="869"/>
      <c r="P416" s="465"/>
      <c r="Q416" s="588"/>
      <c r="R416" s="588"/>
      <c r="S416" s="872"/>
      <c r="T416" s="873"/>
      <c r="U416" s="465"/>
    </row>
    <row x14ac:dyDescent="0.25" r="417" customHeight="1" ht="15.75">
      <c r="A417" s="753"/>
      <c r="B417" s="753"/>
      <c r="C417" s="753"/>
      <c r="D417" s="753"/>
      <c r="E417" s="753"/>
      <c r="F417" s="110"/>
      <c r="G417" s="114"/>
      <c r="H417" s="114"/>
      <c r="I417" s="66"/>
      <c r="J417" s="753"/>
      <c r="K417" s="753"/>
      <c r="L417" s="753"/>
      <c r="M417" s="868"/>
      <c r="N417" s="869"/>
      <c r="O417" s="869"/>
      <c r="P417" s="465"/>
      <c r="Q417" s="588"/>
      <c r="R417" s="588"/>
      <c r="S417" s="872"/>
      <c r="T417" s="873"/>
      <c r="U417" s="465"/>
    </row>
    <row x14ac:dyDescent="0.25" r="418" customHeight="1" ht="15.75">
      <c r="A418" s="753"/>
      <c r="B418" s="753"/>
      <c r="C418" s="753"/>
      <c r="D418" s="753"/>
      <c r="E418" s="753"/>
      <c r="F418" s="110"/>
      <c r="G418" s="114"/>
      <c r="H418" s="114"/>
      <c r="I418" s="66"/>
      <c r="J418" s="753"/>
      <c r="K418" s="753"/>
      <c r="L418" s="753"/>
      <c r="M418" s="868"/>
      <c r="N418" s="869"/>
      <c r="O418" s="869"/>
      <c r="P418" s="465"/>
      <c r="Q418" s="588"/>
      <c r="R418" s="588"/>
      <c r="S418" s="872"/>
      <c r="T418" s="873"/>
      <c r="U418" s="465"/>
    </row>
    <row x14ac:dyDescent="0.25" r="419" customHeight="1" ht="15.75">
      <c r="A419" s="753"/>
      <c r="B419" s="753"/>
      <c r="C419" s="753"/>
      <c r="D419" s="753"/>
      <c r="E419" s="753"/>
      <c r="F419" s="110"/>
      <c r="G419" s="114"/>
      <c r="H419" s="114"/>
      <c r="I419" s="66"/>
      <c r="J419" s="753"/>
      <c r="K419" s="753"/>
      <c r="L419" s="753"/>
      <c r="M419" s="868"/>
      <c r="N419" s="869"/>
      <c r="O419" s="869"/>
      <c r="P419" s="465"/>
      <c r="Q419" s="588"/>
      <c r="R419" s="588"/>
      <c r="S419" s="872"/>
      <c r="T419" s="873"/>
      <c r="U419" s="465"/>
    </row>
    <row x14ac:dyDescent="0.25" r="420" customHeight="1" ht="15.75">
      <c r="A420" s="753"/>
      <c r="B420" s="753"/>
      <c r="C420" s="753"/>
      <c r="D420" s="753"/>
      <c r="E420" s="753"/>
      <c r="F420" s="110"/>
      <c r="G420" s="114"/>
      <c r="H420" s="114"/>
      <c r="I420" s="66"/>
      <c r="J420" s="753"/>
      <c r="K420" s="753"/>
      <c r="L420" s="753"/>
      <c r="M420" s="868"/>
      <c r="N420" s="869"/>
      <c r="O420" s="869"/>
      <c r="P420" s="465"/>
      <c r="Q420" s="588"/>
      <c r="R420" s="588"/>
      <c r="S420" s="872"/>
      <c r="T420" s="873"/>
      <c r="U420" s="465"/>
    </row>
    <row x14ac:dyDescent="0.25" r="421" customHeight="1" ht="15.75">
      <c r="A421" s="753"/>
      <c r="B421" s="753"/>
      <c r="C421" s="753"/>
      <c r="D421" s="753"/>
      <c r="E421" s="753"/>
      <c r="F421" s="110"/>
      <c r="G421" s="114"/>
      <c r="H421" s="114"/>
      <c r="I421" s="66"/>
      <c r="J421" s="753"/>
      <c r="K421" s="753"/>
      <c r="L421" s="753"/>
      <c r="M421" s="868"/>
      <c r="N421" s="869"/>
      <c r="O421" s="869"/>
      <c r="P421" s="465"/>
      <c r="Q421" s="588"/>
      <c r="R421" s="588"/>
      <c r="S421" s="872"/>
      <c r="T421" s="873"/>
      <c r="U421" s="465"/>
    </row>
    <row x14ac:dyDescent="0.25" r="422" customHeight="1" ht="15.75">
      <c r="A422" s="753"/>
      <c r="B422" s="753"/>
      <c r="C422" s="753"/>
      <c r="D422" s="753"/>
      <c r="E422" s="753"/>
      <c r="F422" s="110"/>
      <c r="G422" s="114"/>
      <c r="H422" s="114"/>
      <c r="I422" s="66"/>
      <c r="J422" s="753"/>
      <c r="K422" s="753"/>
      <c r="L422" s="753"/>
      <c r="M422" s="868"/>
      <c r="N422" s="869"/>
      <c r="O422" s="869"/>
      <c r="P422" s="465"/>
      <c r="Q422" s="588"/>
      <c r="R422" s="588"/>
      <c r="S422" s="872"/>
      <c r="T422" s="873"/>
      <c r="U422" s="465"/>
    </row>
    <row x14ac:dyDescent="0.25" r="423" customHeight="1" ht="15.75">
      <c r="A423" s="753"/>
      <c r="B423" s="753"/>
      <c r="C423" s="753"/>
      <c r="D423" s="753"/>
      <c r="E423" s="753"/>
      <c r="F423" s="110"/>
      <c r="G423" s="114"/>
      <c r="H423" s="114"/>
      <c r="I423" s="66"/>
      <c r="J423" s="753"/>
      <c r="K423" s="753"/>
      <c r="L423" s="753"/>
      <c r="M423" s="868"/>
      <c r="N423" s="869"/>
      <c r="O423" s="869"/>
      <c r="P423" s="465"/>
      <c r="Q423" s="588"/>
      <c r="R423" s="588"/>
      <c r="S423" s="872"/>
      <c r="T423" s="873"/>
      <c r="U423" s="465"/>
    </row>
    <row x14ac:dyDescent="0.25" r="424" customHeight="1" ht="15.75">
      <c r="A424" s="753"/>
      <c r="B424" s="753"/>
      <c r="C424" s="753"/>
      <c r="D424" s="753"/>
      <c r="E424" s="753"/>
      <c r="F424" s="110"/>
      <c r="G424" s="114"/>
      <c r="H424" s="114"/>
      <c r="I424" s="66"/>
      <c r="J424" s="753"/>
      <c r="K424" s="753"/>
      <c r="L424" s="753"/>
      <c r="M424" s="868"/>
      <c r="N424" s="869"/>
      <c r="O424" s="869"/>
      <c r="P424" s="465"/>
      <c r="Q424" s="588"/>
      <c r="R424" s="588"/>
      <c r="S424" s="872"/>
      <c r="T424" s="873"/>
      <c r="U424" s="465"/>
    </row>
    <row x14ac:dyDescent="0.25" r="425" customHeight="1" ht="15.75">
      <c r="A425" s="753"/>
      <c r="B425" s="753"/>
      <c r="C425" s="753"/>
      <c r="D425" s="753"/>
      <c r="E425" s="753"/>
      <c r="F425" s="110"/>
      <c r="G425" s="114"/>
      <c r="H425" s="114"/>
      <c r="I425" s="66"/>
      <c r="J425" s="753"/>
      <c r="K425" s="753"/>
      <c r="L425" s="753"/>
      <c r="M425" s="868"/>
      <c r="N425" s="869"/>
      <c r="O425" s="869"/>
      <c r="P425" s="465"/>
      <c r="Q425" s="588"/>
      <c r="R425" s="588"/>
      <c r="S425" s="872"/>
      <c r="T425" s="873"/>
      <c r="U425" s="465"/>
    </row>
    <row x14ac:dyDescent="0.25" r="426" customHeight="1" ht="15.75">
      <c r="A426" s="753"/>
      <c r="B426" s="753"/>
      <c r="C426" s="753"/>
      <c r="D426" s="753"/>
      <c r="E426" s="753"/>
      <c r="F426" s="110"/>
      <c r="G426" s="114"/>
      <c r="H426" s="114"/>
      <c r="I426" s="66"/>
      <c r="J426" s="753"/>
      <c r="K426" s="753"/>
      <c r="L426" s="753"/>
      <c r="M426" s="868"/>
      <c r="N426" s="869"/>
      <c r="O426" s="869"/>
      <c r="P426" s="465"/>
      <c r="Q426" s="588"/>
      <c r="R426" s="588"/>
      <c r="S426" s="872"/>
      <c r="T426" s="873"/>
      <c r="U426" s="465"/>
    </row>
    <row x14ac:dyDescent="0.25" r="427" customHeight="1" ht="15.75">
      <c r="A427" s="753"/>
      <c r="B427" s="753"/>
      <c r="C427" s="753"/>
      <c r="D427" s="753"/>
      <c r="E427" s="753"/>
      <c r="F427" s="110"/>
      <c r="G427" s="114"/>
      <c r="H427" s="114"/>
      <c r="I427" s="66"/>
      <c r="J427" s="753"/>
      <c r="K427" s="753"/>
      <c r="L427" s="753"/>
      <c r="M427" s="868"/>
      <c r="N427" s="869"/>
      <c r="O427" s="869"/>
      <c r="P427" s="465"/>
      <c r="Q427" s="588"/>
      <c r="R427" s="588"/>
      <c r="S427" s="872"/>
      <c r="T427" s="873"/>
      <c r="U427" s="465"/>
    </row>
    <row x14ac:dyDescent="0.25" r="428" customHeight="1" ht="15.75">
      <c r="A428" s="753"/>
      <c r="B428" s="753"/>
      <c r="C428" s="753"/>
      <c r="D428" s="753"/>
      <c r="E428" s="753"/>
      <c r="F428" s="110"/>
      <c r="G428" s="114"/>
      <c r="H428" s="114"/>
      <c r="I428" s="66"/>
      <c r="J428" s="753"/>
      <c r="K428" s="753"/>
      <c r="L428" s="753"/>
      <c r="M428" s="868"/>
      <c r="N428" s="869"/>
      <c r="O428" s="869"/>
      <c r="P428" s="465"/>
      <c r="Q428" s="588"/>
      <c r="R428" s="588"/>
      <c r="S428" s="872"/>
      <c r="T428" s="873"/>
      <c r="U428" s="465"/>
    </row>
    <row x14ac:dyDescent="0.25" r="429" customHeight="1" ht="15.75">
      <c r="A429" s="753"/>
      <c r="B429" s="753"/>
      <c r="C429" s="753"/>
      <c r="D429" s="753"/>
      <c r="E429" s="753"/>
      <c r="F429" s="110"/>
      <c r="G429" s="114"/>
      <c r="H429" s="114"/>
      <c r="I429" s="66"/>
      <c r="J429" s="753"/>
      <c r="K429" s="753"/>
      <c r="L429" s="753"/>
      <c r="M429" s="868"/>
      <c r="N429" s="869"/>
      <c r="O429" s="869"/>
      <c r="P429" s="465"/>
      <c r="Q429" s="588"/>
      <c r="R429" s="588"/>
      <c r="S429" s="872"/>
      <c r="T429" s="873"/>
      <c r="U429" s="465"/>
    </row>
    <row x14ac:dyDescent="0.25" r="430" customHeight="1" ht="15.75">
      <c r="A430" s="753"/>
      <c r="B430" s="753"/>
      <c r="C430" s="753"/>
      <c r="D430" s="753"/>
      <c r="E430" s="753"/>
      <c r="F430" s="110"/>
      <c r="G430" s="114"/>
      <c r="H430" s="114"/>
      <c r="I430" s="66"/>
      <c r="J430" s="753"/>
      <c r="K430" s="753"/>
      <c r="L430" s="753"/>
      <c r="M430" s="868"/>
      <c r="N430" s="869"/>
      <c r="O430" s="869"/>
      <c r="P430" s="465"/>
      <c r="Q430" s="588"/>
      <c r="R430" s="588"/>
      <c r="S430" s="872"/>
      <c r="T430" s="873"/>
      <c r="U430" s="465"/>
    </row>
    <row x14ac:dyDescent="0.25" r="431" customHeight="1" ht="15.75">
      <c r="A431" s="753"/>
      <c r="B431" s="753"/>
      <c r="C431" s="753"/>
      <c r="D431" s="753"/>
      <c r="E431" s="753"/>
      <c r="F431" s="110"/>
      <c r="G431" s="114"/>
      <c r="H431" s="114"/>
      <c r="I431" s="66"/>
      <c r="J431" s="753"/>
      <c r="K431" s="753"/>
      <c r="L431" s="753"/>
      <c r="M431" s="868"/>
      <c r="N431" s="869"/>
      <c r="O431" s="869"/>
      <c r="P431" s="465"/>
      <c r="Q431" s="588"/>
      <c r="R431" s="588"/>
      <c r="S431" s="872"/>
      <c r="T431" s="873"/>
      <c r="U431" s="465"/>
    </row>
    <row x14ac:dyDescent="0.25" r="432" customHeight="1" ht="15.75">
      <c r="A432" s="753"/>
      <c r="B432" s="753"/>
      <c r="C432" s="753"/>
      <c r="D432" s="753"/>
      <c r="E432" s="753"/>
      <c r="F432" s="110"/>
      <c r="G432" s="114"/>
      <c r="H432" s="114"/>
      <c r="I432" s="66"/>
      <c r="J432" s="753"/>
      <c r="K432" s="753"/>
      <c r="L432" s="753"/>
      <c r="M432" s="868"/>
      <c r="N432" s="869"/>
      <c r="O432" s="869"/>
      <c r="P432" s="465"/>
      <c r="Q432" s="588"/>
      <c r="R432" s="588"/>
      <c r="S432" s="872"/>
      <c r="T432" s="873"/>
      <c r="U432" s="465"/>
    </row>
    <row x14ac:dyDescent="0.25" r="433" customHeight="1" ht="15.75">
      <c r="A433" s="753"/>
      <c r="B433" s="753"/>
      <c r="C433" s="753"/>
      <c r="D433" s="753"/>
      <c r="E433" s="753"/>
      <c r="F433" s="110"/>
      <c r="G433" s="114"/>
      <c r="H433" s="114"/>
      <c r="I433" s="66"/>
      <c r="J433" s="753"/>
      <c r="K433" s="753"/>
      <c r="L433" s="753"/>
      <c r="M433" s="868"/>
      <c r="N433" s="869"/>
      <c r="O433" s="869"/>
      <c r="P433" s="465"/>
      <c r="Q433" s="588"/>
      <c r="R433" s="588"/>
      <c r="S433" s="872"/>
      <c r="T433" s="873"/>
      <c r="U433" s="465"/>
    </row>
    <row x14ac:dyDescent="0.25" r="434" customHeight="1" ht="15.75">
      <c r="A434" s="753"/>
      <c r="B434" s="753"/>
      <c r="C434" s="753"/>
      <c r="D434" s="753"/>
      <c r="E434" s="753"/>
      <c r="F434" s="110"/>
      <c r="G434" s="114"/>
      <c r="H434" s="114"/>
      <c r="I434" s="66"/>
      <c r="J434" s="753"/>
      <c r="K434" s="753"/>
      <c r="L434" s="753"/>
      <c r="M434" s="868"/>
      <c r="N434" s="869"/>
      <c r="O434" s="869"/>
      <c r="P434" s="465"/>
      <c r="Q434" s="588"/>
      <c r="R434" s="588"/>
      <c r="S434" s="872"/>
      <c r="T434" s="873"/>
      <c r="U434" s="465"/>
    </row>
    <row x14ac:dyDescent="0.25" r="435" customHeight="1" ht="15.75">
      <c r="A435" s="753"/>
      <c r="B435" s="753"/>
      <c r="C435" s="753"/>
      <c r="D435" s="753"/>
      <c r="E435" s="753"/>
      <c r="F435" s="110"/>
      <c r="G435" s="114"/>
      <c r="H435" s="114"/>
      <c r="I435" s="66"/>
      <c r="J435" s="753"/>
      <c r="K435" s="753"/>
      <c r="L435" s="753"/>
      <c r="M435" s="868"/>
      <c r="N435" s="869"/>
      <c r="O435" s="869"/>
      <c r="P435" s="465"/>
      <c r="Q435" s="588"/>
      <c r="R435" s="588"/>
      <c r="S435" s="872"/>
      <c r="T435" s="873"/>
      <c r="U435" s="465"/>
    </row>
    <row x14ac:dyDescent="0.25" r="436" customHeight="1" ht="15.75">
      <c r="A436" s="753"/>
      <c r="B436" s="753"/>
      <c r="C436" s="753"/>
      <c r="D436" s="753"/>
      <c r="E436" s="753"/>
      <c r="F436" s="110"/>
      <c r="G436" s="114"/>
      <c r="H436" s="114"/>
      <c r="I436" s="66"/>
      <c r="J436" s="753"/>
      <c r="K436" s="753"/>
      <c r="L436" s="753"/>
      <c r="M436" s="868"/>
      <c r="N436" s="869"/>
      <c r="O436" s="869"/>
      <c r="P436" s="465"/>
      <c r="Q436" s="588"/>
      <c r="R436" s="588"/>
      <c r="S436" s="872"/>
      <c r="T436" s="873"/>
      <c r="U436" s="465"/>
    </row>
    <row x14ac:dyDescent="0.25" r="437" customHeight="1" ht="15.75">
      <c r="A437" s="753"/>
      <c r="B437" s="753"/>
      <c r="C437" s="753"/>
      <c r="D437" s="753"/>
      <c r="E437" s="753"/>
      <c r="F437" s="110"/>
      <c r="G437" s="114"/>
      <c r="H437" s="114"/>
      <c r="I437" s="66"/>
      <c r="J437" s="753"/>
      <c r="K437" s="753"/>
      <c r="L437" s="753"/>
      <c r="M437" s="868"/>
      <c r="N437" s="869"/>
      <c r="O437" s="869"/>
      <c r="P437" s="465"/>
      <c r="Q437" s="588"/>
      <c r="R437" s="588"/>
      <c r="S437" s="872"/>
      <c r="T437" s="873"/>
      <c r="U437" s="465"/>
    </row>
    <row x14ac:dyDescent="0.25" r="438" customHeight="1" ht="15.75">
      <c r="A438" s="753"/>
      <c r="B438" s="753"/>
      <c r="C438" s="753"/>
      <c r="D438" s="753"/>
      <c r="E438" s="753"/>
      <c r="F438" s="110"/>
      <c r="G438" s="114"/>
      <c r="H438" s="114"/>
      <c r="I438" s="66"/>
      <c r="J438" s="753"/>
      <c r="K438" s="753"/>
      <c r="L438" s="753"/>
      <c r="M438" s="868"/>
      <c r="N438" s="869"/>
      <c r="O438" s="869"/>
      <c r="P438" s="465"/>
      <c r="Q438" s="588"/>
      <c r="R438" s="588"/>
      <c r="S438" s="872"/>
      <c r="T438" s="873"/>
      <c r="U438" s="465"/>
    </row>
    <row x14ac:dyDescent="0.25" r="439" customHeight="1" ht="15.75">
      <c r="A439" s="753"/>
      <c r="B439" s="753"/>
      <c r="C439" s="753"/>
      <c r="D439" s="753"/>
      <c r="E439" s="753"/>
      <c r="F439" s="110"/>
      <c r="G439" s="114"/>
      <c r="H439" s="114"/>
      <c r="I439" s="66"/>
      <c r="J439" s="753"/>
      <c r="K439" s="753"/>
      <c r="L439" s="753"/>
      <c r="M439" s="868"/>
      <c r="N439" s="869"/>
      <c r="O439" s="869"/>
      <c r="P439" s="465"/>
      <c r="Q439" s="588"/>
      <c r="R439" s="588"/>
      <c r="S439" s="872"/>
      <c r="T439" s="873"/>
      <c r="U439" s="465"/>
    </row>
    <row x14ac:dyDescent="0.25" r="440" customHeight="1" ht="15.75">
      <c r="A440" s="753"/>
      <c r="B440" s="753"/>
      <c r="C440" s="753"/>
      <c r="D440" s="753"/>
      <c r="E440" s="753"/>
      <c r="F440" s="110"/>
      <c r="G440" s="114"/>
      <c r="H440" s="114"/>
      <c r="I440" s="66"/>
      <c r="J440" s="753"/>
      <c r="K440" s="753"/>
      <c r="L440" s="753"/>
      <c r="M440" s="868"/>
      <c r="N440" s="869"/>
      <c r="O440" s="869"/>
      <c r="P440" s="465"/>
      <c r="Q440" s="588"/>
      <c r="R440" s="588"/>
      <c r="S440" s="872"/>
      <c r="T440" s="873"/>
      <c r="U440" s="465"/>
    </row>
    <row x14ac:dyDescent="0.25" r="441" customHeight="1" ht="15.75">
      <c r="A441" s="753"/>
      <c r="B441" s="753"/>
      <c r="C441" s="753"/>
      <c r="D441" s="753"/>
      <c r="E441" s="753"/>
      <c r="F441" s="110"/>
      <c r="G441" s="114"/>
      <c r="H441" s="114"/>
      <c r="I441" s="66"/>
      <c r="J441" s="753"/>
      <c r="K441" s="753"/>
      <c r="L441" s="753"/>
      <c r="M441" s="868"/>
      <c r="N441" s="869"/>
      <c r="O441" s="869"/>
      <c r="P441" s="465"/>
      <c r="Q441" s="588"/>
      <c r="R441" s="588"/>
      <c r="S441" s="872"/>
      <c r="T441" s="873"/>
      <c r="U441" s="465"/>
    </row>
    <row x14ac:dyDescent="0.25" r="442" customHeight="1" ht="15.75">
      <c r="A442" s="753"/>
      <c r="B442" s="753"/>
      <c r="C442" s="753"/>
      <c r="D442" s="753"/>
      <c r="E442" s="753"/>
      <c r="F442" s="110"/>
      <c r="G442" s="114"/>
      <c r="H442" s="114"/>
      <c r="I442" s="66"/>
      <c r="J442" s="753"/>
      <c r="K442" s="753"/>
      <c r="L442" s="753"/>
      <c r="M442" s="868"/>
      <c r="N442" s="869"/>
      <c r="O442" s="869"/>
      <c r="P442" s="465"/>
      <c r="Q442" s="588"/>
      <c r="R442" s="588"/>
      <c r="S442" s="872"/>
      <c r="T442" s="873"/>
      <c r="U442" s="465"/>
    </row>
    <row x14ac:dyDescent="0.25" r="443" customHeight="1" ht="15.75">
      <c r="A443" s="753"/>
      <c r="B443" s="753"/>
      <c r="C443" s="753"/>
      <c r="D443" s="753"/>
      <c r="E443" s="753"/>
      <c r="F443" s="110"/>
      <c r="G443" s="114"/>
      <c r="H443" s="114"/>
      <c r="I443" s="66"/>
      <c r="J443" s="753"/>
      <c r="K443" s="753"/>
      <c r="L443" s="753"/>
      <c r="M443" s="868"/>
      <c r="N443" s="869"/>
      <c r="O443" s="869"/>
      <c r="P443" s="465"/>
      <c r="Q443" s="588"/>
      <c r="R443" s="588"/>
      <c r="S443" s="872"/>
      <c r="T443" s="873"/>
      <c r="U443" s="465"/>
    </row>
    <row x14ac:dyDescent="0.25" r="444" customHeight="1" ht="15.75">
      <c r="A444" s="753"/>
      <c r="B444" s="753"/>
      <c r="C444" s="753"/>
      <c r="D444" s="753"/>
      <c r="E444" s="753"/>
      <c r="F444" s="110"/>
      <c r="G444" s="114"/>
      <c r="H444" s="114"/>
      <c r="I444" s="66"/>
      <c r="J444" s="753"/>
      <c r="K444" s="753"/>
      <c r="L444" s="753"/>
      <c r="M444" s="868"/>
      <c r="N444" s="869"/>
      <c r="O444" s="869"/>
      <c r="P444" s="465"/>
      <c r="Q444" s="588"/>
      <c r="R444" s="588"/>
      <c r="S444" s="872"/>
      <c r="T444" s="873"/>
      <c r="U444" s="465"/>
    </row>
    <row x14ac:dyDescent="0.25" r="445" customHeight="1" ht="15.75">
      <c r="A445" s="753"/>
      <c r="B445" s="753"/>
      <c r="C445" s="753"/>
      <c r="D445" s="753"/>
      <c r="E445" s="753"/>
      <c r="F445" s="110"/>
      <c r="G445" s="114"/>
      <c r="H445" s="114"/>
      <c r="I445" s="66"/>
      <c r="J445" s="753"/>
      <c r="K445" s="753"/>
      <c r="L445" s="753"/>
      <c r="M445" s="868"/>
      <c r="N445" s="869"/>
      <c r="O445" s="869"/>
      <c r="P445" s="465"/>
      <c r="Q445" s="588"/>
      <c r="R445" s="588"/>
      <c r="S445" s="872"/>
      <c r="T445" s="873"/>
      <c r="U445" s="465"/>
    </row>
    <row x14ac:dyDescent="0.25" r="446" customHeight="1" ht="15.75">
      <c r="A446" s="753"/>
      <c r="B446" s="753"/>
      <c r="C446" s="753"/>
      <c r="D446" s="753"/>
      <c r="E446" s="753"/>
      <c r="F446" s="110"/>
      <c r="G446" s="114"/>
      <c r="H446" s="114"/>
      <c r="I446" s="66"/>
      <c r="J446" s="753"/>
      <c r="K446" s="753"/>
      <c r="L446" s="753"/>
      <c r="M446" s="868"/>
      <c r="N446" s="869"/>
      <c r="O446" s="869"/>
      <c r="P446" s="465"/>
      <c r="Q446" s="588"/>
      <c r="R446" s="588"/>
      <c r="S446" s="872"/>
      <c r="T446" s="873"/>
      <c r="U446" s="465"/>
    </row>
    <row x14ac:dyDescent="0.25" r="447" customHeight="1" ht="15.75">
      <c r="A447" s="753"/>
      <c r="B447" s="753"/>
      <c r="C447" s="753"/>
      <c r="D447" s="753"/>
      <c r="E447" s="753"/>
      <c r="F447" s="110"/>
      <c r="G447" s="114"/>
      <c r="H447" s="114"/>
      <c r="I447" s="66"/>
      <c r="J447" s="753"/>
      <c r="K447" s="753"/>
      <c r="L447" s="753"/>
      <c r="M447" s="868"/>
      <c r="N447" s="869"/>
      <c r="O447" s="869"/>
      <c r="P447" s="465"/>
      <c r="Q447" s="588"/>
      <c r="R447" s="588"/>
      <c r="S447" s="872"/>
      <c r="T447" s="873"/>
      <c r="U447" s="465"/>
    </row>
    <row x14ac:dyDescent="0.25" r="448" customHeight="1" ht="15.75">
      <c r="A448" s="753"/>
      <c r="B448" s="753"/>
      <c r="C448" s="753"/>
      <c r="D448" s="753"/>
      <c r="E448" s="753"/>
      <c r="F448" s="110"/>
      <c r="G448" s="114"/>
      <c r="H448" s="114"/>
      <c r="I448" s="66"/>
      <c r="J448" s="753"/>
      <c r="K448" s="753"/>
      <c r="L448" s="753"/>
      <c r="M448" s="868"/>
      <c r="N448" s="869"/>
      <c r="O448" s="869"/>
      <c r="P448" s="465"/>
      <c r="Q448" s="588"/>
      <c r="R448" s="588"/>
      <c r="S448" s="872"/>
      <c r="T448" s="873"/>
      <c r="U448" s="465"/>
    </row>
    <row x14ac:dyDescent="0.25" r="449" customHeight="1" ht="15.75">
      <c r="A449" s="753"/>
      <c r="B449" s="753"/>
      <c r="C449" s="753"/>
      <c r="D449" s="753"/>
      <c r="E449" s="753"/>
      <c r="F449" s="110"/>
      <c r="G449" s="114"/>
      <c r="H449" s="114"/>
      <c r="I449" s="66"/>
      <c r="J449" s="753"/>
      <c r="K449" s="753"/>
      <c r="L449" s="753"/>
      <c r="M449" s="868"/>
      <c r="N449" s="869"/>
      <c r="O449" s="869"/>
      <c r="P449" s="465"/>
      <c r="Q449" s="588"/>
      <c r="R449" s="588"/>
      <c r="S449" s="872"/>
      <c r="T449" s="873"/>
      <c r="U449" s="465"/>
    </row>
    <row x14ac:dyDescent="0.25" r="450" customHeight="1" ht="15.75">
      <c r="A450" s="753"/>
      <c r="B450" s="753"/>
      <c r="C450" s="753"/>
      <c r="D450" s="753"/>
      <c r="E450" s="753"/>
      <c r="F450" s="110"/>
      <c r="G450" s="114"/>
      <c r="H450" s="114"/>
      <c r="I450" s="66"/>
      <c r="J450" s="753"/>
      <c r="K450" s="753"/>
      <c r="L450" s="753"/>
      <c r="M450" s="868"/>
      <c r="N450" s="869"/>
      <c r="O450" s="869"/>
      <c r="P450" s="465"/>
      <c r="Q450" s="588"/>
      <c r="R450" s="588"/>
      <c r="S450" s="872"/>
      <c r="T450" s="873"/>
      <c r="U450" s="465"/>
    </row>
    <row x14ac:dyDescent="0.25" r="451" customHeight="1" ht="15.75">
      <c r="A451" s="753"/>
      <c r="B451" s="753"/>
      <c r="C451" s="753"/>
      <c r="D451" s="753"/>
      <c r="E451" s="753"/>
      <c r="F451" s="110"/>
      <c r="G451" s="114"/>
      <c r="H451" s="114"/>
      <c r="I451" s="66"/>
      <c r="J451" s="753"/>
      <c r="K451" s="753"/>
      <c r="L451" s="753"/>
      <c r="M451" s="868"/>
      <c r="N451" s="869"/>
      <c r="O451" s="869"/>
      <c r="P451" s="465"/>
      <c r="Q451" s="588"/>
      <c r="R451" s="588"/>
      <c r="S451" s="872"/>
      <c r="T451" s="873"/>
      <c r="U451" s="465"/>
    </row>
    <row x14ac:dyDescent="0.25" r="452" customHeight="1" ht="15.75">
      <c r="A452" s="753"/>
      <c r="B452" s="753"/>
      <c r="C452" s="753"/>
      <c r="D452" s="753"/>
      <c r="E452" s="753"/>
      <c r="F452" s="110"/>
      <c r="G452" s="114"/>
      <c r="H452" s="114"/>
      <c r="I452" s="66"/>
      <c r="J452" s="753"/>
      <c r="K452" s="753"/>
      <c r="L452" s="753"/>
      <c r="M452" s="868"/>
      <c r="N452" s="869"/>
      <c r="O452" s="869"/>
      <c r="P452" s="465"/>
      <c r="Q452" s="588"/>
      <c r="R452" s="588"/>
      <c r="S452" s="872"/>
      <c r="T452" s="873"/>
      <c r="U452" s="465"/>
    </row>
    <row x14ac:dyDescent="0.25" r="453" customHeight="1" ht="15.75">
      <c r="A453" s="753"/>
      <c r="B453" s="753"/>
      <c r="C453" s="753"/>
      <c r="D453" s="753"/>
      <c r="E453" s="753"/>
      <c r="F453" s="110"/>
      <c r="G453" s="114"/>
      <c r="H453" s="114"/>
      <c r="I453" s="66"/>
      <c r="J453" s="753"/>
      <c r="K453" s="753"/>
      <c r="L453" s="753"/>
      <c r="M453" s="868"/>
      <c r="N453" s="869"/>
      <c r="O453" s="869"/>
      <c r="P453" s="465"/>
      <c r="Q453" s="588"/>
      <c r="R453" s="588"/>
      <c r="S453" s="872"/>
      <c r="T453" s="873"/>
      <c r="U453" s="465"/>
    </row>
    <row x14ac:dyDescent="0.25" r="454" customHeight="1" ht="15.75">
      <c r="A454" s="753"/>
      <c r="B454" s="753"/>
      <c r="C454" s="753"/>
      <c r="D454" s="753"/>
      <c r="E454" s="753"/>
      <c r="F454" s="110"/>
      <c r="G454" s="114"/>
      <c r="H454" s="114"/>
      <c r="I454" s="66"/>
      <c r="J454" s="753"/>
      <c r="K454" s="753"/>
      <c r="L454" s="753"/>
      <c r="M454" s="868"/>
      <c r="N454" s="869"/>
      <c r="O454" s="869"/>
      <c r="P454" s="465"/>
      <c r="Q454" s="588"/>
      <c r="R454" s="588"/>
      <c r="S454" s="872"/>
      <c r="T454" s="873"/>
      <c r="U454" s="465"/>
    </row>
    <row x14ac:dyDescent="0.25" r="455" customHeight="1" ht="15.75">
      <c r="A455" s="753"/>
      <c r="B455" s="753"/>
      <c r="C455" s="753"/>
      <c r="D455" s="753"/>
      <c r="E455" s="753"/>
      <c r="F455" s="110"/>
      <c r="G455" s="114"/>
      <c r="H455" s="114"/>
      <c r="I455" s="66"/>
      <c r="J455" s="753"/>
      <c r="K455" s="753"/>
      <c r="L455" s="753"/>
      <c r="M455" s="868"/>
      <c r="N455" s="869"/>
      <c r="O455" s="869"/>
      <c r="P455" s="465"/>
      <c r="Q455" s="588"/>
      <c r="R455" s="588"/>
      <c r="S455" s="872"/>
      <c r="T455" s="873"/>
      <c r="U455" s="465"/>
    </row>
    <row x14ac:dyDescent="0.25" r="456" customHeight="1" ht="15.75">
      <c r="A456" s="753"/>
      <c r="B456" s="753"/>
      <c r="C456" s="753"/>
      <c r="D456" s="753"/>
      <c r="E456" s="753"/>
      <c r="F456" s="110"/>
      <c r="G456" s="114"/>
      <c r="H456" s="114"/>
      <c r="I456" s="66"/>
      <c r="J456" s="753"/>
      <c r="K456" s="753"/>
      <c r="L456" s="753"/>
      <c r="M456" s="868"/>
      <c r="N456" s="869"/>
      <c r="O456" s="869"/>
      <c r="P456" s="465"/>
      <c r="Q456" s="588"/>
      <c r="R456" s="588"/>
      <c r="S456" s="872"/>
      <c r="T456" s="873"/>
      <c r="U456" s="465"/>
    </row>
    <row x14ac:dyDescent="0.25" r="457" customHeight="1" ht="15.75">
      <c r="A457" s="753"/>
      <c r="B457" s="753"/>
      <c r="C457" s="753"/>
      <c r="D457" s="753"/>
      <c r="E457" s="753"/>
      <c r="F457" s="110"/>
      <c r="G457" s="114"/>
      <c r="H457" s="114"/>
      <c r="I457" s="66"/>
      <c r="J457" s="753"/>
      <c r="K457" s="753"/>
      <c r="L457" s="753"/>
      <c r="M457" s="868"/>
      <c r="N457" s="869"/>
      <c r="O457" s="869"/>
      <c r="P457" s="465"/>
      <c r="Q457" s="588"/>
      <c r="R457" s="588"/>
      <c r="S457" s="872"/>
      <c r="T457" s="873"/>
      <c r="U457" s="465"/>
    </row>
    <row x14ac:dyDescent="0.25" r="458" customHeight="1" ht="15.75">
      <c r="A458" s="753"/>
      <c r="B458" s="753"/>
      <c r="C458" s="753"/>
      <c r="D458" s="753"/>
      <c r="E458" s="753"/>
      <c r="F458" s="110"/>
      <c r="G458" s="114"/>
      <c r="H458" s="114"/>
      <c r="I458" s="66"/>
      <c r="J458" s="753"/>
      <c r="K458" s="753"/>
      <c r="L458" s="753"/>
      <c r="M458" s="868"/>
      <c r="N458" s="869"/>
      <c r="O458" s="869"/>
      <c r="P458" s="465"/>
      <c r="Q458" s="588"/>
      <c r="R458" s="588"/>
      <c r="S458" s="872"/>
      <c r="T458" s="873"/>
      <c r="U458" s="465"/>
    </row>
    <row x14ac:dyDescent="0.25" r="459" customHeight="1" ht="15.75">
      <c r="A459" s="753"/>
      <c r="B459" s="753"/>
      <c r="C459" s="753"/>
      <c r="D459" s="753"/>
      <c r="E459" s="753"/>
      <c r="F459" s="110"/>
      <c r="G459" s="114"/>
      <c r="H459" s="114"/>
      <c r="I459" s="66"/>
      <c r="J459" s="753"/>
      <c r="K459" s="753"/>
      <c r="L459" s="753"/>
      <c r="M459" s="868"/>
      <c r="N459" s="869"/>
      <c r="O459" s="869"/>
      <c r="P459" s="465"/>
      <c r="Q459" s="588"/>
      <c r="R459" s="588"/>
      <c r="S459" s="872"/>
      <c r="T459" s="873"/>
      <c r="U459" s="465"/>
    </row>
    <row x14ac:dyDescent="0.25" r="460" customHeight="1" ht="15.75">
      <c r="A460" s="753"/>
      <c r="B460" s="753"/>
      <c r="C460" s="753"/>
      <c r="D460" s="753"/>
      <c r="E460" s="753"/>
      <c r="F460" s="110"/>
      <c r="G460" s="114"/>
      <c r="H460" s="114"/>
      <c r="I460" s="66"/>
      <c r="J460" s="753"/>
      <c r="K460" s="753"/>
      <c r="L460" s="753"/>
      <c r="M460" s="868"/>
      <c r="N460" s="869"/>
      <c r="O460" s="869"/>
      <c r="P460" s="465"/>
      <c r="Q460" s="588"/>
      <c r="R460" s="588"/>
      <c r="S460" s="872"/>
      <c r="T460" s="873"/>
      <c r="U460" s="465"/>
    </row>
    <row x14ac:dyDescent="0.25" r="461" customHeight="1" ht="15.75">
      <c r="A461" s="753"/>
      <c r="B461" s="753"/>
      <c r="C461" s="753"/>
      <c r="D461" s="753"/>
      <c r="E461" s="753"/>
      <c r="F461" s="110"/>
      <c r="G461" s="114"/>
      <c r="H461" s="114"/>
      <c r="I461" s="66"/>
      <c r="J461" s="753"/>
      <c r="K461" s="753"/>
      <c r="L461" s="753"/>
      <c r="M461" s="868"/>
      <c r="N461" s="869"/>
      <c r="O461" s="869"/>
      <c r="P461" s="465"/>
      <c r="Q461" s="588"/>
      <c r="R461" s="588"/>
      <c r="S461" s="872"/>
      <c r="T461" s="873"/>
      <c r="U461" s="465"/>
    </row>
    <row x14ac:dyDescent="0.25" r="462" customHeight="1" ht="15.75">
      <c r="A462" s="753"/>
      <c r="B462" s="753"/>
      <c r="C462" s="753"/>
      <c r="D462" s="753"/>
      <c r="E462" s="753"/>
      <c r="F462" s="110"/>
      <c r="G462" s="114"/>
      <c r="H462" s="114"/>
      <c r="I462" s="66"/>
      <c r="J462" s="753"/>
      <c r="K462" s="753"/>
      <c r="L462" s="753"/>
      <c r="M462" s="868"/>
      <c r="N462" s="869"/>
      <c r="O462" s="869"/>
      <c r="P462" s="465"/>
      <c r="Q462" s="588"/>
      <c r="R462" s="588"/>
      <c r="S462" s="872"/>
      <c r="T462" s="873"/>
      <c r="U462" s="465"/>
    </row>
    <row x14ac:dyDescent="0.25" r="463" customHeight="1" ht="15.75">
      <c r="A463" s="753"/>
      <c r="B463" s="753"/>
      <c r="C463" s="753"/>
      <c r="D463" s="753"/>
      <c r="E463" s="753"/>
      <c r="F463" s="110"/>
      <c r="G463" s="114"/>
      <c r="H463" s="114"/>
      <c r="I463" s="66"/>
      <c r="J463" s="753"/>
      <c r="K463" s="753"/>
      <c r="L463" s="753"/>
      <c r="M463" s="868"/>
      <c r="N463" s="869"/>
      <c r="O463" s="869"/>
      <c r="P463" s="465"/>
      <c r="Q463" s="588"/>
      <c r="R463" s="588"/>
      <c r="S463" s="872"/>
      <c r="T463" s="873"/>
      <c r="U463" s="465"/>
    </row>
    <row x14ac:dyDescent="0.25" r="464" customHeight="1" ht="15.75">
      <c r="A464" s="753"/>
      <c r="B464" s="753"/>
      <c r="C464" s="753"/>
      <c r="D464" s="753"/>
      <c r="E464" s="753"/>
      <c r="F464" s="110"/>
      <c r="G464" s="114"/>
      <c r="H464" s="114"/>
      <c r="I464" s="66"/>
      <c r="J464" s="753"/>
      <c r="K464" s="753"/>
      <c r="L464" s="753"/>
      <c r="M464" s="868"/>
      <c r="N464" s="869"/>
      <c r="O464" s="869"/>
      <c r="P464" s="465"/>
      <c r="Q464" s="588"/>
      <c r="R464" s="588"/>
      <c r="S464" s="872"/>
      <c r="T464" s="873"/>
      <c r="U464" s="465"/>
    </row>
    <row x14ac:dyDescent="0.25" r="465" customHeight="1" ht="15.75">
      <c r="A465" s="753"/>
      <c r="B465" s="753"/>
      <c r="C465" s="753"/>
      <c r="D465" s="753"/>
      <c r="E465" s="753"/>
      <c r="F465" s="110"/>
      <c r="G465" s="114"/>
      <c r="H465" s="114"/>
      <c r="I465" s="66"/>
      <c r="J465" s="753"/>
      <c r="K465" s="753"/>
      <c r="L465" s="753"/>
      <c r="M465" s="868"/>
      <c r="N465" s="869"/>
      <c r="O465" s="869"/>
      <c r="P465" s="465"/>
      <c r="Q465" s="588"/>
      <c r="R465" s="588"/>
      <c r="S465" s="872"/>
      <c r="T465" s="873"/>
      <c r="U465" s="465"/>
    </row>
    <row x14ac:dyDescent="0.25" r="466" customHeight="1" ht="15.75">
      <c r="A466" s="753"/>
      <c r="B466" s="753"/>
      <c r="C466" s="753"/>
      <c r="D466" s="753"/>
      <c r="E466" s="753"/>
      <c r="F466" s="110"/>
      <c r="G466" s="114"/>
      <c r="H466" s="114"/>
      <c r="I466" s="66"/>
      <c r="J466" s="753"/>
      <c r="K466" s="753"/>
      <c r="L466" s="753"/>
      <c r="M466" s="868"/>
      <c r="N466" s="869"/>
      <c r="O466" s="869"/>
      <c r="P466" s="465"/>
      <c r="Q466" s="588"/>
      <c r="R466" s="588"/>
      <c r="S466" s="872"/>
      <c r="T466" s="873"/>
      <c r="U466" s="465"/>
    </row>
    <row x14ac:dyDescent="0.25" r="467" customHeight="1" ht="15.75">
      <c r="A467" s="753"/>
      <c r="B467" s="753"/>
      <c r="C467" s="753"/>
      <c r="D467" s="753"/>
      <c r="E467" s="753"/>
      <c r="F467" s="110"/>
      <c r="G467" s="114"/>
      <c r="H467" s="114"/>
      <c r="I467" s="66"/>
      <c r="J467" s="753"/>
      <c r="K467" s="753"/>
      <c r="L467" s="753"/>
      <c r="M467" s="868"/>
      <c r="N467" s="869"/>
      <c r="O467" s="869"/>
      <c r="P467" s="465"/>
      <c r="Q467" s="588"/>
      <c r="R467" s="588"/>
      <c r="S467" s="872"/>
      <c r="T467" s="873"/>
      <c r="U467" s="465"/>
    </row>
    <row x14ac:dyDescent="0.25" r="468" customHeight="1" ht="15.75">
      <c r="A468" s="753"/>
      <c r="B468" s="753"/>
      <c r="C468" s="753"/>
      <c r="D468" s="753"/>
      <c r="E468" s="753"/>
      <c r="F468" s="110"/>
      <c r="G468" s="114"/>
      <c r="H468" s="114"/>
      <c r="I468" s="66"/>
      <c r="J468" s="753"/>
      <c r="K468" s="753"/>
      <c r="L468" s="753"/>
      <c r="M468" s="868"/>
      <c r="N468" s="869"/>
      <c r="O468" s="869"/>
      <c r="P468" s="465"/>
      <c r="Q468" s="588"/>
      <c r="R468" s="588"/>
      <c r="S468" s="872"/>
      <c r="T468" s="873"/>
      <c r="U468" s="465"/>
    </row>
    <row x14ac:dyDescent="0.25" r="469" customHeight="1" ht="15.75">
      <c r="A469" s="753"/>
      <c r="B469" s="753"/>
      <c r="C469" s="753"/>
      <c r="D469" s="753"/>
      <c r="E469" s="753"/>
      <c r="F469" s="110"/>
      <c r="G469" s="114"/>
      <c r="H469" s="114"/>
      <c r="I469" s="66"/>
      <c r="J469" s="753"/>
      <c r="K469" s="753"/>
      <c r="L469" s="753"/>
      <c r="M469" s="868"/>
      <c r="N469" s="869"/>
      <c r="O469" s="869"/>
      <c r="P469" s="465"/>
      <c r="Q469" s="588"/>
      <c r="R469" s="588"/>
      <c r="S469" s="872"/>
      <c r="T469" s="873"/>
      <c r="U469" s="465"/>
    </row>
    <row x14ac:dyDescent="0.25" r="470" customHeight="1" ht="15.75">
      <c r="A470" s="753"/>
      <c r="B470" s="753"/>
      <c r="C470" s="753"/>
      <c r="D470" s="753"/>
      <c r="E470" s="753"/>
      <c r="F470" s="110"/>
      <c r="G470" s="114"/>
      <c r="H470" s="114"/>
      <c r="I470" s="66"/>
      <c r="J470" s="753"/>
      <c r="K470" s="753"/>
      <c r="L470" s="753"/>
      <c r="M470" s="868"/>
      <c r="N470" s="869"/>
      <c r="O470" s="869"/>
      <c r="P470" s="465"/>
      <c r="Q470" s="588"/>
      <c r="R470" s="588"/>
      <c r="S470" s="872"/>
      <c r="T470" s="873"/>
      <c r="U470" s="465"/>
    </row>
    <row x14ac:dyDescent="0.25" r="471" customHeight="1" ht="15.75">
      <c r="A471" s="753"/>
      <c r="B471" s="753"/>
      <c r="C471" s="753"/>
      <c r="D471" s="753"/>
      <c r="E471" s="753"/>
      <c r="F471" s="110"/>
      <c r="G471" s="114"/>
      <c r="H471" s="114"/>
      <c r="I471" s="66"/>
      <c r="J471" s="753"/>
      <c r="K471" s="753"/>
      <c r="L471" s="753"/>
      <c r="M471" s="868"/>
      <c r="N471" s="869"/>
      <c r="O471" s="869"/>
      <c r="P471" s="465"/>
      <c r="Q471" s="588"/>
      <c r="R471" s="588"/>
      <c r="S471" s="872"/>
      <c r="T471" s="873"/>
      <c r="U471" s="465"/>
    </row>
    <row x14ac:dyDescent="0.25" r="472" customHeight="1" ht="15.75">
      <c r="A472" s="753"/>
      <c r="B472" s="753"/>
      <c r="C472" s="753"/>
      <c r="D472" s="753"/>
      <c r="E472" s="753"/>
      <c r="F472" s="110"/>
      <c r="G472" s="114"/>
      <c r="H472" s="114"/>
      <c r="I472" s="66"/>
      <c r="J472" s="753"/>
      <c r="K472" s="753"/>
      <c r="L472" s="753"/>
      <c r="M472" s="868"/>
      <c r="N472" s="869"/>
      <c r="O472" s="869"/>
      <c r="P472" s="465"/>
      <c r="Q472" s="588"/>
      <c r="R472" s="588"/>
      <c r="S472" s="872"/>
      <c r="T472" s="873"/>
      <c r="U472" s="465"/>
    </row>
    <row x14ac:dyDescent="0.25" r="473" customHeight="1" ht="15.75">
      <c r="A473" s="753"/>
      <c r="B473" s="753"/>
      <c r="C473" s="753"/>
      <c r="D473" s="753"/>
      <c r="E473" s="753"/>
      <c r="F473" s="110"/>
      <c r="G473" s="114"/>
      <c r="H473" s="114"/>
      <c r="I473" s="66"/>
      <c r="J473" s="753"/>
      <c r="K473" s="753"/>
      <c r="L473" s="753"/>
      <c r="M473" s="868"/>
      <c r="N473" s="869"/>
      <c r="O473" s="869"/>
      <c r="P473" s="465"/>
      <c r="Q473" s="588"/>
      <c r="R473" s="588"/>
      <c r="S473" s="872"/>
      <c r="T473" s="873"/>
      <c r="U473" s="465"/>
    </row>
    <row x14ac:dyDescent="0.25" r="474" customHeight="1" ht="15.75">
      <c r="A474" s="753"/>
      <c r="B474" s="753"/>
      <c r="C474" s="753"/>
      <c r="D474" s="753"/>
      <c r="E474" s="753"/>
      <c r="F474" s="110"/>
      <c r="G474" s="114"/>
      <c r="H474" s="114"/>
      <c r="I474" s="66"/>
      <c r="J474" s="753"/>
      <c r="K474" s="753"/>
      <c r="L474" s="753"/>
      <c r="M474" s="868"/>
      <c r="N474" s="869"/>
      <c r="O474" s="869"/>
      <c r="P474" s="465"/>
      <c r="Q474" s="588"/>
      <c r="R474" s="588"/>
      <c r="S474" s="872"/>
      <c r="T474" s="873"/>
      <c r="U474" s="465"/>
    </row>
    <row x14ac:dyDescent="0.25" r="475" customHeight="1" ht="15.75">
      <c r="A475" s="753"/>
      <c r="B475" s="753"/>
      <c r="C475" s="753"/>
      <c r="D475" s="753"/>
      <c r="E475" s="753"/>
      <c r="F475" s="110"/>
      <c r="G475" s="114"/>
      <c r="H475" s="114"/>
      <c r="I475" s="66"/>
      <c r="J475" s="753"/>
      <c r="K475" s="753"/>
      <c r="L475" s="753"/>
      <c r="M475" s="868"/>
      <c r="N475" s="869"/>
      <c r="O475" s="869"/>
      <c r="P475" s="465"/>
      <c r="Q475" s="588"/>
      <c r="R475" s="588"/>
      <c r="S475" s="872"/>
      <c r="T475" s="873"/>
      <c r="U475" s="465"/>
    </row>
    <row x14ac:dyDescent="0.25" r="476" customHeight="1" ht="15.75">
      <c r="A476" s="753"/>
      <c r="B476" s="753"/>
      <c r="C476" s="753"/>
      <c r="D476" s="753"/>
      <c r="E476" s="753"/>
      <c r="F476" s="110"/>
      <c r="G476" s="114"/>
      <c r="H476" s="114"/>
      <c r="I476" s="66"/>
      <c r="J476" s="753"/>
      <c r="K476" s="753"/>
      <c r="L476" s="753"/>
      <c r="M476" s="868"/>
      <c r="N476" s="869"/>
      <c r="O476" s="869"/>
      <c r="P476" s="465"/>
      <c r="Q476" s="588"/>
      <c r="R476" s="588"/>
      <c r="S476" s="872"/>
      <c r="T476" s="873"/>
      <c r="U476" s="465"/>
    </row>
    <row x14ac:dyDescent="0.25" r="477" customHeight="1" ht="15.75">
      <c r="A477" s="753"/>
      <c r="B477" s="753"/>
      <c r="C477" s="753"/>
      <c r="D477" s="753"/>
      <c r="E477" s="753"/>
      <c r="F477" s="110"/>
      <c r="G477" s="114"/>
      <c r="H477" s="114"/>
      <c r="I477" s="66"/>
      <c r="J477" s="753"/>
      <c r="K477" s="753"/>
      <c r="L477" s="753"/>
      <c r="M477" s="868"/>
      <c r="N477" s="869"/>
      <c r="O477" s="869"/>
      <c r="P477" s="465"/>
      <c r="Q477" s="588"/>
      <c r="R477" s="588"/>
      <c r="S477" s="872"/>
      <c r="T477" s="873"/>
      <c r="U477" s="465"/>
    </row>
    <row x14ac:dyDescent="0.25" r="478" customHeight="1" ht="15.75">
      <c r="A478" s="753"/>
      <c r="B478" s="753"/>
      <c r="C478" s="753"/>
      <c r="D478" s="753"/>
      <c r="E478" s="753"/>
      <c r="F478" s="110"/>
      <c r="G478" s="114"/>
      <c r="H478" s="114"/>
      <c r="I478" s="66"/>
      <c r="J478" s="753"/>
      <c r="K478" s="753"/>
      <c r="L478" s="753"/>
      <c r="M478" s="868"/>
      <c r="N478" s="869"/>
      <c r="O478" s="869"/>
      <c r="P478" s="465"/>
      <c r="Q478" s="588"/>
      <c r="R478" s="588"/>
      <c r="S478" s="872"/>
      <c r="T478" s="873"/>
      <c r="U478" s="465"/>
    </row>
    <row x14ac:dyDescent="0.25" r="479" customHeight="1" ht="15.75">
      <c r="A479" s="753"/>
      <c r="B479" s="753"/>
      <c r="C479" s="753"/>
      <c r="D479" s="753"/>
      <c r="E479" s="753"/>
      <c r="F479" s="110"/>
      <c r="G479" s="114"/>
      <c r="H479" s="114"/>
      <c r="I479" s="66"/>
      <c r="J479" s="753"/>
      <c r="K479" s="753"/>
      <c r="L479" s="753"/>
      <c r="M479" s="868"/>
      <c r="N479" s="869"/>
      <c r="O479" s="869"/>
      <c r="P479" s="465"/>
      <c r="Q479" s="588"/>
      <c r="R479" s="588"/>
      <c r="S479" s="872"/>
      <c r="T479" s="873"/>
      <c r="U479" s="465"/>
    </row>
    <row x14ac:dyDescent="0.25" r="480" customHeight="1" ht="15.75">
      <c r="A480" s="753"/>
      <c r="B480" s="753"/>
      <c r="C480" s="753"/>
      <c r="D480" s="753"/>
      <c r="E480" s="753"/>
      <c r="F480" s="110"/>
      <c r="G480" s="114"/>
      <c r="H480" s="114"/>
      <c r="I480" s="66"/>
      <c r="J480" s="753"/>
      <c r="K480" s="753"/>
      <c r="L480" s="753"/>
      <c r="M480" s="868"/>
      <c r="N480" s="869"/>
      <c r="O480" s="869"/>
      <c r="P480" s="465"/>
      <c r="Q480" s="588"/>
      <c r="R480" s="588"/>
      <c r="S480" s="872"/>
      <c r="T480" s="873"/>
      <c r="U480" s="465"/>
    </row>
    <row x14ac:dyDescent="0.25" r="481" customHeight="1" ht="15.75">
      <c r="A481" s="753"/>
      <c r="B481" s="753"/>
      <c r="C481" s="753"/>
      <c r="D481" s="753"/>
      <c r="E481" s="753"/>
      <c r="F481" s="110"/>
      <c r="G481" s="114"/>
      <c r="H481" s="114"/>
      <c r="I481" s="66"/>
      <c r="J481" s="753"/>
      <c r="K481" s="753"/>
      <c r="L481" s="753"/>
      <c r="M481" s="868"/>
      <c r="N481" s="869"/>
      <c r="O481" s="869"/>
      <c r="P481" s="465"/>
      <c r="Q481" s="588"/>
      <c r="R481" s="588"/>
      <c r="S481" s="872"/>
      <c r="T481" s="873"/>
      <c r="U481" s="465"/>
    </row>
    <row x14ac:dyDescent="0.25" r="482" customHeight="1" ht="15.75">
      <c r="A482" s="753"/>
      <c r="B482" s="753"/>
      <c r="C482" s="753"/>
      <c r="D482" s="753"/>
      <c r="E482" s="753"/>
      <c r="F482" s="110"/>
      <c r="G482" s="114"/>
      <c r="H482" s="114"/>
      <c r="I482" s="66"/>
      <c r="J482" s="753"/>
      <c r="K482" s="753"/>
      <c r="L482" s="753"/>
      <c r="M482" s="868"/>
      <c r="N482" s="869"/>
      <c r="O482" s="869"/>
      <c r="P482" s="465"/>
      <c r="Q482" s="588"/>
      <c r="R482" s="588"/>
      <c r="S482" s="872"/>
      <c r="T482" s="873"/>
      <c r="U482" s="465"/>
    </row>
    <row x14ac:dyDescent="0.25" r="483" customHeight="1" ht="15.75">
      <c r="A483" s="753"/>
      <c r="B483" s="753"/>
      <c r="C483" s="753"/>
      <c r="D483" s="753"/>
      <c r="E483" s="753"/>
      <c r="F483" s="110"/>
      <c r="G483" s="114"/>
      <c r="H483" s="114"/>
      <c r="I483" s="66"/>
      <c r="J483" s="753"/>
      <c r="K483" s="753"/>
      <c r="L483" s="753"/>
      <c r="M483" s="868"/>
      <c r="N483" s="869"/>
      <c r="O483" s="869"/>
      <c r="P483" s="465"/>
      <c r="Q483" s="588"/>
      <c r="R483" s="588"/>
      <c r="S483" s="872"/>
      <c r="T483" s="873"/>
      <c r="U483" s="465"/>
    </row>
    <row x14ac:dyDescent="0.25" r="484" customHeight="1" ht="15.75">
      <c r="A484" s="753"/>
      <c r="B484" s="753"/>
      <c r="C484" s="753"/>
      <c r="D484" s="753"/>
      <c r="E484" s="753"/>
      <c r="F484" s="110"/>
      <c r="G484" s="114"/>
      <c r="H484" s="114"/>
      <c r="I484" s="66"/>
      <c r="J484" s="753"/>
      <c r="K484" s="753"/>
      <c r="L484" s="753"/>
      <c r="M484" s="868"/>
      <c r="N484" s="869"/>
      <c r="O484" s="869"/>
      <c r="P484" s="465"/>
      <c r="Q484" s="588"/>
      <c r="R484" s="588"/>
      <c r="S484" s="872"/>
      <c r="T484" s="873"/>
      <c r="U484" s="465"/>
    </row>
    <row x14ac:dyDescent="0.25" r="485" customHeight="1" ht="15.75">
      <c r="A485" s="753"/>
      <c r="B485" s="753"/>
      <c r="C485" s="753"/>
      <c r="D485" s="753"/>
      <c r="E485" s="753"/>
      <c r="F485" s="110"/>
      <c r="G485" s="114"/>
      <c r="H485" s="114"/>
      <c r="I485" s="66"/>
      <c r="J485" s="753"/>
      <c r="K485" s="753"/>
      <c r="L485" s="753"/>
      <c r="M485" s="868"/>
      <c r="N485" s="869"/>
      <c r="O485" s="869"/>
      <c r="P485" s="465"/>
      <c r="Q485" s="588"/>
      <c r="R485" s="588"/>
      <c r="S485" s="872"/>
      <c r="T485" s="873"/>
      <c r="U485" s="465"/>
    </row>
    <row x14ac:dyDescent="0.25" r="486" customHeight="1" ht="15.75">
      <c r="A486" s="753"/>
      <c r="B486" s="753"/>
      <c r="C486" s="753"/>
      <c r="D486" s="753"/>
      <c r="E486" s="753"/>
      <c r="F486" s="110"/>
      <c r="G486" s="114"/>
      <c r="H486" s="114"/>
      <c r="I486" s="66"/>
      <c r="J486" s="753"/>
      <c r="K486" s="753"/>
      <c r="L486" s="753"/>
      <c r="M486" s="868"/>
      <c r="N486" s="869"/>
      <c r="O486" s="869"/>
      <c r="P486" s="465"/>
      <c r="Q486" s="588"/>
      <c r="R486" s="588"/>
      <c r="S486" s="872"/>
      <c r="T486" s="873"/>
      <c r="U486" s="465"/>
    </row>
    <row x14ac:dyDescent="0.25" r="487" customHeight="1" ht="15.75">
      <c r="A487" s="753"/>
      <c r="B487" s="753"/>
      <c r="C487" s="753"/>
      <c r="D487" s="753"/>
      <c r="E487" s="753"/>
      <c r="F487" s="110"/>
      <c r="G487" s="114"/>
      <c r="H487" s="114"/>
      <c r="I487" s="66"/>
      <c r="J487" s="753"/>
      <c r="K487" s="753"/>
      <c r="L487" s="753"/>
      <c r="M487" s="868"/>
      <c r="N487" s="869"/>
      <c r="O487" s="869"/>
      <c r="P487" s="465"/>
      <c r="Q487" s="588"/>
      <c r="R487" s="588"/>
      <c r="S487" s="872"/>
      <c r="T487" s="873"/>
      <c r="U487" s="465"/>
    </row>
    <row x14ac:dyDescent="0.25" r="488" customHeight="1" ht="15.75">
      <c r="A488" s="753"/>
      <c r="B488" s="753"/>
      <c r="C488" s="753"/>
      <c r="D488" s="753"/>
      <c r="E488" s="753"/>
      <c r="F488" s="110"/>
      <c r="G488" s="114"/>
      <c r="H488" s="114"/>
      <c r="I488" s="66"/>
      <c r="J488" s="753"/>
      <c r="K488" s="753"/>
      <c r="L488" s="753"/>
      <c r="M488" s="868"/>
      <c r="N488" s="869"/>
      <c r="O488" s="869"/>
      <c r="P488" s="465"/>
      <c r="Q488" s="588"/>
      <c r="R488" s="588"/>
      <c r="S488" s="872"/>
      <c r="T488" s="873"/>
      <c r="U488" s="465"/>
    </row>
    <row x14ac:dyDescent="0.25" r="489" customHeight="1" ht="15.75">
      <c r="A489" s="753"/>
      <c r="B489" s="753"/>
      <c r="C489" s="753"/>
      <c r="D489" s="753"/>
      <c r="E489" s="753"/>
      <c r="F489" s="110"/>
      <c r="G489" s="114"/>
      <c r="H489" s="114"/>
      <c r="I489" s="66"/>
      <c r="J489" s="753"/>
      <c r="K489" s="753"/>
      <c r="L489" s="753"/>
      <c r="M489" s="868"/>
      <c r="N489" s="869"/>
      <c r="O489" s="869"/>
      <c r="P489" s="465"/>
      <c r="Q489" s="588"/>
      <c r="R489" s="588"/>
      <c r="S489" s="872"/>
      <c r="T489" s="873"/>
      <c r="U489" s="465"/>
    </row>
    <row x14ac:dyDescent="0.25" r="490" customHeight="1" ht="15.75">
      <c r="A490" s="753"/>
      <c r="B490" s="753"/>
      <c r="C490" s="753"/>
      <c r="D490" s="753"/>
      <c r="E490" s="753"/>
      <c r="F490" s="110"/>
      <c r="G490" s="114"/>
      <c r="H490" s="114"/>
      <c r="I490" s="66"/>
      <c r="J490" s="753"/>
      <c r="K490" s="753"/>
      <c r="L490" s="753"/>
      <c r="M490" s="868"/>
      <c r="N490" s="869"/>
      <c r="O490" s="869"/>
      <c r="P490" s="465"/>
      <c r="Q490" s="588"/>
      <c r="R490" s="588"/>
      <c r="S490" s="872"/>
      <c r="T490" s="873"/>
      <c r="U490" s="465"/>
    </row>
    <row x14ac:dyDescent="0.25" r="491" customHeight="1" ht="15.75">
      <c r="A491" s="753"/>
      <c r="B491" s="753"/>
      <c r="C491" s="753"/>
      <c r="D491" s="753"/>
      <c r="E491" s="753"/>
      <c r="F491" s="110"/>
      <c r="G491" s="114"/>
      <c r="H491" s="114"/>
      <c r="I491" s="66"/>
      <c r="J491" s="753"/>
      <c r="K491" s="753"/>
      <c r="L491" s="753"/>
      <c r="M491" s="868"/>
      <c r="N491" s="869"/>
      <c r="O491" s="869"/>
      <c r="P491" s="465"/>
      <c r="Q491" s="588"/>
      <c r="R491" s="588"/>
      <c r="S491" s="872"/>
      <c r="T491" s="873"/>
      <c r="U491" s="465"/>
    </row>
    <row x14ac:dyDescent="0.25" r="492" customHeight="1" ht="15.75">
      <c r="A492" s="753"/>
      <c r="B492" s="753"/>
      <c r="C492" s="753"/>
      <c r="D492" s="753"/>
      <c r="E492" s="753"/>
      <c r="F492" s="110"/>
      <c r="G492" s="114"/>
      <c r="H492" s="114"/>
      <c r="I492" s="66"/>
      <c r="J492" s="753"/>
      <c r="K492" s="753"/>
      <c r="L492" s="753"/>
      <c r="M492" s="868"/>
      <c r="N492" s="869"/>
      <c r="O492" s="869"/>
      <c r="P492" s="465"/>
      <c r="Q492" s="588"/>
      <c r="R492" s="588"/>
      <c r="S492" s="872"/>
      <c r="T492" s="873"/>
      <c r="U492" s="465"/>
    </row>
    <row x14ac:dyDescent="0.25" r="493" customHeight="1" ht="15.75">
      <c r="A493" s="753"/>
      <c r="B493" s="753"/>
      <c r="C493" s="753"/>
      <c r="D493" s="753"/>
      <c r="E493" s="753"/>
      <c r="F493" s="110"/>
      <c r="G493" s="114"/>
      <c r="H493" s="114"/>
      <c r="I493" s="66"/>
      <c r="J493" s="753"/>
      <c r="K493" s="753"/>
      <c r="L493" s="753"/>
      <c r="M493" s="868"/>
      <c r="N493" s="869"/>
      <c r="O493" s="869"/>
      <c r="P493" s="465"/>
      <c r="Q493" s="588"/>
      <c r="R493" s="588"/>
      <c r="S493" s="872"/>
      <c r="T493" s="873"/>
      <c r="U493" s="465"/>
    </row>
    <row x14ac:dyDescent="0.25" r="494" customHeight="1" ht="15.75">
      <c r="A494" s="753"/>
      <c r="B494" s="753"/>
      <c r="C494" s="753"/>
      <c r="D494" s="753"/>
      <c r="E494" s="753"/>
      <c r="F494" s="110"/>
      <c r="G494" s="114"/>
      <c r="H494" s="114"/>
      <c r="I494" s="66"/>
      <c r="J494" s="753"/>
      <c r="K494" s="753"/>
      <c r="L494" s="753"/>
      <c r="M494" s="868"/>
      <c r="N494" s="869"/>
      <c r="O494" s="869"/>
      <c r="P494" s="465"/>
      <c r="Q494" s="588"/>
      <c r="R494" s="588"/>
      <c r="S494" s="872"/>
      <c r="T494" s="873"/>
      <c r="U494" s="465"/>
    </row>
    <row x14ac:dyDescent="0.25" r="495" customHeight="1" ht="15.75">
      <c r="A495" s="753"/>
      <c r="B495" s="753"/>
      <c r="C495" s="753"/>
      <c r="D495" s="753"/>
      <c r="E495" s="753"/>
      <c r="F495" s="110"/>
      <c r="G495" s="114"/>
      <c r="H495" s="114"/>
      <c r="I495" s="66"/>
      <c r="J495" s="753"/>
      <c r="K495" s="753"/>
      <c r="L495" s="753"/>
      <c r="M495" s="868"/>
      <c r="N495" s="869"/>
      <c r="O495" s="869"/>
      <c r="P495" s="465"/>
      <c r="Q495" s="588"/>
      <c r="R495" s="588"/>
      <c r="S495" s="872"/>
      <c r="T495" s="873"/>
      <c r="U495" s="465"/>
    </row>
    <row x14ac:dyDescent="0.25" r="496" customHeight="1" ht="15.75">
      <c r="A496" s="753"/>
      <c r="B496" s="753"/>
      <c r="C496" s="753"/>
      <c r="D496" s="753"/>
      <c r="E496" s="753"/>
      <c r="F496" s="110"/>
      <c r="G496" s="114"/>
      <c r="H496" s="114"/>
      <c r="I496" s="66"/>
      <c r="J496" s="753"/>
      <c r="K496" s="753"/>
      <c r="L496" s="753"/>
      <c r="M496" s="868"/>
      <c r="N496" s="869"/>
      <c r="O496" s="869"/>
      <c r="P496" s="465"/>
      <c r="Q496" s="588"/>
      <c r="R496" s="588"/>
      <c r="S496" s="872"/>
      <c r="T496" s="873"/>
      <c r="U496" s="465"/>
    </row>
    <row x14ac:dyDescent="0.25" r="497" customHeight="1" ht="15.75">
      <c r="A497" s="753"/>
      <c r="B497" s="753"/>
      <c r="C497" s="753"/>
      <c r="D497" s="753"/>
      <c r="E497" s="753"/>
      <c r="F497" s="110"/>
      <c r="G497" s="114"/>
      <c r="H497" s="114"/>
      <c r="I497" s="66"/>
      <c r="J497" s="753"/>
      <c r="K497" s="753"/>
      <c r="L497" s="753"/>
      <c r="M497" s="868"/>
      <c r="N497" s="869"/>
      <c r="O497" s="869"/>
      <c r="P497" s="465"/>
      <c r="Q497" s="588"/>
      <c r="R497" s="588"/>
      <c r="S497" s="872"/>
      <c r="T497" s="873"/>
      <c r="U497" s="465"/>
    </row>
    <row x14ac:dyDescent="0.25" r="498" customHeight="1" ht="15.75">
      <c r="A498" s="753"/>
      <c r="B498" s="753"/>
      <c r="C498" s="753"/>
      <c r="D498" s="753"/>
      <c r="E498" s="753"/>
      <c r="F498" s="110"/>
      <c r="G498" s="114"/>
      <c r="H498" s="114"/>
      <c r="I498" s="66"/>
      <c r="J498" s="753"/>
      <c r="K498" s="753"/>
      <c r="L498" s="753"/>
      <c r="M498" s="868"/>
      <c r="N498" s="869"/>
      <c r="O498" s="869"/>
      <c r="P498" s="465"/>
      <c r="Q498" s="588"/>
      <c r="R498" s="588"/>
      <c r="S498" s="872"/>
      <c r="T498" s="873"/>
      <c r="U498" s="465"/>
    </row>
    <row x14ac:dyDescent="0.25" r="499" customHeight="1" ht="15.75">
      <c r="A499" s="753"/>
      <c r="B499" s="753"/>
      <c r="C499" s="753"/>
      <c r="D499" s="753"/>
      <c r="E499" s="753"/>
      <c r="F499" s="110"/>
      <c r="G499" s="114"/>
      <c r="H499" s="114"/>
      <c r="I499" s="66"/>
      <c r="J499" s="753"/>
      <c r="K499" s="753"/>
      <c r="L499" s="753"/>
      <c r="M499" s="868"/>
      <c r="N499" s="869"/>
      <c r="O499" s="869"/>
      <c r="P499" s="465"/>
      <c r="Q499" s="588"/>
      <c r="R499" s="588"/>
      <c r="S499" s="872"/>
      <c r="T499" s="873"/>
      <c r="U499" s="465"/>
    </row>
    <row x14ac:dyDescent="0.25" r="500" customHeight="1" ht="15.75">
      <c r="A500" s="753"/>
      <c r="B500" s="753"/>
      <c r="C500" s="753"/>
      <c r="D500" s="753"/>
      <c r="E500" s="753"/>
      <c r="F500" s="110"/>
      <c r="G500" s="114"/>
      <c r="H500" s="114"/>
      <c r="I500" s="66"/>
      <c r="J500" s="753"/>
      <c r="K500" s="753"/>
      <c r="L500" s="753"/>
      <c r="M500" s="868"/>
      <c r="N500" s="869"/>
      <c r="O500" s="869"/>
      <c r="P500" s="465"/>
      <c r="Q500" s="588"/>
      <c r="R500" s="588"/>
      <c r="S500" s="872"/>
      <c r="T500" s="873"/>
      <c r="U500" s="465"/>
    </row>
    <row x14ac:dyDescent="0.25" r="501" customHeight="1" ht="15.75">
      <c r="A501" s="753"/>
      <c r="B501" s="753"/>
      <c r="C501" s="753"/>
      <c r="D501" s="753"/>
      <c r="E501" s="753"/>
      <c r="F501" s="110"/>
      <c r="G501" s="114"/>
      <c r="H501" s="114"/>
      <c r="I501" s="66"/>
      <c r="J501" s="753"/>
      <c r="K501" s="753"/>
      <c r="L501" s="753"/>
      <c r="M501" s="868"/>
      <c r="N501" s="869"/>
      <c r="O501" s="869"/>
      <c r="P501" s="465"/>
      <c r="Q501" s="588"/>
      <c r="R501" s="588"/>
      <c r="S501" s="872"/>
      <c r="T501" s="873"/>
      <c r="U501" s="465"/>
    </row>
    <row x14ac:dyDescent="0.25" r="502" customHeight="1" ht="15.75">
      <c r="A502" s="753"/>
      <c r="B502" s="753"/>
      <c r="C502" s="753"/>
      <c r="D502" s="753"/>
      <c r="E502" s="753"/>
      <c r="F502" s="110"/>
      <c r="G502" s="114"/>
      <c r="H502" s="114"/>
      <c r="I502" s="66"/>
      <c r="J502" s="753"/>
      <c r="K502" s="753"/>
      <c r="L502" s="753"/>
      <c r="M502" s="868"/>
      <c r="N502" s="869"/>
      <c r="O502" s="869"/>
      <c r="P502" s="465"/>
      <c r="Q502" s="588"/>
      <c r="R502" s="588"/>
      <c r="S502" s="872"/>
      <c r="T502" s="873"/>
      <c r="U502" s="465"/>
    </row>
    <row x14ac:dyDescent="0.25" r="503" customHeight="1" ht="15.75">
      <c r="A503" s="753"/>
      <c r="B503" s="753"/>
      <c r="C503" s="753"/>
      <c r="D503" s="753"/>
      <c r="E503" s="753"/>
      <c r="F503" s="110"/>
      <c r="G503" s="114"/>
      <c r="H503" s="114"/>
      <c r="I503" s="66"/>
      <c r="J503" s="753"/>
      <c r="K503" s="753"/>
      <c r="L503" s="753"/>
      <c r="M503" s="868"/>
      <c r="N503" s="869"/>
      <c r="O503" s="869"/>
      <c r="P503" s="465"/>
      <c r="Q503" s="588"/>
      <c r="R503" s="588"/>
      <c r="S503" s="872"/>
      <c r="T503" s="873"/>
      <c r="U503" s="465"/>
    </row>
    <row x14ac:dyDescent="0.25" r="504" customHeight="1" ht="15.75">
      <c r="A504" s="753"/>
      <c r="B504" s="753"/>
      <c r="C504" s="753"/>
      <c r="D504" s="753"/>
      <c r="E504" s="753"/>
      <c r="F504" s="110"/>
      <c r="G504" s="114"/>
      <c r="H504" s="114"/>
      <c r="I504" s="66"/>
      <c r="J504" s="753"/>
      <c r="K504" s="753"/>
      <c r="L504" s="753"/>
      <c r="M504" s="868"/>
      <c r="N504" s="869"/>
      <c r="O504" s="869"/>
      <c r="P504" s="465"/>
      <c r="Q504" s="588"/>
      <c r="R504" s="588"/>
      <c r="S504" s="872"/>
      <c r="T504" s="873"/>
      <c r="U504" s="465"/>
    </row>
    <row x14ac:dyDescent="0.25" r="505" customHeight="1" ht="15.75">
      <c r="A505" s="753"/>
      <c r="B505" s="753"/>
      <c r="C505" s="753"/>
      <c r="D505" s="753"/>
      <c r="E505" s="753"/>
      <c r="F505" s="110"/>
      <c r="G505" s="114"/>
      <c r="H505" s="114"/>
      <c r="I505" s="66"/>
      <c r="J505" s="753"/>
      <c r="K505" s="753"/>
      <c r="L505" s="753"/>
      <c r="M505" s="868"/>
      <c r="N505" s="869"/>
      <c r="O505" s="869"/>
      <c r="P505" s="465"/>
      <c r="Q505" s="588"/>
      <c r="R505" s="588"/>
      <c r="S505" s="872"/>
      <c r="T505" s="873"/>
      <c r="U505" s="465"/>
    </row>
    <row x14ac:dyDescent="0.25" r="506" customHeight="1" ht="15.75">
      <c r="A506" s="753"/>
      <c r="B506" s="753"/>
      <c r="C506" s="753"/>
      <c r="D506" s="753"/>
      <c r="E506" s="753"/>
      <c r="F506" s="110"/>
      <c r="G506" s="114"/>
      <c r="H506" s="114"/>
      <c r="I506" s="66"/>
      <c r="J506" s="753"/>
      <c r="K506" s="753"/>
      <c r="L506" s="753"/>
      <c r="M506" s="868"/>
      <c r="N506" s="869"/>
      <c r="O506" s="869"/>
      <c r="P506" s="465"/>
      <c r="Q506" s="588"/>
      <c r="R506" s="588"/>
      <c r="S506" s="872"/>
      <c r="T506" s="873"/>
      <c r="U506" s="465"/>
    </row>
    <row x14ac:dyDescent="0.25" r="507" customHeight="1" ht="15.75">
      <c r="A507" s="753"/>
      <c r="B507" s="753"/>
      <c r="C507" s="753"/>
      <c r="D507" s="753"/>
      <c r="E507" s="753"/>
      <c r="F507" s="110"/>
      <c r="G507" s="114"/>
      <c r="H507" s="114"/>
      <c r="I507" s="66"/>
      <c r="J507" s="753"/>
      <c r="K507" s="753"/>
      <c r="L507" s="753"/>
      <c r="M507" s="868"/>
      <c r="N507" s="869"/>
      <c r="O507" s="869"/>
      <c r="P507" s="465"/>
      <c r="Q507" s="588"/>
      <c r="R507" s="588"/>
      <c r="S507" s="872"/>
      <c r="T507" s="873"/>
      <c r="U507" s="465"/>
    </row>
    <row x14ac:dyDescent="0.25" r="508" customHeight="1" ht="15.75">
      <c r="A508" s="753"/>
      <c r="B508" s="753"/>
      <c r="C508" s="753"/>
      <c r="D508" s="753"/>
      <c r="E508" s="753"/>
      <c r="F508" s="110"/>
      <c r="G508" s="114"/>
      <c r="H508" s="114"/>
      <c r="I508" s="66"/>
      <c r="J508" s="753"/>
      <c r="K508" s="753"/>
      <c r="L508" s="753"/>
      <c r="M508" s="868"/>
      <c r="N508" s="869"/>
      <c r="O508" s="869"/>
      <c r="P508" s="465"/>
      <c r="Q508" s="588"/>
      <c r="R508" s="588"/>
      <c r="S508" s="872"/>
      <c r="T508" s="873"/>
      <c r="U508" s="465"/>
    </row>
    <row x14ac:dyDescent="0.25" r="509" customHeight="1" ht="15.75">
      <c r="A509" s="753"/>
      <c r="B509" s="753"/>
      <c r="C509" s="753"/>
      <c r="D509" s="753"/>
      <c r="E509" s="753"/>
      <c r="F509" s="110"/>
      <c r="G509" s="114"/>
      <c r="H509" s="114"/>
      <c r="I509" s="66"/>
      <c r="J509" s="753"/>
      <c r="K509" s="753"/>
      <c r="L509" s="753"/>
      <c r="M509" s="868"/>
      <c r="N509" s="869"/>
      <c r="O509" s="869"/>
      <c r="P509" s="465"/>
      <c r="Q509" s="588"/>
      <c r="R509" s="588"/>
      <c r="S509" s="872"/>
      <c r="T509" s="873"/>
      <c r="U509" s="465"/>
    </row>
    <row x14ac:dyDescent="0.25" r="510" customHeight="1" ht="15.75">
      <c r="A510" s="753"/>
      <c r="B510" s="753"/>
      <c r="C510" s="753"/>
      <c r="D510" s="753"/>
      <c r="E510" s="753"/>
      <c r="F510" s="110"/>
      <c r="G510" s="114"/>
      <c r="H510" s="114"/>
      <c r="I510" s="66"/>
      <c r="J510" s="753"/>
      <c r="K510" s="753"/>
      <c r="L510" s="753"/>
      <c r="M510" s="868"/>
      <c r="N510" s="869"/>
      <c r="O510" s="869"/>
      <c r="P510" s="465"/>
      <c r="Q510" s="588"/>
      <c r="R510" s="588"/>
      <c r="S510" s="872"/>
      <c r="T510" s="873"/>
      <c r="U510" s="465"/>
    </row>
    <row x14ac:dyDescent="0.25" r="511" customHeight="1" ht="15.75">
      <c r="A511" s="753"/>
      <c r="B511" s="753"/>
      <c r="C511" s="753"/>
      <c r="D511" s="753"/>
      <c r="E511" s="753"/>
      <c r="F511" s="110"/>
      <c r="G511" s="114"/>
      <c r="H511" s="114"/>
      <c r="I511" s="66"/>
      <c r="J511" s="753"/>
      <c r="K511" s="753"/>
      <c r="L511" s="753"/>
      <c r="M511" s="868"/>
      <c r="N511" s="869"/>
      <c r="O511" s="869"/>
      <c r="P511" s="465"/>
      <c r="Q511" s="588"/>
      <c r="R511" s="588"/>
      <c r="S511" s="872"/>
      <c r="T511" s="873"/>
      <c r="U511" s="465"/>
    </row>
    <row x14ac:dyDescent="0.25" r="512" customHeight="1" ht="15.75">
      <c r="A512" s="753"/>
      <c r="B512" s="753"/>
      <c r="C512" s="753"/>
      <c r="D512" s="753"/>
      <c r="E512" s="753"/>
      <c r="F512" s="110"/>
      <c r="G512" s="114"/>
      <c r="H512" s="114"/>
      <c r="I512" s="66"/>
      <c r="J512" s="753"/>
      <c r="K512" s="753"/>
      <c r="L512" s="753"/>
      <c r="M512" s="868"/>
      <c r="N512" s="869"/>
      <c r="O512" s="869"/>
      <c r="P512" s="465"/>
      <c r="Q512" s="588"/>
      <c r="R512" s="588"/>
      <c r="S512" s="872"/>
      <c r="T512" s="873"/>
      <c r="U512" s="465"/>
    </row>
    <row x14ac:dyDescent="0.25" r="513" customHeight="1" ht="15.75">
      <c r="A513" s="753"/>
      <c r="B513" s="753"/>
      <c r="C513" s="753"/>
      <c r="D513" s="753"/>
      <c r="E513" s="753"/>
      <c r="F513" s="110"/>
      <c r="G513" s="114"/>
      <c r="H513" s="114"/>
      <c r="I513" s="66"/>
      <c r="J513" s="753"/>
      <c r="K513" s="753"/>
      <c r="L513" s="753"/>
      <c r="M513" s="868"/>
      <c r="N513" s="869"/>
      <c r="O513" s="869"/>
      <c r="P513" s="465"/>
      <c r="Q513" s="588"/>
      <c r="R513" s="588"/>
      <c r="S513" s="872"/>
      <c r="T513" s="873"/>
      <c r="U513" s="465"/>
    </row>
    <row x14ac:dyDescent="0.25" r="514" customHeight="1" ht="15.75">
      <c r="A514" s="753"/>
      <c r="B514" s="753"/>
      <c r="C514" s="753"/>
      <c r="D514" s="753"/>
      <c r="E514" s="753"/>
      <c r="F514" s="110"/>
      <c r="G514" s="114"/>
      <c r="H514" s="114"/>
      <c r="I514" s="66"/>
      <c r="J514" s="753"/>
      <c r="K514" s="753"/>
      <c r="L514" s="753"/>
      <c r="M514" s="868"/>
      <c r="N514" s="869"/>
      <c r="O514" s="869"/>
      <c r="P514" s="465"/>
      <c r="Q514" s="588"/>
      <c r="R514" s="588"/>
      <c r="S514" s="872"/>
      <c r="T514" s="873"/>
      <c r="U514" s="465"/>
    </row>
    <row x14ac:dyDescent="0.25" r="515" customHeight="1" ht="15.75">
      <c r="A515" s="753"/>
      <c r="B515" s="753"/>
      <c r="C515" s="753"/>
      <c r="D515" s="753"/>
      <c r="E515" s="753"/>
      <c r="F515" s="110"/>
      <c r="G515" s="114"/>
      <c r="H515" s="114"/>
      <c r="I515" s="66"/>
      <c r="J515" s="753"/>
      <c r="K515" s="753"/>
      <c r="L515" s="753"/>
      <c r="M515" s="868"/>
      <c r="N515" s="869"/>
      <c r="O515" s="869"/>
      <c r="P515" s="465"/>
      <c r="Q515" s="588"/>
      <c r="R515" s="588"/>
      <c r="S515" s="872"/>
      <c r="T515" s="873"/>
      <c r="U515" s="465"/>
    </row>
    <row x14ac:dyDescent="0.25" r="516" customHeight="1" ht="15.75">
      <c r="A516" s="753"/>
      <c r="B516" s="753"/>
      <c r="C516" s="753"/>
      <c r="D516" s="753"/>
      <c r="E516" s="753"/>
      <c r="F516" s="110"/>
      <c r="G516" s="114"/>
      <c r="H516" s="114"/>
      <c r="I516" s="66"/>
      <c r="J516" s="753"/>
      <c r="K516" s="753"/>
      <c r="L516" s="753"/>
      <c r="M516" s="868"/>
      <c r="N516" s="869"/>
      <c r="O516" s="869"/>
      <c r="P516" s="465"/>
      <c r="Q516" s="588"/>
      <c r="R516" s="588"/>
      <c r="S516" s="872"/>
      <c r="T516" s="873"/>
      <c r="U516" s="465"/>
    </row>
    <row x14ac:dyDescent="0.25" r="517" customHeight="1" ht="15.75">
      <c r="A517" s="753"/>
      <c r="B517" s="753"/>
      <c r="C517" s="753"/>
      <c r="D517" s="753"/>
      <c r="E517" s="753"/>
      <c r="F517" s="110"/>
      <c r="G517" s="114"/>
      <c r="H517" s="114"/>
      <c r="I517" s="66"/>
      <c r="J517" s="753"/>
      <c r="K517" s="753"/>
      <c r="L517" s="753"/>
      <c r="M517" s="868"/>
      <c r="N517" s="869"/>
      <c r="O517" s="869"/>
      <c r="P517" s="465"/>
      <c r="Q517" s="588"/>
      <c r="R517" s="588"/>
      <c r="S517" s="872"/>
      <c r="T517" s="873"/>
      <c r="U517" s="465"/>
    </row>
    <row x14ac:dyDescent="0.25" r="518" customHeight="1" ht="15.75">
      <c r="A518" s="753"/>
      <c r="B518" s="753"/>
      <c r="C518" s="753"/>
      <c r="D518" s="753"/>
      <c r="E518" s="753"/>
      <c r="F518" s="110"/>
      <c r="G518" s="114"/>
      <c r="H518" s="114"/>
      <c r="I518" s="66"/>
      <c r="J518" s="753"/>
      <c r="K518" s="753"/>
      <c r="L518" s="753"/>
      <c r="M518" s="868"/>
      <c r="N518" s="869"/>
      <c r="O518" s="869"/>
      <c r="P518" s="465"/>
      <c r="Q518" s="588"/>
      <c r="R518" s="588"/>
      <c r="S518" s="872"/>
      <c r="T518" s="873"/>
      <c r="U518" s="465"/>
    </row>
    <row x14ac:dyDescent="0.25" r="519" customHeight="1" ht="15.75">
      <c r="A519" s="753"/>
      <c r="B519" s="753"/>
      <c r="C519" s="753"/>
      <c r="D519" s="753"/>
      <c r="E519" s="753"/>
      <c r="F519" s="110"/>
      <c r="G519" s="114"/>
      <c r="H519" s="114"/>
      <c r="I519" s="66"/>
      <c r="J519" s="753"/>
      <c r="K519" s="753"/>
      <c r="L519" s="753"/>
      <c r="M519" s="868"/>
      <c r="N519" s="869"/>
      <c r="O519" s="869"/>
      <c r="P519" s="465"/>
      <c r="Q519" s="588"/>
      <c r="R519" s="588"/>
      <c r="S519" s="872"/>
      <c r="T519" s="873"/>
      <c r="U519" s="465"/>
    </row>
    <row x14ac:dyDescent="0.25" r="520" customHeight="1" ht="15.75">
      <c r="A520" s="753"/>
      <c r="B520" s="753"/>
      <c r="C520" s="753"/>
      <c r="D520" s="753"/>
      <c r="E520" s="753"/>
      <c r="F520" s="110"/>
      <c r="G520" s="114"/>
      <c r="H520" s="114"/>
      <c r="I520" s="66"/>
      <c r="J520" s="753"/>
      <c r="K520" s="753"/>
      <c r="L520" s="753"/>
      <c r="M520" s="868"/>
      <c r="N520" s="869"/>
      <c r="O520" s="869"/>
      <c r="P520" s="465"/>
      <c r="Q520" s="588"/>
      <c r="R520" s="588"/>
      <c r="S520" s="872"/>
      <c r="T520" s="873"/>
      <c r="U520" s="465"/>
    </row>
    <row x14ac:dyDescent="0.25" r="521" customHeight="1" ht="15.75">
      <c r="A521" s="753"/>
      <c r="B521" s="753"/>
      <c r="C521" s="753"/>
      <c r="D521" s="753"/>
      <c r="E521" s="753"/>
      <c r="F521" s="110"/>
      <c r="G521" s="114"/>
      <c r="H521" s="114"/>
      <c r="I521" s="66"/>
      <c r="J521" s="753"/>
      <c r="K521" s="753"/>
      <c r="L521" s="753"/>
      <c r="M521" s="868"/>
      <c r="N521" s="869"/>
      <c r="O521" s="869"/>
      <c r="P521" s="465"/>
      <c r="Q521" s="588"/>
      <c r="R521" s="588"/>
      <c r="S521" s="872"/>
      <c r="T521" s="873"/>
      <c r="U521" s="465"/>
    </row>
    <row x14ac:dyDescent="0.25" r="522" customHeight="1" ht="15.75">
      <c r="A522" s="753"/>
      <c r="B522" s="753"/>
      <c r="C522" s="753"/>
      <c r="D522" s="753"/>
      <c r="E522" s="753"/>
      <c r="F522" s="110"/>
      <c r="G522" s="114"/>
      <c r="H522" s="114"/>
      <c r="I522" s="66"/>
      <c r="J522" s="753"/>
      <c r="K522" s="753"/>
      <c r="L522" s="753"/>
      <c r="M522" s="868"/>
      <c r="N522" s="869"/>
      <c r="O522" s="869"/>
      <c r="P522" s="465"/>
      <c r="Q522" s="588"/>
      <c r="R522" s="588"/>
      <c r="S522" s="872"/>
      <c r="T522" s="873"/>
      <c r="U522" s="465"/>
    </row>
    <row x14ac:dyDescent="0.25" r="523" customHeight="1" ht="15.75">
      <c r="A523" s="753"/>
      <c r="B523" s="753"/>
      <c r="C523" s="753"/>
      <c r="D523" s="753"/>
      <c r="E523" s="753"/>
      <c r="F523" s="110"/>
      <c r="G523" s="114"/>
      <c r="H523" s="114"/>
      <c r="I523" s="66"/>
      <c r="J523" s="753"/>
      <c r="K523" s="753"/>
      <c r="L523" s="753"/>
      <c r="M523" s="868"/>
      <c r="N523" s="869"/>
      <c r="O523" s="869"/>
      <c r="P523" s="465"/>
      <c r="Q523" s="588"/>
      <c r="R523" s="588"/>
      <c r="S523" s="872"/>
      <c r="T523" s="873"/>
      <c r="U523" s="465"/>
    </row>
    <row x14ac:dyDescent="0.25" r="524" customHeight="1" ht="15.75">
      <c r="A524" s="753"/>
      <c r="B524" s="753"/>
      <c r="C524" s="753"/>
      <c r="D524" s="753"/>
      <c r="E524" s="753"/>
      <c r="F524" s="110"/>
      <c r="G524" s="114"/>
      <c r="H524" s="114"/>
      <c r="I524" s="66"/>
      <c r="J524" s="753"/>
      <c r="K524" s="753"/>
      <c r="L524" s="753"/>
      <c r="M524" s="868"/>
      <c r="N524" s="869"/>
      <c r="O524" s="869"/>
      <c r="P524" s="465"/>
      <c r="Q524" s="588"/>
      <c r="R524" s="588"/>
      <c r="S524" s="872"/>
      <c r="T524" s="873"/>
      <c r="U524" s="465"/>
    </row>
    <row x14ac:dyDescent="0.25" r="525" customHeight="1" ht="15.75">
      <c r="A525" s="753"/>
      <c r="B525" s="753"/>
      <c r="C525" s="753"/>
      <c r="D525" s="753"/>
      <c r="E525" s="753"/>
      <c r="F525" s="110"/>
      <c r="G525" s="114"/>
      <c r="H525" s="114"/>
      <c r="I525" s="66"/>
      <c r="J525" s="753"/>
      <c r="K525" s="753"/>
      <c r="L525" s="753"/>
      <c r="M525" s="868"/>
      <c r="N525" s="869"/>
      <c r="O525" s="869"/>
      <c r="P525" s="465"/>
      <c r="Q525" s="588"/>
      <c r="R525" s="588"/>
      <c r="S525" s="872"/>
      <c r="T525" s="873"/>
      <c r="U525" s="465"/>
    </row>
    <row x14ac:dyDescent="0.25" r="526" customHeight="1" ht="15.75">
      <c r="A526" s="753"/>
      <c r="B526" s="753"/>
      <c r="C526" s="753"/>
      <c r="D526" s="753"/>
      <c r="E526" s="753"/>
      <c r="F526" s="110"/>
      <c r="G526" s="114"/>
      <c r="H526" s="114"/>
      <c r="I526" s="66"/>
      <c r="J526" s="753"/>
      <c r="K526" s="753"/>
      <c r="L526" s="753"/>
      <c r="M526" s="868"/>
      <c r="N526" s="869"/>
      <c r="O526" s="869"/>
      <c r="P526" s="465"/>
      <c r="Q526" s="588"/>
      <c r="R526" s="588"/>
      <c r="S526" s="872"/>
      <c r="T526" s="873"/>
      <c r="U526" s="465"/>
    </row>
    <row x14ac:dyDescent="0.25" r="527" customHeight="1" ht="15.75">
      <c r="A527" s="753"/>
      <c r="B527" s="753"/>
      <c r="C527" s="753"/>
      <c r="D527" s="753"/>
      <c r="E527" s="753"/>
      <c r="F527" s="110"/>
      <c r="G527" s="114"/>
      <c r="H527" s="114"/>
      <c r="I527" s="66"/>
      <c r="J527" s="753"/>
      <c r="K527" s="753"/>
      <c r="L527" s="753"/>
      <c r="M527" s="868"/>
      <c r="N527" s="869"/>
      <c r="O527" s="869"/>
      <c r="P527" s="465"/>
      <c r="Q527" s="588"/>
      <c r="R527" s="588"/>
      <c r="S527" s="872"/>
      <c r="T527" s="873"/>
      <c r="U527" s="465"/>
    </row>
    <row x14ac:dyDescent="0.25" r="528" customHeight="1" ht="15.75">
      <c r="A528" s="753"/>
      <c r="B528" s="753"/>
      <c r="C528" s="753"/>
      <c r="D528" s="753"/>
      <c r="E528" s="753"/>
      <c r="F528" s="110"/>
      <c r="G528" s="114"/>
      <c r="H528" s="114"/>
      <c r="I528" s="66"/>
      <c r="J528" s="753"/>
      <c r="K528" s="753"/>
      <c r="L528" s="753"/>
      <c r="M528" s="868"/>
      <c r="N528" s="869"/>
      <c r="O528" s="869"/>
      <c r="P528" s="465"/>
      <c r="Q528" s="588"/>
      <c r="R528" s="588"/>
      <c r="S528" s="872"/>
      <c r="T528" s="873"/>
      <c r="U528" s="465"/>
    </row>
    <row x14ac:dyDescent="0.25" r="529" customHeight="1" ht="15.75">
      <c r="A529" s="753"/>
      <c r="B529" s="753"/>
      <c r="C529" s="753"/>
      <c r="D529" s="753"/>
      <c r="E529" s="753"/>
      <c r="F529" s="110"/>
      <c r="G529" s="114"/>
      <c r="H529" s="114"/>
      <c r="I529" s="66"/>
      <c r="J529" s="753"/>
      <c r="K529" s="753"/>
      <c r="L529" s="753"/>
      <c r="M529" s="868"/>
      <c r="N529" s="869"/>
      <c r="O529" s="869"/>
      <c r="P529" s="465"/>
      <c r="Q529" s="588"/>
      <c r="R529" s="588"/>
      <c r="S529" s="872"/>
      <c r="T529" s="873"/>
      <c r="U529" s="465"/>
    </row>
    <row x14ac:dyDescent="0.25" r="530" customHeight="1" ht="15.75">
      <c r="A530" s="753"/>
      <c r="B530" s="753"/>
      <c r="C530" s="753"/>
      <c r="D530" s="753"/>
      <c r="E530" s="753"/>
      <c r="F530" s="110"/>
      <c r="G530" s="114"/>
      <c r="H530" s="114"/>
      <c r="I530" s="66"/>
      <c r="J530" s="753"/>
      <c r="K530" s="753"/>
      <c r="L530" s="753"/>
      <c r="M530" s="868"/>
      <c r="N530" s="869"/>
      <c r="O530" s="869"/>
      <c r="P530" s="465"/>
      <c r="Q530" s="588"/>
      <c r="R530" s="588"/>
      <c r="S530" s="872"/>
      <c r="T530" s="873"/>
      <c r="U530" s="465"/>
    </row>
    <row x14ac:dyDescent="0.25" r="531" customHeight="1" ht="15.75">
      <c r="A531" s="753"/>
      <c r="B531" s="753"/>
      <c r="C531" s="753"/>
      <c r="D531" s="753"/>
      <c r="E531" s="753"/>
      <c r="F531" s="110"/>
      <c r="G531" s="114"/>
      <c r="H531" s="114"/>
      <c r="I531" s="66"/>
      <c r="J531" s="753"/>
      <c r="K531" s="753"/>
      <c r="L531" s="753"/>
      <c r="M531" s="868"/>
      <c r="N531" s="869"/>
      <c r="O531" s="869"/>
      <c r="P531" s="465"/>
      <c r="Q531" s="588"/>
      <c r="R531" s="588"/>
      <c r="S531" s="872"/>
      <c r="T531" s="873"/>
      <c r="U531" s="465"/>
    </row>
    <row x14ac:dyDescent="0.25" r="532" customHeight="1" ht="15.75">
      <c r="A532" s="753"/>
      <c r="B532" s="753"/>
      <c r="C532" s="753"/>
      <c r="D532" s="753"/>
      <c r="E532" s="753"/>
      <c r="F532" s="110"/>
      <c r="G532" s="114"/>
      <c r="H532" s="114"/>
      <c r="I532" s="66"/>
      <c r="J532" s="753"/>
      <c r="K532" s="753"/>
      <c r="L532" s="753"/>
      <c r="M532" s="868"/>
      <c r="N532" s="869"/>
      <c r="O532" s="869"/>
      <c r="P532" s="465"/>
      <c r="Q532" s="588"/>
      <c r="R532" s="588"/>
      <c r="S532" s="872"/>
      <c r="T532" s="873"/>
      <c r="U532" s="465"/>
    </row>
    <row x14ac:dyDescent="0.25" r="533" customHeight="1" ht="15.75">
      <c r="A533" s="753"/>
      <c r="B533" s="753"/>
      <c r="C533" s="753"/>
      <c r="D533" s="753"/>
      <c r="E533" s="753"/>
      <c r="F533" s="110"/>
      <c r="G533" s="114"/>
      <c r="H533" s="114"/>
      <c r="I533" s="66"/>
      <c r="J533" s="753"/>
      <c r="K533" s="753"/>
      <c r="L533" s="753"/>
      <c r="M533" s="868"/>
      <c r="N533" s="869"/>
      <c r="O533" s="869"/>
      <c r="P533" s="465"/>
      <c r="Q533" s="588"/>
      <c r="R533" s="588"/>
      <c r="S533" s="872"/>
      <c r="T533" s="873"/>
      <c r="U533" s="465"/>
    </row>
    <row x14ac:dyDescent="0.25" r="534" customHeight="1" ht="15.75">
      <c r="A534" s="753"/>
      <c r="B534" s="753"/>
      <c r="C534" s="753"/>
      <c r="D534" s="753"/>
      <c r="E534" s="753"/>
      <c r="F534" s="110"/>
      <c r="G534" s="114"/>
      <c r="H534" s="114"/>
      <c r="I534" s="66"/>
      <c r="J534" s="753"/>
      <c r="K534" s="753"/>
      <c r="L534" s="753"/>
      <c r="M534" s="868"/>
      <c r="N534" s="869"/>
      <c r="O534" s="869"/>
      <c r="P534" s="465"/>
      <c r="Q534" s="588"/>
      <c r="R534" s="588"/>
      <c r="S534" s="872"/>
      <c r="T534" s="873"/>
      <c r="U534" s="465"/>
    </row>
    <row x14ac:dyDescent="0.25" r="535" customHeight="1" ht="15.75">
      <c r="A535" s="753"/>
      <c r="B535" s="753"/>
      <c r="C535" s="753"/>
      <c r="D535" s="753"/>
      <c r="E535" s="753"/>
      <c r="F535" s="110"/>
      <c r="G535" s="114"/>
      <c r="H535" s="114"/>
      <c r="I535" s="66"/>
      <c r="J535" s="753"/>
      <c r="K535" s="753"/>
      <c r="L535" s="753"/>
      <c r="M535" s="868"/>
      <c r="N535" s="869"/>
      <c r="O535" s="869"/>
      <c r="P535" s="465"/>
      <c r="Q535" s="588"/>
      <c r="R535" s="588"/>
      <c r="S535" s="872"/>
      <c r="T535" s="873"/>
      <c r="U535" s="465"/>
    </row>
    <row x14ac:dyDescent="0.25" r="536" customHeight="1" ht="15.75">
      <c r="A536" s="753"/>
      <c r="B536" s="753"/>
      <c r="C536" s="753"/>
      <c r="D536" s="753"/>
      <c r="E536" s="753"/>
      <c r="F536" s="110"/>
      <c r="G536" s="114"/>
      <c r="H536" s="114"/>
      <c r="I536" s="66"/>
      <c r="J536" s="753"/>
      <c r="K536" s="753"/>
      <c r="L536" s="753"/>
      <c r="M536" s="868"/>
      <c r="N536" s="869"/>
      <c r="O536" s="869"/>
      <c r="P536" s="465"/>
      <c r="Q536" s="588"/>
      <c r="R536" s="588"/>
      <c r="S536" s="872"/>
      <c r="T536" s="873"/>
      <c r="U536" s="465"/>
    </row>
    <row x14ac:dyDescent="0.25" r="537" customHeight="1" ht="15.75">
      <c r="A537" s="753"/>
      <c r="B537" s="753"/>
      <c r="C537" s="753"/>
      <c r="D537" s="753"/>
      <c r="E537" s="753"/>
      <c r="F537" s="110"/>
      <c r="G537" s="114"/>
      <c r="H537" s="114"/>
      <c r="I537" s="66"/>
      <c r="J537" s="753"/>
      <c r="K537" s="753"/>
      <c r="L537" s="753"/>
      <c r="M537" s="868"/>
      <c r="N537" s="869"/>
      <c r="O537" s="869"/>
      <c r="P537" s="465"/>
      <c r="Q537" s="588"/>
      <c r="R537" s="588"/>
      <c r="S537" s="872"/>
      <c r="T537" s="873"/>
      <c r="U537" s="465"/>
    </row>
    <row x14ac:dyDescent="0.25" r="538" customHeight="1" ht="15.75">
      <c r="A538" s="753"/>
      <c r="B538" s="753"/>
      <c r="C538" s="753"/>
      <c r="D538" s="753"/>
      <c r="E538" s="753"/>
      <c r="F538" s="110"/>
      <c r="G538" s="114"/>
      <c r="H538" s="114"/>
      <c r="I538" s="66"/>
      <c r="J538" s="753"/>
      <c r="K538" s="753"/>
      <c r="L538" s="753"/>
      <c r="M538" s="868"/>
      <c r="N538" s="869"/>
      <c r="O538" s="869"/>
      <c r="P538" s="465"/>
      <c r="Q538" s="588"/>
      <c r="R538" s="588"/>
      <c r="S538" s="872"/>
      <c r="T538" s="873"/>
      <c r="U538" s="465"/>
    </row>
    <row x14ac:dyDescent="0.25" r="539" customHeight="1" ht="15.75">
      <c r="A539" s="753"/>
      <c r="B539" s="753"/>
      <c r="C539" s="753"/>
      <c r="D539" s="753"/>
      <c r="E539" s="753"/>
      <c r="F539" s="110"/>
      <c r="G539" s="114"/>
      <c r="H539" s="114"/>
      <c r="I539" s="66"/>
      <c r="J539" s="753"/>
      <c r="K539" s="753"/>
      <c r="L539" s="753"/>
      <c r="M539" s="868"/>
      <c r="N539" s="869"/>
      <c r="O539" s="869"/>
      <c r="P539" s="465"/>
      <c r="Q539" s="588"/>
      <c r="R539" s="588"/>
      <c r="S539" s="872"/>
      <c r="T539" s="873"/>
      <c r="U539" s="465"/>
    </row>
    <row x14ac:dyDescent="0.25" r="540" customHeight="1" ht="15.75">
      <c r="A540" s="753"/>
      <c r="B540" s="753"/>
      <c r="C540" s="753"/>
      <c r="D540" s="753"/>
      <c r="E540" s="753"/>
      <c r="F540" s="110"/>
      <c r="G540" s="114"/>
      <c r="H540" s="114"/>
      <c r="I540" s="66"/>
      <c r="J540" s="753"/>
      <c r="K540" s="753"/>
      <c r="L540" s="753"/>
      <c r="M540" s="868"/>
      <c r="N540" s="869"/>
      <c r="O540" s="869"/>
      <c r="P540" s="465"/>
      <c r="Q540" s="588"/>
      <c r="R540" s="588"/>
      <c r="S540" s="872"/>
      <c r="T540" s="873"/>
      <c r="U540" s="465"/>
    </row>
    <row x14ac:dyDescent="0.25" r="541" customHeight="1" ht="15.75">
      <c r="A541" s="753"/>
      <c r="B541" s="753"/>
      <c r="C541" s="753"/>
      <c r="D541" s="753"/>
      <c r="E541" s="753"/>
      <c r="F541" s="110"/>
      <c r="G541" s="114"/>
      <c r="H541" s="114"/>
      <c r="I541" s="66"/>
      <c r="J541" s="753"/>
      <c r="K541" s="753"/>
      <c r="L541" s="753"/>
      <c r="M541" s="868"/>
      <c r="N541" s="869"/>
      <c r="O541" s="869"/>
      <c r="P541" s="465"/>
      <c r="Q541" s="588"/>
      <c r="R541" s="588"/>
      <c r="S541" s="872"/>
      <c r="T541" s="873"/>
      <c r="U541" s="465"/>
    </row>
    <row x14ac:dyDescent="0.25" r="542" customHeight="1" ht="15.75">
      <c r="A542" s="753"/>
      <c r="B542" s="753"/>
      <c r="C542" s="753"/>
      <c r="D542" s="753"/>
      <c r="E542" s="753"/>
      <c r="F542" s="110"/>
      <c r="G542" s="114"/>
      <c r="H542" s="114"/>
      <c r="I542" s="66"/>
      <c r="J542" s="753"/>
      <c r="K542" s="753"/>
      <c r="L542" s="753"/>
      <c r="M542" s="868"/>
      <c r="N542" s="869"/>
      <c r="O542" s="869"/>
      <c r="P542" s="465"/>
      <c r="Q542" s="588"/>
      <c r="R542" s="588"/>
      <c r="S542" s="872"/>
      <c r="T542" s="873"/>
      <c r="U542" s="465"/>
    </row>
    <row x14ac:dyDescent="0.25" r="543" customHeight="1" ht="15.75">
      <c r="A543" s="753"/>
      <c r="B543" s="753"/>
      <c r="C543" s="753"/>
      <c r="D543" s="753"/>
      <c r="E543" s="753"/>
      <c r="F543" s="110"/>
      <c r="G543" s="114"/>
      <c r="H543" s="114"/>
      <c r="I543" s="66"/>
      <c r="J543" s="753"/>
      <c r="K543" s="753"/>
      <c r="L543" s="753"/>
      <c r="M543" s="868"/>
      <c r="N543" s="869"/>
      <c r="O543" s="869"/>
      <c r="P543" s="465"/>
      <c r="Q543" s="588"/>
      <c r="R543" s="588"/>
      <c r="S543" s="872"/>
      <c r="T543" s="873"/>
      <c r="U543" s="465"/>
    </row>
    <row x14ac:dyDescent="0.25" r="544" customHeight="1" ht="15.75">
      <c r="A544" s="753"/>
      <c r="B544" s="753"/>
      <c r="C544" s="753"/>
      <c r="D544" s="753"/>
      <c r="E544" s="753"/>
      <c r="F544" s="110"/>
      <c r="G544" s="114"/>
      <c r="H544" s="114"/>
      <c r="I544" s="66"/>
      <c r="J544" s="753"/>
      <c r="K544" s="753"/>
      <c r="L544" s="753"/>
      <c r="M544" s="868"/>
      <c r="N544" s="869"/>
      <c r="O544" s="869"/>
      <c r="P544" s="465"/>
      <c r="Q544" s="588"/>
      <c r="R544" s="588"/>
      <c r="S544" s="872"/>
      <c r="T544" s="873"/>
      <c r="U544" s="465"/>
    </row>
    <row x14ac:dyDescent="0.25" r="545" customHeight="1" ht="15.75">
      <c r="A545" s="753"/>
      <c r="B545" s="753"/>
      <c r="C545" s="753"/>
      <c r="D545" s="753"/>
      <c r="E545" s="753"/>
      <c r="F545" s="110"/>
      <c r="G545" s="114"/>
      <c r="H545" s="114"/>
      <c r="I545" s="66"/>
      <c r="J545" s="753"/>
      <c r="K545" s="753"/>
      <c r="L545" s="753"/>
      <c r="M545" s="868"/>
      <c r="N545" s="869"/>
      <c r="O545" s="869"/>
      <c r="P545" s="465"/>
      <c r="Q545" s="588"/>
      <c r="R545" s="588"/>
      <c r="S545" s="872"/>
      <c r="T545" s="873"/>
      <c r="U545" s="465"/>
    </row>
    <row x14ac:dyDescent="0.25" r="546" customHeight="1" ht="15.75">
      <c r="A546" s="753"/>
      <c r="B546" s="753"/>
      <c r="C546" s="753"/>
      <c r="D546" s="753"/>
      <c r="E546" s="753"/>
      <c r="F546" s="110"/>
      <c r="G546" s="114"/>
      <c r="H546" s="114"/>
      <c r="I546" s="66"/>
      <c r="J546" s="753"/>
      <c r="K546" s="753"/>
      <c r="L546" s="753"/>
      <c r="M546" s="868"/>
      <c r="N546" s="869"/>
      <c r="O546" s="869"/>
      <c r="P546" s="465"/>
      <c r="Q546" s="588"/>
      <c r="R546" s="588"/>
      <c r="S546" s="872"/>
      <c r="T546" s="873"/>
      <c r="U546" s="465"/>
    </row>
    <row x14ac:dyDescent="0.25" r="547" customHeight="1" ht="15.75">
      <c r="A547" s="753"/>
      <c r="B547" s="753"/>
      <c r="C547" s="753"/>
      <c r="D547" s="753"/>
      <c r="E547" s="753"/>
      <c r="F547" s="110"/>
      <c r="G547" s="114"/>
      <c r="H547" s="114"/>
      <c r="I547" s="66"/>
      <c r="J547" s="753"/>
      <c r="K547" s="753"/>
      <c r="L547" s="753"/>
      <c r="M547" s="868"/>
      <c r="N547" s="869"/>
      <c r="O547" s="869"/>
      <c r="P547" s="465"/>
      <c r="Q547" s="588"/>
      <c r="R547" s="588"/>
      <c r="S547" s="872"/>
      <c r="T547" s="873"/>
      <c r="U547" s="465"/>
    </row>
    <row x14ac:dyDescent="0.25" r="548" customHeight="1" ht="15.75">
      <c r="A548" s="753"/>
      <c r="B548" s="753"/>
      <c r="C548" s="753"/>
      <c r="D548" s="753"/>
      <c r="E548" s="753"/>
      <c r="F548" s="110"/>
      <c r="G548" s="114"/>
      <c r="H548" s="114"/>
      <c r="I548" s="66"/>
      <c r="J548" s="753"/>
      <c r="K548" s="753"/>
      <c r="L548" s="753"/>
      <c r="M548" s="868"/>
      <c r="N548" s="869"/>
      <c r="O548" s="869"/>
      <c r="P548" s="465"/>
      <c r="Q548" s="588"/>
      <c r="R548" s="588"/>
      <c r="S548" s="872"/>
      <c r="T548" s="873"/>
      <c r="U548" s="465"/>
    </row>
    <row x14ac:dyDescent="0.25" r="549" customHeight="1" ht="15.75">
      <c r="A549" s="753"/>
      <c r="B549" s="753"/>
      <c r="C549" s="753"/>
      <c r="D549" s="753"/>
      <c r="E549" s="753"/>
      <c r="F549" s="110"/>
      <c r="G549" s="114"/>
      <c r="H549" s="114"/>
      <c r="I549" s="66"/>
      <c r="J549" s="753"/>
      <c r="K549" s="753"/>
      <c r="L549" s="753"/>
      <c r="M549" s="868"/>
      <c r="N549" s="869"/>
      <c r="O549" s="869"/>
      <c r="P549" s="465"/>
      <c r="Q549" s="588"/>
      <c r="R549" s="588"/>
      <c r="S549" s="872"/>
      <c r="T549" s="873"/>
      <c r="U549" s="465"/>
    </row>
    <row x14ac:dyDescent="0.25" r="550" customHeight="1" ht="15.75">
      <c r="A550" s="753"/>
      <c r="B550" s="753"/>
      <c r="C550" s="753"/>
      <c r="D550" s="753"/>
      <c r="E550" s="753"/>
      <c r="F550" s="110"/>
      <c r="G550" s="114"/>
      <c r="H550" s="114"/>
      <c r="I550" s="66"/>
      <c r="J550" s="753"/>
      <c r="K550" s="753"/>
      <c r="L550" s="753"/>
      <c r="M550" s="868"/>
      <c r="N550" s="869"/>
      <c r="O550" s="869"/>
      <c r="P550" s="465"/>
      <c r="Q550" s="588"/>
      <c r="R550" s="588"/>
      <c r="S550" s="872"/>
      <c r="T550" s="873"/>
      <c r="U550" s="465"/>
    </row>
    <row x14ac:dyDescent="0.25" r="551" customHeight="1" ht="15.75">
      <c r="A551" s="753"/>
      <c r="B551" s="753"/>
      <c r="C551" s="753"/>
      <c r="D551" s="753"/>
      <c r="E551" s="753"/>
      <c r="F551" s="110"/>
      <c r="G551" s="114"/>
      <c r="H551" s="114"/>
      <c r="I551" s="66"/>
      <c r="J551" s="753"/>
      <c r="K551" s="753"/>
      <c r="L551" s="753"/>
      <c r="M551" s="868"/>
      <c r="N551" s="869"/>
      <c r="O551" s="869"/>
      <c r="P551" s="465"/>
      <c r="Q551" s="588"/>
      <c r="R551" s="588"/>
      <c r="S551" s="872"/>
      <c r="T551" s="873"/>
      <c r="U551" s="465"/>
    </row>
    <row x14ac:dyDescent="0.25" r="552" customHeight="1" ht="15.75">
      <c r="A552" s="753"/>
      <c r="B552" s="753"/>
      <c r="C552" s="753"/>
      <c r="D552" s="753"/>
      <c r="E552" s="753"/>
      <c r="F552" s="110"/>
      <c r="G552" s="114"/>
      <c r="H552" s="114"/>
      <c r="I552" s="66"/>
      <c r="J552" s="753"/>
      <c r="K552" s="753"/>
      <c r="L552" s="753"/>
      <c r="M552" s="868"/>
      <c r="N552" s="869"/>
      <c r="O552" s="869"/>
      <c r="P552" s="465"/>
      <c r="Q552" s="588"/>
      <c r="R552" s="588"/>
      <c r="S552" s="872"/>
      <c r="T552" s="873"/>
      <c r="U552" s="465"/>
    </row>
    <row x14ac:dyDescent="0.25" r="553" customHeight="1" ht="15.75">
      <c r="A553" s="753"/>
      <c r="B553" s="753"/>
      <c r="C553" s="753"/>
      <c r="D553" s="753"/>
      <c r="E553" s="753"/>
      <c r="F553" s="110"/>
      <c r="G553" s="114"/>
      <c r="H553" s="114"/>
      <c r="I553" s="66"/>
      <c r="J553" s="753"/>
      <c r="K553" s="753"/>
      <c r="L553" s="753"/>
      <c r="M553" s="868"/>
      <c r="N553" s="869"/>
      <c r="O553" s="869"/>
      <c r="P553" s="465"/>
      <c r="Q553" s="588"/>
      <c r="R553" s="588"/>
      <c r="S553" s="872"/>
      <c r="T553" s="873"/>
      <c r="U553" s="465"/>
    </row>
    <row x14ac:dyDescent="0.25" r="554" customHeight="1" ht="15.75">
      <c r="A554" s="753"/>
      <c r="B554" s="753"/>
      <c r="C554" s="753"/>
      <c r="D554" s="753"/>
      <c r="E554" s="753"/>
      <c r="F554" s="110"/>
      <c r="G554" s="114"/>
      <c r="H554" s="114"/>
      <c r="I554" s="66"/>
      <c r="J554" s="753"/>
      <c r="K554" s="753"/>
      <c r="L554" s="753"/>
      <c r="M554" s="868"/>
      <c r="N554" s="869"/>
      <c r="O554" s="869"/>
      <c r="P554" s="465"/>
      <c r="Q554" s="588"/>
      <c r="R554" s="588"/>
      <c r="S554" s="872"/>
      <c r="T554" s="873"/>
      <c r="U554" s="465"/>
    </row>
    <row x14ac:dyDescent="0.25" r="555" customHeight="1" ht="15.75">
      <c r="A555" s="753"/>
      <c r="B555" s="753"/>
      <c r="C555" s="753"/>
      <c r="D555" s="753"/>
      <c r="E555" s="753"/>
      <c r="F555" s="110"/>
      <c r="G555" s="114"/>
      <c r="H555" s="114"/>
      <c r="I555" s="66"/>
      <c r="J555" s="753"/>
      <c r="K555" s="753"/>
      <c r="L555" s="753"/>
      <c r="M555" s="868"/>
      <c r="N555" s="869"/>
      <c r="O555" s="869"/>
      <c r="P555" s="465"/>
      <c r="Q555" s="588"/>
      <c r="R555" s="588"/>
      <c r="S555" s="872"/>
      <c r="T555" s="873"/>
      <c r="U555" s="465"/>
    </row>
    <row x14ac:dyDescent="0.25" r="556" customHeight="1" ht="15.75">
      <c r="A556" s="753"/>
      <c r="B556" s="753"/>
      <c r="C556" s="753"/>
      <c r="D556" s="753"/>
      <c r="E556" s="753"/>
      <c r="F556" s="110"/>
      <c r="G556" s="114"/>
      <c r="H556" s="114"/>
      <c r="I556" s="66"/>
      <c r="J556" s="753"/>
      <c r="K556" s="753"/>
      <c r="L556" s="753"/>
      <c r="M556" s="868"/>
      <c r="N556" s="869"/>
      <c r="O556" s="869"/>
      <c r="P556" s="465"/>
      <c r="Q556" s="588"/>
      <c r="R556" s="588"/>
      <c r="S556" s="872"/>
      <c r="T556" s="873"/>
      <c r="U556" s="465"/>
    </row>
    <row x14ac:dyDescent="0.25" r="557" customHeight="1" ht="15.75">
      <c r="A557" s="753"/>
      <c r="B557" s="753"/>
      <c r="C557" s="753"/>
      <c r="D557" s="753"/>
      <c r="E557" s="753"/>
      <c r="F557" s="110"/>
      <c r="G557" s="114"/>
      <c r="H557" s="114"/>
      <c r="I557" s="66"/>
      <c r="J557" s="753"/>
      <c r="K557" s="753"/>
      <c r="L557" s="753"/>
      <c r="M557" s="868"/>
      <c r="N557" s="869"/>
      <c r="O557" s="869"/>
      <c r="P557" s="465"/>
      <c r="Q557" s="588"/>
      <c r="R557" s="588"/>
      <c r="S557" s="872"/>
      <c r="T557" s="873"/>
      <c r="U557" s="465"/>
    </row>
    <row x14ac:dyDescent="0.25" r="558" customHeight="1" ht="15.75">
      <c r="A558" s="753"/>
      <c r="B558" s="753"/>
      <c r="C558" s="753"/>
      <c r="D558" s="753"/>
      <c r="E558" s="753"/>
      <c r="F558" s="110"/>
      <c r="G558" s="114"/>
      <c r="H558" s="114"/>
      <c r="I558" s="66"/>
      <c r="J558" s="753"/>
      <c r="K558" s="753"/>
      <c r="L558" s="753"/>
      <c r="M558" s="868"/>
      <c r="N558" s="869"/>
      <c r="O558" s="869"/>
      <c r="P558" s="465"/>
      <c r="Q558" s="588"/>
      <c r="R558" s="588"/>
      <c r="S558" s="872"/>
      <c r="T558" s="873"/>
      <c r="U558" s="465"/>
    </row>
    <row x14ac:dyDescent="0.25" r="559" customHeight="1" ht="15.75">
      <c r="A559" s="753"/>
      <c r="B559" s="753"/>
      <c r="C559" s="753"/>
      <c r="D559" s="753"/>
      <c r="E559" s="753"/>
      <c r="F559" s="110"/>
      <c r="G559" s="114"/>
      <c r="H559" s="114"/>
      <c r="I559" s="66"/>
      <c r="J559" s="753"/>
      <c r="K559" s="753"/>
      <c r="L559" s="753"/>
      <c r="M559" s="868"/>
      <c r="N559" s="869"/>
      <c r="O559" s="869"/>
      <c r="P559" s="465"/>
      <c r="Q559" s="588"/>
      <c r="R559" s="588"/>
      <c r="S559" s="872"/>
      <c r="T559" s="873"/>
      <c r="U559" s="465"/>
    </row>
    <row x14ac:dyDescent="0.25" r="560" customHeight="1" ht="15.75">
      <c r="A560" s="753"/>
      <c r="B560" s="753"/>
      <c r="C560" s="753"/>
      <c r="D560" s="753"/>
      <c r="E560" s="753"/>
      <c r="F560" s="110"/>
      <c r="G560" s="114"/>
      <c r="H560" s="114"/>
      <c r="I560" s="66"/>
      <c r="J560" s="753"/>
      <c r="K560" s="753"/>
      <c r="L560" s="753"/>
      <c r="M560" s="868"/>
      <c r="N560" s="869"/>
      <c r="O560" s="869"/>
      <c r="P560" s="465"/>
      <c r="Q560" s="588"/>
      <c r="R560" s="588"/>
      <c r="S560" s="872"/>
      <c r="T560" s="873"/>
      <c r="U560" s="465"/>
    </row>
    <row x14ac:dyDescent="0.25" r="561" customHeight="1" ht="15.75">
      <c r="A561" s="753"/>
      <c r="B561" s="753"/>
      <c r="C561" s="753"/>
      <c r="D561" s="753"/>
      <c r="E561" s="753"/>
      <c r="F561" s="110"/>
      <c r="G561" s="114"/>
      <c r="H561" s="114"/>
      <c r="I561" s="66"/>
      <c r="J561" s="753"/>
      <c r="K561" s="753"/>
      <c r="L561" s="753"/>
      <c r="M561" s="868"/>
      <c r="N561" s="869"/>
      <c r="O561" s="869"/>
      <c r="P561" s="465"/>
      <c r="Q561" s="588"/>
      <c r="R561" s="588"/>
      <c r="S561" s="872"/>
      <c r="T561" s="873"/>
      <c r="U561" s="465"/>
    </row>
    <row x14ac:dyDescent="0.25" r="562" customHeight="1" ht="15.75">
      <c r="A562" s="753"/>
      <c r="B562" s="753"/>
      <c r="C562" s="753"/>
      <c r="D562" s="753"/>
      <c r="E562" s="753"/>
      <c r="F562" s="110"/>
      <c r="G562" s="114"/>
      <c r="H562" s="114"/>
      <c r="I562" s="66"/>
      <c r="J562" s="753"/>
      <c r="K562" s="753"/>
      <c r="L562" s="753"/>
      <c r="M562" s="868"/>
      <c r="N562" s="869"/>
      <c r="O562" s="869"/>
      <c r="P562" s="465"/>
      <c r="Q562" s="588"/>
      <c r="R562" s="588"/>
      <c r="S562" s="872"/>
      <c r="T562" s="873"/>
      <c r="U562" s="465"/>
    </row>
    <row x14ac:dyDescent="0.25" r="563" customHeight="1" ht="15.75">
      <c r="A563" s="753"/>
      <c r="B563" s="753"/>
      <c r="C563" s="753"/>
      <c r="D563" s="753"/>
      <c r="E563" s="753"/>
      <c r="F563" s="110"/>
      <c r="G563" s="114"/>
      <c r="H563" s="114"/>
      <c r="I563" s="66"/>
      <c r="J563" s="753"/>
      <c r="K563" s="753"/>
      <c r="L563" s="753"/>
      <c r="M563" s="868"/>
      <c r="N563" s="869"/>
      <c r="O563" s="869"/>
      <c r="P563" s="465"/>
      <c r="Q563" s="588"/>
      <c r="R563" s="588"/>
      <c r="S563" s="872"/>
      <c r="T563" s="873"/>
      <c r="U563" s="465"/>
    </row>
    <row x14ac:dyDescent="0.25" r="564" customHeight="1" ht="15.75">
      <c r="A564" s="753"/>
      <c r="B564" s="753"/>
      <c r="C564" s="753"/>
      <c r="D564" s="753"/>
      <c r="E564" s="753"/>
      <c r="F564" s="110"/>
      <c r="G564" s="114"/>
      <c r="H564" s="114"/>
      <c r="I564" s="66"/>
      <c r="J564" s="753"/>
      <c r="K564" s="753"/>
      <c r="L564" s="753"/>
      <c r="M564" s="868"/>
      <c r="N564" s="869"/>
      <c r="O564" s="869"/>
      <c r="P564" s="465"/>
      <c r="Q564" s="588"/>
      <c r="R564" s="588"/>
      <c r="S564" s="872"/>
      <c r="T564" s="873"/>
      <c r="U564" s="465"/>
    </row>
    <row x14ac:dyDescent="0.25" r="565" customHeight="1" ht="15.75">
      <c r="A565" s="753"/>
      <c r="B565" s="753"/>
      <c r="C565" s="753"/>
      <c r="D565" s="753"/>
      <c r="E565" s="753"/>
      <c r="F565" s="110"/>
      <c r="G565" s="114"/>
      <c r="H565" s="114"/>
      <c r="I565" s="66"/>
      <c r="J565" s="753"/>
      <c r="K565" s="753"/>
      <c r="L565" s="753"/>
      <c r="M565" s="868"/>
      <c r="N565" s="869"/>
      <c r="O565" s="869"/>
      <c r="P565" s="465"/>
      <c r="Q565" s="588"/>
      <c r="R565" s="588"/>
      <c r="S565" s="872"/>
      <c r="T565" s="873"/>
      <c r="U565" s="465"/>
    </row>
    <row x14ac:dyDescent="0.25" r="566" customHeight="1" ht="15.75">
      <c r="A566" s="753"/>
      <c r="B566" s="753"/>
      <c r="C566" s="753"/>
      <c r="D566" s="753"/>
      <c r="E566" s="753"/>
      <c r="F566" s="110"/>
      <c r="G566" s="114"/>
      <c r="H566" s="114"/>
      <c r="I566" s="66"/>
      <c r="J566" s="753"/>
      <c r="K566" s="753"/>
      <c r="L566" s="753"/>
      <c r="M566" s="868"/>
      <c r="N566" s="869"/>
      <c r="O566" s="869"/>
      <c r="P566" s="465"/>
      <c r="Q566" s="588"/>
      <c r="R566" s="588"/>
      <c r="S566" s="872"/>
      <c r="T566" s="873"/>
      <c r="U566" s="465"/>
    </row>
    <row x14ac:dyDescent="0.25" r="567" customHeight="1" ht="15.75">
      <c r="A567" s="753"/>
      <c r="B567" s="753"/>
      <c r="C567" s="753"/>
      <c r="D567" s="753"/>
      <c r="E567" s="753"/>
      <c r="F567" s="110"/>
      <c r="G567" s="114"/>
      <c r="H567" s="114"/>
      <c r="I567" s="66"/>
      <c r="J567" s="753"/>
      <c r="K567" s="753"/>
      <c r="L567" s="753"/>
      <c r="M567" s="868"/>
      <c r="N567" s="869"/>
      <c r="O567" s="869"/>
      <c r="P567" s="465"/>
      <c r="Q567" s="588"/>
      <c r="R567" s="588"/>
      <c r="S567" s="872"/>
      <c r="T567" s="873"/>
      <c r="U567" s="465"/>
    </row>
    <row x14ac:dyDescent="0.25" r="568" customHeight="1" ht="15.75">
      <c r="A568" s="753"/>
      <c r="B568" s="753"/>
      <c r="C568" s="753"/>
      <c r="D568" s="753"/>
      <c r="E568" s="753"/>
      <c r="F568" s="110"/>
      <c r="G568" s="114"/>
      <c r="H568" s="114"/>
      <c r="I568" s="66"/>
      <c r="J568" s="753"/>
      <c r="K568" s="66"/>
      <c r="L568" s="66"/>
      <c r="M568" s="868"/>
      <c r="N568" s="869"/>
      <c r="O568" s="869"/>
      <c r="P568" s="465"/>
      <c r="Q568" s="588"/>
      <c r="R568" s="588"/>
      <c r="S568" s="868"/>
      <c r="T568" s="874"/>
      <c r="U568" s="753"/>
    </row>
    <row x14ac:dyDescent="0.25" r="569" customHeight="1" ht="15.75">
      <c r="A569" s="753"/>
      <c r="B569" s="753"/>
      <c r="C569" s="753"/>
      <c r="D569" s="753"/>
      <c r="E569" s="753"/>
      <c r="F569" s="110"/>
      <c r="G569" s="114"/>
      <c r="H569" s="114"/>
      <c r="I569" s="66"/>
      <c r="J569" s="753"/>
      <c r="K569" s="66"/>
      <c r="L569" s="66"/>
      <c r="M569" s="868"/>
      <c r="N569" s="869"/>
      <c r="O569" s="869"/>
      <c r="P569" s="465"/>
      <c r="Q569" s="588"/>
      <c r="R569" s="588"/>
      <c r="S569" s="868"/>
      <c r="T569" s="874"/>
      <c r="U569" s="753"/>
    </row>
    <row x14ac:dyDescent="0.25" r="570" customHeight="1" ht="15.75">
      <c r="A570" s="753"/>
      <c r="B570" s="753"/>
      <c r="C570" s="753"/>
      <c r="D570" s="753"/>
      <c r="E570" s="753"/>
      <c r="F570" s="110"/>
      <c r="G570" s="114"/>
      <c r="H570" s="114"/>
      <c r="I570" s="66"/>
      <c r="J570" s="753"/>
      <c r="K570" s="66"/>
      <c r="L570" s="66"/>
      <c r="M570" s="868"/>
      <c r="N570" s="869"/>
      <c r="O570" s="869"/>
      <c r="P570" s="465"/>
      <c r="Q570" s="588"/>
      <c r="R570" s="588"/>
      <c r="S570" s="868"/>
      <c r="T570" s="874"/>
      <c r="U570" s="753"/>
    </row>
    <row x14ac:dyDescent="0.25" r="571" customHeight="1" ht="15.75">
      <c r="A571" s="753"/>
      <c r="B571" s="753"/>
      <c r="C571" s="753"/>
      <c r="D571" s="753"/>
      <c r="E571" s="753"/>
      <c r="F571" s="110"/>
      <c r="G571" s="114"/>
      <c r="H571" s="114"/>
      <c r="I571" s="66"/>
      <c r="J571" s="753"/>
      <c r="K571" s="66"/>
      <c r="L571" s="66"/>
      <c r="M571" s="868"/>
      <c r="N571" s="869"/>
      <c r="O571" s="869"/>
      <c r="P571" s="465"/>
      <c r="Q571" s="588"/>
      <c r="R571" s="588"/>
      <c r="S571" s="868"/>
      <c r="T571" s="874"/>
      <c r="U571" s="753"/>
    </row>
    <row x14ac:dyDescent="0.25" r="572" customHeight="1" ht="15.75">
      <c r="A572" s="753"/>
      <c r="B572" s="753"/>
      <c r="C572" s="753"/>
      <c r="D572" s="753"/>
      <c r="E572" s="753"/>
      <c r="F572" s="110"/>
      <c r="G572" s="114"/>
      <c r="H572" s="114"/>
      <c r="I572" s="66"/>
      <c r="J572" s="753"/>
      <c r="K572" s="66"/>
      <c r="L572" s="66"/>
      <c r="M572" s="868"/>
      <c r="N572" s="869"/>
      <c r="O572" s="869"/>
      <c r="P572" s="465"/>
      <c r="Q572" s="588"/>
      <c r="R572" s="588"/>
      <c r="S572" s="868"/>
      <c r="T572" s="874"/>
      <c r="U572" s="753"/>
    </row>
    <row x14ac:dyDescent="0.25" r="573" customHeight="1" ht="15.75">
      <c r="A573" s="753"/>
      <c r="B573" s="753"/>
      <c r="C573" s="753"/>
      <c r="D573" s="753"/>
      <c r="E573" s="753"/>
      <c r="F573" s="110"/>
      <c r="G573" s="114"/>
      <c r="H573" s="114"/>
      <c r="I573" s="66"/>
      <c r="J573" s="753"/>
      <c r="K573" s="66"/>
      <c r="L573" s="66"/>
      <c r="M573" s="868"/>
      <c r="N573" s="869"/>
      <c r="O573" s="869"/>
      <c r="P573" s="465"/>
      <c r="Q573" s="588"/>
      <c r="R573" s="588"/>
      <c r="S573" s="868"/>
      <c r="T573" s="874"/>
      <c r="U573" s="753"/>
    </row>
    <row x14ac:dyDescent="0.25" r="574" customHeight="1" ht="15.75">
      <c r="A574" s="753"/>
      <c r="B574" s="753"/>
      <c r="C574" s="753"/>
      <c r="D574" s="753"/>
      <c r="E574" s="753"/>
      <c r="F574" s="110"/>
      <c r="G574" s="114"/>
      <c r="H574" s="114"/>
      <c r="I574" s="66"/>
      <c r="J574" s="753"/>
      <c r="K574" s="66"/>
      <c r="L574" s="66"/>
      <c r="M574" s="868"/>
      <c r="N574" s="869"/>
      <c r="O574" s="869"/>
      <c r="P574" s="465"/>
      <c r="Q574" s="588"/>
      <c r="R574" s="588"/>
      <c r="S574" s="868"/>
      <c r="T574" s="874"/>
      <c r="U574" s="753"/>
    </row>
    <row x14ac:dyDescent="0.25" r="575" customHeight="1" ht="15.75">
      <c r="A575" s="753"/>
      <c r="B575" s="753"/>
      <c r="C575" s="753"/>
      <c r="D575" s="753"/>
      <c r="E575" s="753"/>
      <c r="F575" s="110"/>
      <c r="G575" s="114"/>
      <c r="H575" s="114"/>
      <c r="I575" s="66"/>
      <c r="J575" s="753"/>
      <c r="K575" s="66"/>
      <c r="L575" s="66"/>
      <c r="M575" s="868"/>
      <c r="N575" s="869"/>
      <c r="O575" s="869"/>
      <c r="P575" s="465"/>
      <c r="Q575" s="588"/>
      <c r="R575" s="588"/>
      <c r="S575" s="868"/>
      <c r="T575" s="874"/>
      <c r="U575" s="753"/>
    </row>
    <row x14ac:dyDescent="0.25" r="576" customHeight="1" ht="15.75">
      <c r="A576" s="753"/>
      <c r="B576" s="753"/>
      <c r="C576" s="753"/>
      <c r="D576" s="753"/>
      <c r="E576" s="753"/>
      <c r="F576" s="110"/>
      <c r="G576" s="114"/>
      <c r="H576" s="114"/>
      <c r="I576" s="66"/>
      <c r="J576" s="753"/>
      <c r="K576" s="66"/>
      <c r="L576" s="66"/>
      <c r="M576" s="868"/>
      <c r="N576" s="869"/>
      <c r="O576" s="869"/>
      <c r="P576" s="465"/>
      <c r="Q576" s="588"/>
      <c r="R576" s="588"/>
      <c r="S576" s="868"/>
      <c r="T576" s="874"/>
      <c r="U576" s="753"/>
    </row>
    <row x14ac:dyDescent="0.25" r="577" customHeight="1" ht="15.75">
      <c r="A577" s="753"/>
      <c r="B577" s="753"/>
      <c r="C577" s="753"/>
      <c r="D577" s="753"/>
      <c r="E577" s="753"/>
      <c r="F577" s="110"/>
      <c r="G577" s="114"/>
      <c r="H577" s="114"/>
      <c r="I577" s="66"/>
      <c r="J577" s="753"/>
      <c r="K577" s="66"/>
      <c r="L577" s="66"/>
      <c r="M577" s="868"/>
      <c r="N577" s="869"/>
      <c r="O577" s="869"/>
      <c r="P577" s="465"/>
      <c r="Q577" s="588"/>
      <c r="R577" s="588"/>
      <c r="S577" s="868"/>
      <c r="T577" s="874"/>
      <c r="U577" s="753"/>
    </row>
    <row x14ac:dyDescent="0.25" r="578" customHeight="1" ht="15.75">
      <c r="A578" s="753"/>
      <c r="B578" s="753"/>
      <c r="C578" s="753"/>
      <c r="D578" s="753"/>
      <c r="E578" s="753"/>
      <c r="F578" s="110"/>
      <c r="G578" s="114"/>
      <c r="H578" s="114"/>
      <c r="I578" s="66"/>
      <c r="J578" s="753"/>
      <c r="K578" s="66"/>
      <c r="L578" s="66"/>
      <c r="M578" s="868"/>
      <c r="N578" s="869"/>
      <c r="O578" s="869"/>
      <c r="P578" s="465"/>
      <c r="Q578" s="588"/>
      <c r="R578" s="588"/>
      <c r="S578" s="868"/>
      <c r="T578" s="874"/>
      <c r="U578" s="753"/>
    </row>
    <row x14ac:dyDescent="0.25" r="579" customHeight="1" ht="15.75">
      <c r="A579" s="753"/>
      <c r="B579" s="753"/>
      <c r="C579" s="753"/>
      <c r="D579" s="753"/>
      <c r="E579" s="753"/>
      <c r="F579" s="110"/>
      <c r="G579" s="114"/>
      <c r="H579" s="114"/>
      <c r="I579" s="66"/>
      <c r="J579" s="753"/>
      <c r="K579" s="66"/>
      <c r="L579" s="66"/>
      <c r="M579" s="868"/>
      <c r="N579" s="869"/>
      <c r="O579" s="869"/>
      <c r="P579" s="465"/>
      <c r="Q579" s="588"/>
      <c r="R579" s="588"/>
      <c r="S579" s="868"/>
      <c r="T579" s="874"/>
      <c r="U579" s="753"/>
    </row>
    <row x14ac:dyDescent="0.25" r="580" customHeight="1" ht="15.75">
      <c r="A580" s="753"/>
      <c r="B580" s="753"/>
      <c r="C580" s="753"/>
      <c r="D580" s="753"/>
      <c r="E580" s="753"/>
      <c r="F580" s="110"/>
      <c r="G580" s="114"/>
      <c r="H580" s="114"/>
      <c r="I580" s="66"/>
      <c r="J580" s="753"/>
      <c r="K580" s="66"/>
      <c r="L580" s="66"/>
      <c r="M580" s="868"/>
      <c r="N580" s="869"/>
      <c r="O580" s="869"/>
      <c r="P580" s="465"/>
      <c r="Q580" s="588"/>
      <c r="R580" s="588"/>
      <c r="S580" s="868"/>
      <c r="T580" s="874"/>
      <c r="U580" s="753"/>
    </row>
    <row x14ac:dyDescent="0.25" r="581" customHeight="1" ht="15.75">
      <c r="A581" s="753"/>
      <c r="B581" s="753"/>
      <c r="C581" s="753"/>
      <c r="D581" s="753"/>
      <c r="E581" s="753"/>
      <c r="F581" s="110"/>
      <c r="G581" s="114"/>
      <c r="H581" s="114"/>
      <c r="I581" s="66"/>
      <c r="J581" s="753"/>
      <c r="K581" s="66"/>
      <c r="L581" s="66"/>
      <c r="M581" s="868"/>
      <c r="N581" s="869"/>
      <c r="O581" s="869"/>
      <c r="P581" s="465"/>
      <c r="Q581" s="588"/>
      <c r="R581" s="588"/>
      <c r="S581" s="868"/>
      <c r="T581" s="874"/>
      <c r="U581" s="753"/>
    </row>
    <row x14ac:dyDescent="0.25" r="582" customHeight="1" ht="15.75">
      <c r="A582" s="753"/>
      <c r="B582" s="753"/>
      <c r="C582" s="753"/>
      <c r="D582" s="753"/>
      <c r="E582" s="753"/>
      <c r="F582" s="110"/>
      <c r="G582" s="114"/>
      <c r="H582" s="114"/>
      <c r="I582" s="66"/>
      <c r="J582" s="753"/>
      <c r="K582" s="66"/>
      <c r="L582" s="66"/>
      <c r="M582" s="868"/>
      <c r="N582" s="869"/>
      <c r="O582" s="869"/>
      <c r="P582" s="465"/>
      <c r="Q582" s="588"/>
      <c r="R582" s="588"/>
      <c r="S582" s="868"/>
      <c r="T582" s="874"/>
      <c r="U582" s="753"/>
    </row>
    <row x14ac:dyDescent="0.25" r="583" customHeight="1" ht="15.75">
      <c r="A583" s="753"/>
      <c r="B583" s="753"/>
      <c r="C583" s="753"/>
      <c r="D583" s="753"/>
      <c r="E583" s="753"/>
      <c r="F583" s="110"/>
      <c r="G583" s="114"/>
      <c r="H583" s="114"/>
      <c r="I583" s="66"/>
      <c r="J583" s="753"/>
      <c r="K583" s="66"/>
      <c r="L583" s="66"/>
      <c r="M583" s="868"/>
      <c r="N583" s="869"/>
      <c r="O583" s="869"/>
      <c r="P583" s="465"/>
      <c r="Q583" s="588"/>
      <c r="R583" s="588"/>
      <c r="S583" s="868"/>
      <c r="T583" s="874"/>
      <c r="U583" s="753"/>
    </row>
    <row x14ac:dyDescent="0.25" r="584" customHeight="1" ht="15.75">
      <c r="A584" s="753"/>
      <c r="B584" s="753"/>
      <c r="C584" s="753"/>
      <c r="D584" s="753"/>
      <c r="E584" s="753"/>
      <c r="F584" s="110"/>
      <c r="G584" s="114"/>
      <c r="H584" s="114"/>
      <c r="I584" s="66"/>
      <c r="J584" s="753"/>
      <c r="K584" s="66"/>
      <c r="L584" s="66"/>
      <c r="M584" s="868"/>
      <c r="N584" s="869"/>
      <c r="O584" s="869"/>
      <c r="P584" s="465"/>
      <c r="Q584" s="588"/>
      <c r="R584" s="588"/>
      <c r="S584" s="868"/>
      <c r="T584" s="874"/>
      <c r="U584" s="753"/>
    </row>
    <row x14ac:dyDescent="0.25" r="585" customHeight="1" ht="15.75">
      <c r="A585" s="753"/>
      <c r="B585" s="753"/>
      <c r="C585" s="753"/>
      <c r="D585" s="753"/>
      <c r="E585" s="753"/>
      <c r="F585" s="110"/>
      <c r="G585" s="114"/>
      <c r="H585" s="114"/>
      <c r="I585" s="66"/>
      <c r="J585" s="753"/>
      <c r="K585" s="66"/>
      <c r="L585" s="66"/>
      <c r="M585" s="868"/>
      <c r="N585" s="869"/>
      <c r="O585" s="869"/>
      <c r="P585" s="465"/>
      <c r="Q585" s="588"/>
      <c r="R585" s="588"/>
      <c r="S585" s="868"/>
      <c r="T585" s="874"/>
      <c r="U585" s="753"/>
    </row>
    <row x14ac:dyDescent="0.25" r="586" customHeight="1" ht="15.75">
      <c r="A586" s="753"/>
      <c r="B586" s="753"/>
      <c r="C586" s="753"/>
      <c r="D586" s="753"/>
      <c r="E586" s="753"/>
      <c r="F586" s="110"/>
      <c r="G586" s="114"/>
      <c r="H586" s="114"/>
      <c r="I586" s="66"/>
      <c r="J586" s="753"/>
      <c r="K586" s="66"/>
      <c r="L586" s="66"/>
      <c r="M586" s="868"/>
      <c r="N586" s="869"/>
      <c r="O586" s="869"/>
      <c r="P586" s="465"/>
      <c r="Q586" s="588"/>
      <c r="R586" s="588"/>
      <c r="S586" s="868"/>
      <c r="T586" s="874"/>
      <c r="U586" s="753"/>
    </row>
    <row x14ac:dyDescent="0.25" r="587" customHeight="1" ht="15.75">
      <c r="A587" s="753"/>
      <c r="B587" s="753"/>
      <c r="C587" s="753"/>
      <c r="D587" s="753"/>
      <c r="E587" s="753"/>
      <c r="F587" s="110"/>
      <c r="G587" s="114"/>
      <c r="H587" s="114"/>
      <c r="I587" s="66"/>
      <c r="J587" s="753"/>
      <c r="K587" s="66"/>
      <c r="L587" s="66"/>
      <c r="M587" s="868"/>
      <c r="N587" s="869"/>
      <c r="O587" s="869"/>
      <c r="P587" s="465"/>
      <c r="Q587" s="588"/>
      <c r="R587" s="588"/>
      <c r="S587" s="868"/>
      <c r="T587" s="874"/>
      <c r="U587" s="753"/>
    </row>
    <row x14ac:dyDescent="0.25" r="588" customHeight="1" ht="15.75">
      <c r="A588" s="753"/>
      <c r="B588" s="753"/>
      <c r="C588" s="753"/>
      <c r="D588" s="753"/>
      <c r="E588" s="753"/>
      <c r="F588" s="110"/>
      <c r="G588" s="114"/>
      <c r="H588" s="114"/>
      <c r="I588" s="66"/>
      <c r="J588" s="753"/>
      <c r="K588" s="66"/>
      <c r="L588" s="66"/>
      <c r="M588" s="868"/>
      <c r="N588" s="869"/>
      <c r="O588" s="869"/>
      <c r="P588" s="465"/>
      <c r="Q588" s="588"/>
      <c r="R588" s="588"/>
      <c r="S588" s="868"/>
      <c r="T588" s="874"/>
      <c r="U588" s="753"/>
    </row>
    <row x14ac:dyDescent="0.25" r="589" customHeight="1" ht="15.75">
      <c r="A589" s="753"/>
      <c r="B589" s="753"/>
      <c r="C589" s="753"/>
      <c r="D589" s="753"/>
      <c r="E589" s="753"/>
      <c r="F589" s="110"/>
      <c r="G589" s="114"/>
      <c r="H589" s="114"/>
      <c r="I589" s="66"/>
      <c r="J589" s="753"/>
      <c r="K589" s="66"/>
      <c r="L589" s="66"/>
      <c r="M589" s="868"/>
      <c r="N589" s="869"/>
      <c r="O589" s="869"/>
      <c r="P589" s="465"/>
      <c r="Q589" s="588"/>
      <c r="R589" s="588"/>
      <c r="S589" s="868"/>
      <c r="T589" s="874"/>
      <c r="U589" s="753"/>
    </row>
    <row x14ac:dyDescent="0.25" r="590" customHeight="1" ht="15.75">
      <c r="A590" s="753"/>
      <c r="B590" s="753"/>
      <c r="C590" s="753"/>
      <c r="D590" s="753"/>
      <c r="E590" s="753"/>
      <c r="F590" s="110"/>
      <c r="G590" s="114"/>
      <c r="H590" s="114"/>
      <c r="I590" s="66"/>
      <c r="J590" s="753"/>
      <c r="K590" s="66"/>
      <c r="L590" s="66"/>
      <c r="M590" s="868"/>
      <c r="N590" s="869"/>
      <c r="O590" s="869"/>
      <c r="P590" s="465"/>
      <c r="Q590" s="588"/>
      <c r="R590" s="588"/>
      <c r="S590" s="868"/>
      <c r="T590" s="874"/>
      <c r="U590" s="753"/>
    </row>
    <row x14ac:dyDescent="0.25" r="591" customHeight="1" ht="15.75">
      <c r="A591" s="753"/>
      <c r="B591" s="753"/>
      <c r="C591" s="753"/>
      <c r="D591" s="753"/>
      <c r="E591" s="753"/>
      <c r="F591" s="110"/>
      <c r="G591" s="114"/>
      <c r="H591" s="114"/>
      <c r="I591" s="66"/>
      <c r="J591" s="753"/>
      <c r="K591" s="66"/>
      <c r="L591" s="66"/>
      <c r="M591" s="868"/>
      <c r="N591" s="869"/>
      <c r="O591" s="869"/>
      <c r="P591" s="465"/>
      <c r="Q591" s="588"/>
      <c r="R591" s="588"/>
      <c r="S591" s="868"/>
      <c r="T591" s="874"/>
      <c r="U591" s="753"/>
    </row>
    <row x14ac:dyDescent="0.25" r="592" customHeight="1" ht="15.75">
      <c r="A592" s="753"/>
      <c r="B592" s="753"/>
      <c r="C592" s="753"/>
      <c r="D592" s="753"/>
      <c r="E592" s="753"/>
      <c r="F592" s="110"/>
      <c r="G592" s="114"/>
      <c r="H592" s="114"/>
      <c r="I592" s="66"/>
      <c r="J592" s="753"/>
      <c r="K592" s="66"/>
      <c r="L592" s="66"/>
      <c r="M592" s="868"/>
      <c r="N592" s="869"/>
      <c r="O592" s="869"/>
      <c r="P592" s="465"/>
      <c r="Q592" s="588"/>
      <c r="R592" s="588"/>
      <c r="S592" s="868"/>
      <c r="T592" s="874"/>
      <c r="U592" s="753"/>
    </row>
    <row x14ac:dyDescent="0.25" r="593" customHeight="1" ht="15.75">
      <c r="A593" s="753"/>
      <c r="B593" s="753"/>
      <c r="C593" s="753"/>
      <c r="D593" s="753"/>
      <c r="E593" s="753"/>
      <c r="F593" s="110"/>
      <c r="G593" s="114"/>
      <c r="H593" s="114"/>
      <c r="I593" s="66"/>
      <c r="J593" s="753"/>
      <c r="K593" s="66"/>
      <c r="L593" s="66"/>
      <c r="M593" s="868"/>
      <c r="N593" s="869"/>
      <c r="O593" s="869"/>
      <c r="P593" s="465"/>
      <c r="Q593" s="588"/>
      <c r="R593" s="588"/>
      <c r="S593" s="868"/>
      <c r="T593" s="874"/>
      <c r="U593" s="753"/>
    </row>
    <row x14ac:dyDescent="0.25" r="594" customHeight="1" ht="15.75">
      <c r="A594" s="753"/>
      <c r="B594" s="753"/>
      <c r="C594" s="753"/>
      <c r="D594" s="753"/>
      <c r="E594" s="753"/>
      <c r="F594" s="110"/>
      <c r="G594" s="114"/>
      <c r="H594" s="114"/>
      <c r="I594" s="66"/>
      <c r="J594" s="753"/>
      <c r="K594" s="66"/>
      <c r="L594" s="66"/>
      <c r="M594" s="868"/>
      <c r="N594" s="869"/>
      <c r="O594" s="869"/>
      <c r="P594" s="465"/>
      <c r="Q594" s="588"/>
      <c r="R594" s="588"/>
      <c r="S594" s="868"/>
      <c r="T594" s="874"/>
      <c r="U594" s="753"/>
    </row>
    <row x14ac:dyDescent="0.25" r="595" customHeight="1" ht="15.75">
      <c r="A595" s="753"/>
      <c r="B595" s="753"/>
      <c r="C595" s="753"/>
      <c r="D595" s="753"/>
      <c r="E595" s="753"/>
      <c r="F595" s="110"/>
      <c r="G595" s="114"/>
      <c r="H595" s="114"/>
      <c r="I595" s="66"/>
      <c r="J595" s="753"/>
      <c r="K595" s="66"/>
      <c r="L595" s="66"/>
      <c r="M595" s="868"/>
      <c r="N595" s="869"/>
      <c r="O595" s="869"/>
      <c r="P595" s="465"/>
      <c r="Q595" s="588"/>
      <c r="R595" s="588"/>
      <c r="S595" s="868"/>
      <c r="T595" s="874"/>
      <c r="U595" s="753"/>
    </row>
    <row x14ac:dyDescent="0.25" r="596" customHeight="1" ht="15.75">
      <c r="A596" s="753"/>
      <c r="B596" s="753"/>
      <c r="C596" s="753"/>
      <c r="D596" s="753"/>
      <c r="E596" s="753"/>
      <c r="F596" s="110"/>
      <c r="G596" s="114"/>
      <c r="H596" s="114"/>
      <c r="I596" s="66"/>
      <c r="J596" s="753"/>
      <c r="K596" s="66"/>
      <c r="L596" s="66"/>
      <c r="M596" s="868"/>
      <c r="N596" s="869"/>
      <c r="O596" s="869"/>
      <c r="P596" s="465"/>
      <c r="Q596" s="588"/>
      <c r="R596" s="588"/>
      <c r="S596" s="868"/>
      <c r="T596" s="874"/>
      <c r="U596" s="753"/>
    </row>
    <row x14ac:dyDescent="0.25" r="597" customHeight="1" ht="15.75">
      <c r="A597" s="753"/>
      <c r="B597" s="753"/>
      <c r="C597" s="753"/>
      <c r="D597" s="753"/>
      <c r="E597" s="753"/>
      <c r="F597" s="110"/>
      <c r="G597" s="114"/>
      <c r="H597" s="114"/>
      <c r="I597" s="66"/>
      <c r="J597" s="753"/>
      <c r="K597" s="66"/>
      <c r="L597" s="66"/>
      <c r="M597" s="868"/>
      <c r="N597" s="869"/>
      <c r="O597" s="869"/>
      <c r="P597" s="465"/>
      <c r="Q597" s="588"/>
      <c r="R597" s="588"/>
      <c r="S597" s="868"/>
      <c r="T597" s="874"/>
      <c r="U597" s="753"/>
    </row>
    <row x14ac:dyDescent="0.25" r="598" customHeight="1" ht="15.75">
      <c r="A598" s="753"/>
      <c r="B598" s="753"/>
      <c r="C598" s="753"/>
      <c r="D598" s="753"/>
      <c r="E598" s="753"/>
      <c r="F598" s="110"/>
      <c r="G598" s="114"/>
      <c r="H598" s="114"/>
      <c r="I598" s="66"/>
      <c r="J598" s="753"/>
      <c r="K598" s="66"/>
      <c r="L598" s="66"/>
      <c r="M598" s="868"/>
      <c r="N598" s="869"/>
      <c r="O598" s="869"/>
      <c r="P598" s="465"/>
      <c r="Q598" s="588"/>
      <c r="R598" s="588"/>
      <c r="S598" s="868"/>
      <c r="T598" s="874"/>
      <c r="U598" s="753"/>
    </row>
    <row x14ac:dyDescent="0.25" r="599" customHeight="1" ht="15.75">
      <c r="A599" s="753"/>
      <c r="B599" s="753"/>
      <c r="C599" s="753"/>
      <c r="D599" s="753"/>
      <c r="E599" s="753"/>
      <c r="F599" s="110"/>
      <c r="G599" s="114"/>
      <c r="H599" s="114"/>
      <c r="I599" s="66"/>
      <c r="J599" s="753"/>
      <c r="K599" s="66"/>
      <c r="L599" s="66"/>
      <c r="M599" s="868"/>
      <c r="N599" s="869"/>
      <c r="O599" s="869"/>
      <c r="P599" s="465"/>
      <c r="Q599" s="588"/>
      <c r="R599" s="588"/>
      <c r="S599" s="868"/>
      <c r="T599" s="874"/>
      <c r="U599" s="753"/>
    </row>
    <row x14ac:dyDescent="0.25" r="600" customHeight="1" ht="15.75">
      <c r="A600" s="753"/>
      <c r="B600" s="753"/>
      <c r="C600" s="753"/>
      <c r="D600" s="753"/>
      <c r="E600" s="753"/>
      <c r="F600" s="110"/>
      <c r="G600" s="114"/>
      <c r="H600" s="114"/>
      <c r="I600" s="66"/>
      <c r="J600" s="753"/>
      <c r="K600" s="66"/>
      <c r="L600" s="66"/>
      <c r="M600" s="868"/>
      <c r="N600" s="869"/>
      <c r="O600" s="869"/>
      <c r="P600" s="465"/>
      <c r="Q600" s="588"/>
      <c r="R600" s="588"/>
      <c r="S600" s="868"/>
      <c r="T600" s="874"/>
      <c r="U600" s="753"/>
    </row>
    <row x14ac:dyDescent="0.25" r="601" customHeight="1" ht="15.75">
      <c r="A601" s="753"/>
      <c r="B601" s="753"/>
      <c r="C601" s="753"/>
      <c r="D601" s="753"/>
      <c r="E601" s="753"/>
      <c r="F601" s="110"/>
      <c r="G601" s="114"/>
      <c r="H601" s="114"/>
      <c r="I601" s="66"/>
      <c r="J601" s="753"/>
      <c r="K601" s="66"/>
      <c r="L601" s="66"/>
      <c r="M601" s="868"/>
      <c r="N601" s="869"/>
      <c r="O601" s="869"/>
      <c r="P601" s="465"/>
      <c r="Q601" s="588"/>
      <c r="R601" s="588"/>
      <c r="S601" s="868"/>
      <c r="T601" s="874"/>
      <c r="U601" s="753"/>
    </row>
    <row x14ac:dyDescent="0.25" r="602" customHeight="1" ht="15.75">
      <c r="A602" s="753"/>
      <c r="B602" s="753"/>
      <c r="C602" s="753"/>
      <c r="D602" s="753"/>
      <c r="E602" s="753"/>
      <c r="F602" s="110"/>
      <c r="G602" s="114"/>
      <c r="H602" s="114"/>
      <c r="I602" s="66"/>
      <c r="J602" s="753"/>
      <c r="K602" s="66"/>
      <c r="L602" s="66"/>
      <c r="M602" s="868"/>
      <c r="N602" s="869"/>
      <c r="O602" s="869"/>
      <c r="P602" s="465"/>
      <c r="Q602" s="588"/>
      <c r="R602" s="588"/>
      <c r="S602" s="868"/>
      <c r="T602" s="874"/>
      <c r="U602" s="753"/>
    </row>
    <row x14ac:dyDescent="0.25" r="603" customHeight="1" ht="15.75">
      <c r="A603" s="753"/>
      <c r="B603" s="753"/>
      <c r="C603" s="753"/>
      <c r="D603" s="753"/>
      <c r="E603" s="753"/>
      <c r="F603" s="110"/>
      <c r="G603" s="114"/>
      <c r="H603" s="114"/>
      <c r="I603" s="66"/>
      <c r="J603" s="753"/>
      <c r="K603" s="66"/>
      <c r="L603" s="66"/>
      <c r="M603" s="868"/>
      <c r="N603" s="869"/>
      <c r="O603" s="869"/>
      <c r="P603" s="465"/>
      <c r="Q603" s="588"/>
      <c r="R603" s="588"/>
      <c r="S603" s="868"/>
      <c r="T603" s="874"/>
      <c r="U603" s="753"/>
    </row>
    <row x14ac:dyDescent="0.25" r="604" customHeight="1" ht="15.75">
      <c r="A604" s="753"/>
      <c r="B604" s="753"/>
      <c r="C604" s="753"/>
      <c r="D604" s="753"/>
      <c r="E604" s="753"/>
      <c r="F604" s="110"/>
      <c r="G604" s="114"/>
      <c r="H604" s="114"/>
      <c r="I604" s="66"/>
      <c r="J604" s="753"/>
      <c r="K604" s="66"/>
      <c r="L604" s="66"/>
      <c r="M604" s="868"/>
      <c r="N604" s="869"/>
      <c r="O604" s="869"/>
      <c r="P604" s="465"/>
      <c r="Q604" s="588"/>
      <c r="R604" s="588"/>
      <c r="S604" s="868"/>
      <c r="T604" s="874"/>
      <c r="U604" s="753"/>
    </row>
    <row x14ac:dyDescent="0.25" r="605" customHeight="1" ht="15.75">
      <c r="A605" s="753"/>
      <c r="B605" s="753"/>
      <c r="C605" s="753"/>
      <c r="D605" s="753"/>
      <c r="E605" s="753"/>
      <c r="F605" s="110"/>
      <c r="G605" s="114"/>
      <c r="H605" s="114"/>
      <c r="I605" s="66"/>
      <c r="J605" s="753"/>
      <c r="K605" s="66"/>
      <c r="L605" s="66"/>
      <c r="M605" s="868"/>
      <c r="N605" s="869"/>
      <c r="O605" s="869"/>
      <c r="P605" s="465"/>
      <c r="Q605" s="588"/>
      <c r="R605" s="588"/>
      <c r="S605" s="868"/>
      <c r="T605" s="874"/>
      <c r="U605" s="753"/>
    </row>
    <row x14ac:dyDescent="0.25" r="606" customHeight="1" ht="15.75">
      <c r="A606" s="753"/>
      <c r="B606" s="753"/>
      <c r="C606" s="753"/>
      <c r="D606" s="753"/>
      <c r="E606" s="753"/>
      <c r="F606" s="110"/>
      <c r="G606" s="114"/>
      <c r="H606" s="114"/>
      <c r="I606" s="66"/>
      <c r="J606" s="753"/>
      <c r="K606" s="66"/>
      <c r="L606" s="66"/>
      <c r="M606" s="868"/>
      <c r="N606" s="869"/>
      <c r="O606" s="869"/>
      <c r="P606" s="465"/>
      <c r="Q606" s="588"/>
      <c r="R606" s="588"/>
      <c r="S606" s="868"/>
      <c r="T606" s="874"/>
      <c r="U606" s="753"/>
    </row>
    <row x14ac:dyDescent="0.25" r="607" customHeight="1" ht="15.75">
      <c r="A607" s="753"/>
      <c r="B607" s="753"/>
      <c r="C607" s="753"/>
      <c r="D607" s="753"/>
      <c r="E607" s="753"/>
      <c r="F607" s="110"/>
      <c r="G607" s="114"/>
      <c r="H607" s="114"/>
      <c r="I607" s="66"/>
      <c r="J607" s="753"/>
      <c r="K607" s="66"/>
      <c r="L607" s="66"/>
      <c r="M607" s="868"/>
      <c r="N607" s="869"/>
      <c r="O607" s="869"/>
      <c r="P607" s="465"/>
      <c r="Q607" s="588"/>
      <c r="R607" s="588"/>
      <c r="S607" s="868"/>
      <c r="T607" s="874"/>
      <c r="U607" s="753"/>
    </row>
    <row x14ac:dyDescent="0.25" r="608" customHeight="1" ht="15.75">
      <c r="A608" s="753"/>
      <c r="B608" s="753"/>
      <c r="C608" s="753"/>
      <c r="D608" s="753"/>
      <c r="E608" s="753"/>
      <c r="F608" s="110"/>
      <c r="G608" s="114"/>
      <c r="H608" s="114"/>
      <c r="I608" s="66"/>
      <c r="J608" s="753"/>
      <c r="K608" s="66"/>
      <c r="L608" s="66"/>
      <c r="M608" s="868"/>
      <c r="N608" s="869"/>
      <c r="O608" s="869"/>
      <c r="P608" s="465"/>
      <c r="Q608" s="588"/>
      <c r="R608" s="588"/>
      <c r="S608" s="868"/>
      <c r="T608" s="874"/>
      <c r="U608" s="753"/>
    </row>
    <row x14ac:dyDescent="0.25" r="609" customHeight="1" ht="15.75">
      <c r="A609" s="753"/>
      <c r="B609" s="753"/>
      <c r="C609" s="753"/>
      <c r="D609" s="753"/>
      <c r="E609" s="753"/>
      <c r="F609" s="110"/>
      <c r="G609" s="114"/>
      <c r="H609" s="114"/>
      <c r="I609" s="66"/>
      <c r="J609" s="753"/>
      <c r="K609" s="66"/>
      <c r="L609" s="66"/>
      <c r="M609" s="868"/>
      <c r="N609" s="869"/>
      <c r="O609" s="869"/>
      <c r="P609" s="465"/>
      <c r="Q609" s="588"/>
      <c r="R609" s="588"/>
      <c r="S609" s="868"/>
      <c r="T609" s="874"/>
      <c r="U609" s="753"/>
    </row>
    <row x14ac:dyDescent="0.25" r="610" customHeight="1" ht="15.75">
      <c r="A610" s="753"/>
      <c r="B610" s="753"/>
      <c r="C610" s="753"/>
      <c r="D610" s="753"/>
      <c r="E610" s="753"/>
      <c r="F610" s="110"/>
      <c r="G610" s="114"/>
      <c r="H610" s="114"/>
      <c r="I610" s="66"/>
      <c r="J610" s="753"/>
      <c r="K610" s="66"/>
      <c r="L610" s="66"/>
      <c r="M610" s="868"/>
      <c r="N610" s="869"/>
      <c r="O610" s="869"/>
      <c r="P610" s="465"/>
      <c r="Q610" s="588"/>
      <c r="R610" s="588"/>
      <c r="S610" s="868"/>
      <c r="T610" s="874"/>
      <c r="U610" s="753"/>
    </row>
    <row x14ac:dyDescent="0.25" r="611" customHeight="1" ht="15.75">
      <c r="A611" s="753"/>
      <c r="B611" s="753"/>
      <c r="C611" s="753"/>
      <c r="D611" s="753"/>
      <c r="E611" s="753"/>
      <c r="F611" s="110"/>
      <c r="G611" s="114"/>
      <c r="H611" s="114"/>
      <c r="I611" s="66"/>
      <c r="J611" s="753"/>
      <c r="K611" s="66"/>
      <c r="L611" s="66"/>
      <c r="M611" s="868"/>
      <c r="N611" s="869"/>
      <c r="O611" s="869"/>
      <c r="P611" s="465"/>
      <c r="Q611" s="588"/>
      <c r="R611" s="588"/>
      <c r="S611" s="868"/>
      <c r="T611" s="874"/>
      <c r="U611" s="753"/>
    </row>
    <row x14ac:dyDescent="0.25" r="612" customHeight="1" ht="15.75">
      <c r="A612" s="753"/>
      <c r="B612" s="753"/>
      <c r="C612" s="753"/>
      <c r="D612" s="753"/>
      <c r="E612" s="753"/>
      <c r="F612" s="110"/>
      <c r="G612" s="114"/>
      <c r="H612" s="114"/>
      <c r="I612" s="66"/>
      <c r="J612" s="753"/>
      <c r="K612" s="66"/>
      <c r="L612" s="66"/>
      <c r="M612" s="868"/>
      <c r="N612" s="869"/>
      <c r="O612" s="869"/>
      <c r="P612" s="465"/>
      <c r="Q612" s="588"/>
      <c r="R612" s="588"/>
      <c r="S612" s="868"/>
      <c r="T612" s="874"/>
      <c r="U612" s="753"/>
    </row>
    <row x14ac:dyDescent="0.25" r="613" customHeight="1" ht="15.75">
      <c r="A613" s="753"/>
      <c r="B613" s="753"/>
      <c r="C613" s="753"/>
      <c r="D613" s="753"/>
      <c r="E613" s="753"/>
      <c r="F613" s="110"/>
      <c r="G613" s="114"/>
      <c r="H613" s="114"/>
      <c r="I613" s="66"/>
      <c r="J613" s="753"/>
      <c r="K613" s="66"/>
      <c r="L613" s="66"/>
      <c r="M613" s="868"/>
      <c r="N613" s="869"/>
      <c r="O613" s="869"/>
      <c r="P613" s="465"/>
      <c r="Q613" s="588"/>
      <c r="R613" s="588"/>
      <c r="S613" s="868"/>
      <c r="T613" s="874"/>
      <c r="U613" s="753"/>
    </row>
    <row x14ac:dyDescent="0.25" r="614" customHeight="1" ht="15.75">
      <c r="A614" s="753"/>
      <c r="B614" s="753"/>
      <c r="C614" s="753"/>
      <c r="D614" s="753"/>
      <c r="E614" s="753"/>
      <c r="F614" s="110"/>
      <c r="G614" s="114"/>
      <c r="H614" s="114"/>
      <c r="I614" s="66"/>
      <c r="J614" s="753"/>
      <c r="K614" s="66"/>
      <c r="L614" s="66"/>
      <c r="M614" s="868"/>
      <c r="N614" s="869"/>
      <c r="O614" s="869"/>
      <c r="P614" s="465"/>
      <c r="Q614" s="588"/>
      <c r="R614" s="588"/>
      <c r="S614" s="868"/>
      <c r="T614" s="874"/>
      <c r="U614" s="753"/>
    </row>
    <row x14ac:dyDescent="0.25" r="615" customHeight="1" ht="15.75">
      <c r="A615" s="753"/>
      <c r="B615" s="753"/>
      <c r="C615" s="753"/>
      <c r="D615" s="753"/>
      <c r="E615" s="753"/>
      <c r="F615" s="110"/>
      <c r="G615" s="114"/>
      <c r="H615" s="114"/>
      <c r="I615" s="66"/>
      <c r="J615" s="753"/>
      <c r="K615" s="66"/>
      <c r="L615" s="66"/>
      <c r="M615" s="868"/>
      <c r="N615" s="869"/>
      <c r="O615" s="869"/>
      <c r="P615" s="465"/>
      <c r="Q615" s="588"/>
      <c r="R615" s="588"/>
      <c r="S615" s="868"/>
      <c r="T615" s="874"/>
      <c r="U615" s="753"/>
    </row>
    <row x14ac:dyDescent="0.25" r="616" customHeight="1" ht="15.75">
      <c r="A616" s="753"/>
      <c r="B616" s="753"/>
      <c r="C616" s="753"/>
      <c r="D616" s="753"/>
      <c r="E616" s="753"/>
      <c r="F616" s="110"/>
      <c r="G616" s="114"/>
      <c r="H616" s="114"/>
      <c r="I616" s="66"/>
      <c r="J616" s="753"/>
      <c r="K616" s="66"/>
      <c r="L616" s="66"/>
      <c r="M616" s="868"/>
      <c r="N616" s="869"/>
      <c r="O616" s="869"/>
      <c r="P616" s="465"/>
      <c r="Q616" s="588"/>
      <c r="R616" s="588"/>
      <c r="S616" s="868"/>
      <c r="T616" s="874"/>
      <c r="U616" s="753"/>
    </row>
    <row x14ac:dyDescent="0.25" r="617" customHeight="1" ht="15.75">
      <c r="A617" s="753"/>
      <c r="B617" s="753"/>
      <c r="C617" s="753"/>
      <c r="D617" s="753"/>
      <c r="E617" s="753"/>
      <c r="F617" s="110"/>
      <c r="G617" s="114"/>
      <c r="H617" s="114"/>
      <c r="I617" s="66"/>
      <c r="J617" s="753"/>
      <c r="K617" s="66"/>
      <c r="L617" s="66"/>
      <c r="M617" s="868"/>
      <c r="N617" s="869"/>
      <c r="O617" s="869"/>
      <c r="P617" s="465"/>
      <c r="Q617" s="588"/>
      <c r="R617" s="588"/>
      <c r="S617" s="868"/>
      <c r="T617" s="874"/>
      <c r="U617" s="753"/>
    </row>
    <row x14ac:dyDescent="0.25" r="618" customHeight="1" ht="15.75">
      <c r="A618" s="753"/>
      <c r="B618" s="753"/>
      <c r="C618" s="753"/>
      <c r="D618" s="753"/>
      <c r="E618" s="753"/>
      <c r="F618" s="110"/>
      <c r="G618" s="114"/>
      <c r="H618" s="114"/>
      <c r="I618" s="66"/>
      <c r="J618" s="753"/>
      <c r="K618" s="66"/>
      <c r="L618" s="66"/>
      <c r="M618" s="868"/>
      <c r="N618" s="869"/>
      <c r="O618" s="869"/>
      <c r="P618" s="465"/>
      <c r="Q618" s="588"/>
      <c r="R618" s="588"/>
      <c r="S618" s="868"/>
      <c r="T618" s="874"/>
      <c r="U618" s="753"/>
    </row>
    <row x14ac:dyDescent="0.25" r="619" customHeight="1" ht="15.75">
      <c r="A619" s="753"/>
      <c r="B619" s="753"/>
      <c r="C619" s="753"/>
      <c r="D619" s="753"/>
      <c r="E619" s="753"/>
      <c r="F619" s="110"/>
      <c r="G619" s="114"/>
      <c r="H619" s="114"/>
      <c r="I619" s="66"/>
      <c r="J619" s="753"/>
      <c r="K619" s="66"/>
      <c r="L619" s="66"/>
      <c r="M619" s="868"/>
      <c r="N619" s="869"/>
      <c r="O619" s="869"/>
      <c r="P619" s="465"/>
      <c r="Q619" s="588"/>
      <c r="R619" s="588"/>
      <c r="S619" s="868"/>
      <c r="T619" s="874"/>
      <c r="U619" s="753"/>
    </row>
    <row x14ac:dyDescent="0.25" r="620" customHeight="1" ht="15.75">
      <c r="A620" s="753"/>
      <c r="B620" s="753"/>
      <c r="C620" s="753"/>
      <c r="D620" s="753"/>
      <c r="E620" s="753"/>
      <c r="F620" s="110"/>
      <c r="G620" s="114"/>
      <c r="H620" s="114"/>
      <c r="I620" s="66"/>
      <c r="J620" s="753"/>
      <c r="K620" s="66"/>
      <c r="L620" s="66"/>
      <c r="M620" s="868"/>
      <c r="N620" s="869"/>
      <c r="O620" s="869"/>
      <c r="P620" s="465"/>
      <c r="Q620" s="588"/>
      <c r="R620" s="588"/>
      <c r="S620" s="868"/>
      <c r="T620" s="874"/>
      <c r="U620" s="753"/>
    </row>
    <row x14ac:dyDescent="0.25" r="621" customHeight="1" ht="15.75">
      <c r="A621" s="753"/>
      <c r="B621" s="753"/>
      <c r="C621" s="753"/>
      <c r="D621" s="753"/>
      <c r="E621" s="753"/>
      <c r="F621" s="110"/>
      <c r="G621" s="114"/>
      <c r="H621" s="114"/>
      <c r="I621" s="66"/>
      <c r="J621" s="753"/>
      <c r="K621" s="66"/>
      <c r="L621" s="66"/>
      <c r="M621" s="868"/>
      <c r="N621" s="869"/>
      <c r="O621" s="869"/>
      <c r="P621" s="465"/>
      <c r="Q621" s="588"/>
      <c r="R621" s="588"/>
      <c r="S621" s="868"/>
      <c r="T621" s="874"/>
      <c r="U621" s="753"/>
    </row>
    <row x14ac:dyDescent="0.25" r="622" customHeight="1" ht="15.75">
      <c r="A622" s="753"/>
      <c r="B622" s="753"/>
      <c r="C622" s="753"/>
      <c r="D622" s="753"/>
      <c r="E622" s="753"/>
      <c r="F622" s="110"/>
      <c r="G622" s="114"/>
      <c r="H622" s="114"/>
      <c r="I622" s="66"/>
      <c r="J622" s="753"/>
      <c r="K622" s="66"/>
      <c r="L622" s="66"/>
      <c r="M622" s="868"/>
      <c r="N622" s="869"/>
      <c r="O622" s="869"/>
      <c r="P622" s="465"/>
      <c r="Q622" s="588"/>
      <c r="R622" s="588"/>
      <c r="S622" s="868"/>
      <c r="T622" s="874"/>
      <c r="U622" s="753"/>
    </row>
    <row x14ac:dyDescent="0.25" r="623" customHeight="1" ht="15.75">
      <c r="A623" s="753"/>
      <c r="B623" s="753"/>
      <c r="C623" s="753"/>
      <c r="D623" s="753"/>
      <c r="E623" s="753"/>
      <c r="F623" s="110"/>
      <c r="G623" s="114"/>
      <c r="H623" s="114"/>
      <c r="I623" s="66"/>
      <c r="J623" s="753"/>
      <c r="K623" s="66"/>
      <c r="L623" s="66"/>
      <c r="M623" s="868"/>
      <c r="N623" s="869"/>
      <c r="O623" s="869"/>
      <c r="P623" s="465"/>
      <c r="Q623" s="588"/>
      <c r="R623" s="588"/>
      <c r="S623" s="868"/>
      <c r="T623" s="874"/>
      <c r="U623" s="753"/>
    </row>
    <row x14ac:dyDescent="0.25" r="624" customHeight="1" ht="15.75">
      <c r="A624" s="753"/>
      <c r="B624" s="753"/>
      <c r="C624" s="753"/>
      <c r="D624" s="753"/>
      <c r="E624" s="753"/>
      <c r="F624" s="110"/>
      <c r="G624" s="114"/>
      <c r="H624" s="114"/>
      <c r="I624" s="66"/>
      <c r="J624" s="753"/>
      <c r="K624" s="66"/>
      <c r="L624" s="66"/>
      <c r="M624" s="868"/>
      <c r="N624" s="869"/>
      <c r="O624" s="869"/>
      <c r="P624" s="465"/>
      <c r="Q624" s="588"/>
      <c r="R624" s="588"/>
      <c r="S624" s="868"/>
      <c r="T624" s="874"/>
      <c r="U624" s="753"/>
    </row>
    <row x14ac:dyDescent="0.25" r="625" customHeight="1" ht="15.75">
      <c r="A625" s="753"/>
      <c r="B625" s="753"/>
      <c r="C625" s="753"/>
      <c r="D625" s="753"/>
      <c r="E625" s="753"/>
      <c r="F625" s="110"/>
      <c r="G625" s="114"/>
      <c r="H625" s="114"/>
      <c r="I625" s="66"/>
      <c r="J625" s="753"/>
      <c r="K625" s="66"/>
      <c r="L625" s="66"/>
      <c r="M625" s="868"/>
      <c r="N625" s="869"/>
      <c r="O625" s="869"/>
      <c r="P625" s="465"/>
      <c r="Q625" s="588"/>
      <c r="R625" s="588"/>
      <c r="S625" s="868"/>
      <c r="T625" s="874"/>
      <c r="U625" s="753"/>
    </row>
    <row x14ac:dyDescent="0.25" r="626" customHeight="1" ht="15.75">
      <c r="A626" s="753"/>
      <c r="B626" s="753"/>
      <c r="C626" s="753"/>
      <c r="D626" s="753"/>
      <c r="E626" s="753"/>
      <c r="F626" s="110"/>
      <c r="G626" s="114"/>
      <c r="H626" s="114"/>
      <c r="I626" s="66"/>
      <c r="J626" s="753"/>
      <c r="K626" s="66"/>
      <c r="L626" s="66"/>
      <c r="M626" s="868"/>
      <c r="N626" s="869"/>
      <c r="O626" s="869"/>
      <c r="P626" s="465"/>
      <c r="Q626" s="588"/>
      <c r="R626" s="588"/>
      <c r="S626" s="868"/>
      <c r="T626" s="874"/>
      <c r="U626" s="753"/>
    </row>
    <row x14ac:dyDescent="0.25" r="627" customHeight="1" ht="15.75">
      <c r="A627" s="753"/>
      <c r="B627" s="753"/>
      <c r="C627" s="753"/>
      <c r="D627" s="753"/>
      <c r="E627" s="753"/>
      <c r="F627" s="110"/>
      <c r="G627" s="114"/>
      <c r="H627" s="114"/>
      <c r="I627" s="66"/>
      <c r="J627" s="753"/>
      <c r="K627" s="66"/>
      <c r="L627" s="66"/>
      <c r="M627" s="868"/>
      <c r="N627" s="869"/>
      <c r="O627" s="869"/>
      <c r="P627" s="465"/>
      <c r="Q627" s="588"/>
      <c r="R627" s="588"/>
      <c r="S627" s="868"/>
      <c r="T627" s="874"/>
      <c r="U627" s="753"/>
    </row>
    <row x14ac:dyDescent="0.25" r="628" customHeight="1" ht="15.75">
      <c r="A628" s="753"/>
      <c r="B628" s="753"/>
      <c r="C628" s="753"/>
      <c r="D628" s="753"/>
      <c r="E628" s="753"/>
      <c r="F628" s="110"/>
      <c r="G628" s="114"/>
      <c r="H628" s="114"/>
      <c r="I628" s="66"/>
      <c r="J628" s="753"/>
      <c r="K628" s="66"/>
      <c r="L628" s="66"/>
      <c r="M628" s="868"/>
      <c r="N628" s="869"/>
      <c r="O628" s="869"/>
      <c r="P628" s="465"/>
      <c r="Q628" s="588"/>
      <c r="R628" s="588"/>
      <c r="S628" s="868"/>
      <c r="T628" s="874"/>
      <c r="U628" s="753"/>
    </row>
    <row x14ac:dyDescent="0.25" r="629" customHeight="1" ht="15.75">
      <c r="A629" s="753"/>
      <c r="B629" s="753"/>
      <c r="C629" s="753"/>
      <c r="D629" s="753"/>
      <c r="E629" s="753"/>
      <c r="F629" s="110"/>
      <c r="G629" s="114"/>
      <c r="H629" s="114"/>
      <c r="I629" s="66"/>
      <c r="J629" s="753"/>
      <c r="K629" s="66"/>
      <c r="L629" s="66"/>
      <c r="M629" s="868"/>
      <c r="N629" s="869"/>
      <c r="O629" s="869"/>
      <c r="P629" s="465"/>
      <c r="Q629" s="588"/>
      <c r="R629" s="588"/>
      <c r="S629" s="868"/>
      <c r="T629" s="874"/>
      <c r="U629" s="753"/>
    </row>
    <row x14ac:dyDescent="0.25" r="630" customHeight="1" ht="15.75">
      <c r="A630" s="753"/>
      <c r="B630" s="753"/>
      <c r="C630" s="753"/>
      <c r="D630" s="753"/>
      <c r="E630" s="753"/>
      <c r="F630" s="110"/>
      <c r="G630" s="114"/>
      <c r="H630" s="114"/>
      <c r="I630" s="66"/>
      <c r="J630" s="753"/>
      <c r="K630" s="66"/>
      <c r="L630" s="66"/>
      <c r="M630" s="868"/>
      <c r="N630" s="869"/>
      <c r="O630" s="869"/>
      <c r="P630" s="465"/>
      <c r="Q630" s="588"/>
      <c r="R630" s="588"/>
      <c r="S630" s="868"/>
      <c r="T630" s="874"/>
      <c r="U630" s="753"/>
    </row>
    <row x14ac:dyDescent="0.25" r="631" customHeight="1" ht="15.75">
      <c r="A631" s="753"/>
      <c r="B631" s="753"/>
      <c r="C631" s="753"/>
      <c r="D631" s="753"/>
      <c r="E631" s="753"/>
      <c r="F631" s="110"/>
      <c r="G631" s="114"/>
      <c r="H631" s="114"/>
      <c r="I631" s="66"/>
      <c r="J631" s="753"/>
      <c r="K631" s="66"/>
      <c r="L631" s="66"/>
      <c r="M631" s="868"/>
      <c r="N631" s="869"/>
      <c r="O631" s="869"/>
      <c r="P631" s="465"/>
      <c r="Q631" s="588"/>
      <c r="R631" s="588"/>
      <c r="S631" s="868"/>
      <c r="T631" s="874"/>
      <c r="U631" s="753"/>
    </row>
    <row x14ac:dyDescent="0.25" r="632" customHeight="1" ht="15.75">
      <c r="A632" s="753"/>
      <c r="B632" s="753"/>
      <c r="C632" s="753"/>
      <c r="D632" s="753"/>
      <c r="E632" s="753"/>
      <c r="F632" s="110"/>
      <c r="G632" s="114"/>
      <c r="H632" s="114"/>
      <c r="I632" s="66"/>
      <c r="J632" s="753"/>
      <c r="K632" s="66"/>
      <c r="L632" s="66"/>
      <c r="M632" s="868"/>
      <c r="N632" s="869"/>
      <c r="O632" s="869"/>
      <c r="P632" s="465"/>
      <c r="Q632" s="588"/>
      <c r="R632" s="588"/>
      <c r="S632" s="868"/>
      <c r="T632" s="874"/>
      <c r="U632" s="753"/>
    </row>
    <row x14ac:dyDescent="0.25" r="633" customHeight="1" ht="15.75">
      <c r="A633" s="753"/>
      <c r="B633" s="753"/>
      <c r="C633" s="753"/>
      <c r="D633" s="753"/>
      <c r="E633" s="753"/>
      <c r="F633" s="110"/>
      <c r="G633" s="114"/>
      <c r="H633" s="114"/>
      <c r="I633" s="66"/>
      <c r="J633" s="753"/>
      <c r="K633" s="66"/>
      <c r="L633" s="66"/>
      <c r="M633" s="868"/>
      <c r="N633" s="869"/>
      <c r="O633" s="869"/>
      <c r="P633" s="465"/>
      <c r="Q633" s="588"/>
      <c r="R633" s="588"/>
      <c r="S633" s="868"/>
      <c r="T633" s="874"/>
      <c r="U633" s="753"/>
    </row>
    <row x14ac:dyDescent="0.25" r="634" customHeight="1" ht="15.75">
      <c r="A634" s="753"/>
      <c r="B634" s="753"/>
      <c r="C634" s="753"/>
      <c r="D634" s="753"/>
      <c r="E634" s="753"/>
      <c r="F634" s="110"/>
      <c r="G634" s="114"/>
      <c r="H634" s="114"/>
      <c r="I634" s="66"/>
      <c r="J634" s="753"/>
      <c r="K634" s="66"/>
      <c r="L634" s="66"/>
      <c r="M634" s="868"/>
      <c r="N634" s="869"/>
      <c r="O634" s="869"/>
      <c r="P634" s="465"/>
      <c r="Q634" s="588"/>
      <c r="R634" s="588"/>
      <c r="S634" s="868"/>
      <c r="T634" s="874"/>
      <c r="U634" s="753"/>
    </row>
    <row x14ac:dyDescent="0.25" r="635" customHeight="1" ht="15.75">
      <c r="A635" s="753"/>
      <c r="B635" s="753"/>
      <c r="C635" s="753"/>
      <c r="D635" s="753"/>
      <c r="E635" s="753"/>
      <c r="F635" s="110"/>
      <c r="G635" s="114"/>
      <c r="H635" s="114"/>
      <c r="I635" s="66"/>
      <c r="J635" s="753"/>
      <c r="K635" s="66"/>
      <c r="L635" s="66"/>
      <c r="M635" s="868"/>
      <c r="N635" s="869"/>
      <c r="O635" s="869"/>
      <c r="P635" s="465"/>
      <c r="Q635" s="588"/>
      <c r="R635" s="588"/>
      <c r="S635" s="868"/>
      <c r="T635" s="874"/>
      <c r="U635" s="753"/>
    </row>
    <row x14ac:dyDescent="0.25" r="636" customHeight="1" ht="15.75">
      <c r="A636" s="753"/>
      <c r="B636" s="753"/>
      <c r="C636" s="753"/>
      <c r="D636" s="753"/>
      <c r="E636" s="753"/>
      <c r="F636" s="110"/>
      <c r="G636" s="114"/>
      <c r="H636" s="114"/>
      <c r="I636" s="66"/>
      <c r="J636" s="753"/>
      <c r="K636" s="66"/>
      <c r="L636" s="66"/>
      <c r="M636" s="868"/>
      <c r="N636" s="869"/>
      <c r="O636" s="869"/>
      <c r="P636" s="465"/>
      <c r="Q636" s="588"/>
      <c r="R636" s="588"/>
      <c r="S636" s="868"/>
      <c r="T636" s="874"/>
      <c r="U636" s="753"/>
    </row>
    <row x14ac:dyDescent="0.25" r="637" customHeight="1" ht="15.75">
      <c r="A637" s="753"/>
      <c r="B637" s="753"/>
      <c r="C637" s="753"/>
      <c r="D637" s="753"/>
      <c r="E637" s="753"/>
      <c r="F637" s="110"/>
      <c r="G637" s="114"/>
      <c r="H637" s="114"/>
      <c r="I637" s="66"/>
      <c r="J637" s="753"/>
      <c r="K637" s="66"/>
      <c r="L637" s="66"/>
      <c r="M637" s="868"/>
      <c r="N637" s="869"/>
      <c r="O637" s="869"/>
      <c r="P637" s="465"/>
      <c r="Q637" s="588"/>
      <c r="R637" s="588"/>
      <c r="S637" s="868"/>
      <c r="T637" s="874"/>
      <c r="U637" s="753"/>
    </row>
    <row x14ac:dyDescent="0.25" r="638" customHeight="1" ht="15.75">
      <c r="A638" s="753"/>
      <c r="B638" s="753"/>
      <c r="C638" s="753"/>
      <c r="D638" s="753"/>
      <c r="E638" s="753"/>
      <c r="F638" s="110"/>
      <c r="G638" s="114"/>
      <c r="H638" s="114"/>
      <c r="I638" s="66"/>
      <c r="J638" s="753"/>
      <c r="K638" s="66"/>
      <c r="L638" s="66"/>
      <c r="M638" s="868"/>
      <c r="N638" s="869"/>
      <c r="O638" s="869"/>
      <c r="P638" s="465"/>
      <c r="Q638" s="588"/>
      <c r="R638" s="588"/>
      <c r="S638" s="868"/>
      <c r="T638" s="874"/>
      <c r="U638" s="753"/>
    </row>
    <row x14ac:dyDescent="0.25" r="639" customHeight="1" ht="15.75">
      <c r="A639" s="753"/>
      <c r="B639" s="753"/>
      <c r="C639" s="753"/>
      <c r="D639" s="753"/>
      <c r="E639" s="753"/>
      <c r="F639" s="110"/>
      <c r="G639" s="114"/>
      <c r="H639" s="114"/>
      <c r="I639" s="66"/>
      <c r="J639" s="753"/>
      <c r="K639" s="66"/>
      <c r="L639" s="66"/>
      <c r="M639" s="868"/>
      <c r="N639" s="869"/>
      <c r="O639" s="869"/>
      <c r="P639" s="465"/>
      <c r="Q639" s="588"/>
      <c r="R639" s="588"/>
      <c r="S639" s="868"/>
      <c r="T639" s="874"/>
      <c r="U639" s="753"/>
    </row>
    <row x14ac:dyDescent="0.25" r="640" customHeight="1" ht="15.75">
      <c r="A640" s="753"/>
      <c r="B640" s="753"/>
      <c r="C640" s="753"/>
      <c r="D640" s="753"/>
      <c r="E640" s="753"/>
      <c r="F640" s="110"/>
      <c r="G640" s="114"/>
      <c r="H640" s="114"/>
      <c r="I640" s="66"/>
      <c r="J640" s="753"/>
      <c r="K640" s="66"/>
      <c r="L640" s="66"/>
      <c r="M640" s="868"/>
      <c r="N640" s="869"/>
      <c r="O640" s="869"/>
      <c r="P640" s="465"/>
      <c r="Q640" s="588"/>
      <c r="R640" s="588"/>
      <c r="S640" s="868"/>
      <c r="T640" s="874"/>
      <c r="U640" s="753"/>
    </row>
    <row x14ac:dyDescent="0.25" r="641" customHeight="1" ht="15.75">
      <c r="A641" s="753"/>
      <c r="B641" s="753"/>
      <c r="C641" s="753"/>
      <c r="D641" s="753"/>
      <c r="E641" s="753"/>
      <c r="F641" s="110"/>
      <c r="G641" s="114"/>
      <c r="H641" s="114"/>
      <c r="I641" s="66"/>
      <c r="J641" s="753"/>
      <c r="K641" s="66"/>
      <c r="L641" s="66"/>
      <c r="M641" s="868"/>
      <c r="N641" s="869"/>
      <c r="O641" s="869"/>
      <c r="P641" s="465"/>
      <c r="Q641" s="588"/>
      <c r="R641" s="588"/>
      <c r="S641" s="868"/>
      <c r="T641" s="874"/>
      <c r="U641" s="753"/>
    </row>
    <row x14ac:dyDescent="0.25" r="642" customHeight="1" ht="15.75">
      <c r="A642" s="753"/>
      <c r="B642" s="753"/>
      <c r="C642" s="753"/>
      <c r="D642" s="753"/>
      <c r="E642" s="753"/>
      <c r="F642" s="110"/>
      <c r="G642" s="114"/>
      <c r="H642" s="114"/>
      <c r="I642" s="66"/>
      <c r="J642" s="753"/>
      <c r="K642" s="66"/>
      <c r="L642" s="66"/>
      <c r="M642" s="868"/>
      <c r="N642" s="869"/>
      <c r="O642" s="869"/>
      <c r="P642" s="465"/>
      <c r="Q642" s="588"/>
      <c r="R642" s="588"/>
      <c r="S642" s="868"/>
      <c r="T642" s="874"/>
      <c r="U642" s="753"/>
    </row>
    <row x14ac:dyDescent="0.25" r="643" customHeight="1" ht="15.75">
      <c r="A643" s="753"/>
      <c r="B643" s="753"/>
      <c r="C643" s="753"/>
      <c r="D643" s="753"/>
      <c r="E643" s="753"/>
      <c r="F643" s="110"/>
      <c r="G643" s="114"/>
      <c r="H643" s="114"/>
      <c r="I643" s="66"/>
      <c r="J643" s="753"/>
      <c r="K643" s="66"/>
      <c r="L643" s="66"/>
      <c r="M643" s="868"/>
      <c r="N643" s="869"/>
      <c r="O643" s="869"/>
      <c r="P643" s="465"/>
      <c r="Q643" s="588"/>
      <c r="R643" s="588"/>
      <c r="S643" s="868"/>
      <c r="T643" s="874"/>
      <c r="U643" s="753"/>
    </row>
    <row x14ac:dyDescent="0.25" r="644" customHeight="1" ht="15.75">
      <c r="A644" s="753"/>
      <c r="B644" s="753"/>
      <c r="C644" s="753"/>
      <c r="D644" s="753"/>
      <c r="E644" s="753"/>
      <c r="F644" s="110"/>
      <c r="G644" s="114"/>
      <c r="H644" s="114"/>
      <c r="I644" s="66"/>
      <c r="J644" s="753"/>
      <c r="K644" s="66"/>
      <c r="L644" s="66"/>
      <c r="M644" s="868"/>
      <c r="N644" s="869"/>
      <c r="O644" s="869"/>
      <c r="P644" s="465"/>
      <c r="Q644" s="588"/>
      <c r="R644" s="588"/>
      <c r="S644" s="868"/>
      <c r="T644" s="874"/>
      <c r="U644" s="753"/>
    </row>
    <row x14ac:dyDescent="0.25" r="645" customHeight="1" ht="15.75">
      <c r="A645" s="753"/>
      <c r="B645" s="753"/>
      <c r="C645" s="753"/>
      <c r="D645" s="753"/>
      <c r="E645" s="753"/>
      <c r="F645" s="110"/>
      <c r="G645" s="114"/>
      <c r="H645" s="114"/>
      <c r="I645" s="66"/>
      <c r="J645" s="753"/>
      <c r="K645" s="66"/>
      <c r="L645" s="66"/>
      <c r="M645" s="868"/>
      <c r="N645" s="869"/>
      <c r="O645" s="869"/>
      <c r="P645" s="465"/>
      <c r="Q645" s="588"/>
      <c r="R645" s="588"/>
      <c r="S645" s="868"/>
      <c r="T645" s="874"/>
      <c r="U645" s="753"/>
    </row>
    <row x14ac:dyDescent="0.25" r="646" customHeight="1" ht="15.75">
      <c r="A646" s="753"/>
      <c r="B646" s="753"/>
      <c r="C646" s="753"/>
      <c r="D646" s="753"/>
      <c r="E646" s="753"/>
      <c r="F646" s="110"/>
      <c r="G646" s="114"/>
      <c r="H646" s="114"/>
      <c r="I646" s="66"/>
      <c r="J646" s="753"/>
      <c r="K646" s="66"/>
      <c r="L646" s="66"/>
      <c r="M646" s="868"/>
      <c r="N646" s="869"/>
      <c r="O646" s="869"/>
      <c r="P646" s="465"/>
      <c r="Q646" s="588"/>
      <c r="R646" s="588"/>
      <c r="S646" s="868"/>
      <c r="T646" s="874"/>
      <c r="U646" s="753"/>
    </row>
    <row x14ac:dyDescent="0.25" r="647" customHeight="1" ht="15.75">
      <c r="A647" s="753"/>
      <c r="B647" s="753"/>
      <c r="C647" s="753"/>
      <c r="D647" s="753"/>
      <c r="E647" s="753"/>
      <c r="F647" s="110"/>
      <c r="G647" s="114"/>
      <c r="H647" s="114"/>
      <c r="I647" s="66"/>
      <c r="J647" s="753"/>
      <c r="K647" s="66"/>
      <c r="L647" s="66"/>
      <c r="M647" s="868"/>
      <c r="N647" s="869"/>
      <c r="O647" s="869"/>
      <c r="P647" s="465"/>
      <c r="Q647" s="588"/>
      <c r="R647" s="588"/>
      <c r="S647" s="868"/>
      <c r="T647" s="874"/>
      <c r="U647" s="753"/>
    </row>
    <row x14ac:dyDescent="0.25" r="648" customHeight="1" ht="15.75">
      <c r="A648" s="753"/>
      <c r="B648" s="753"/>
      <c r="C648" s="753"/>
      <c r="D648" s="753"/>
      <c r="E648" s="753"/>
      <c r="F648" s="110"/>
      <c r="G648" s="114"/>
      <c r="H648" s="114"/>
      <c r="I648" s="66"/>
      <c r="J648" s="753"/>
      <c r="K648" s="66"/>
      <c r="L648" s="66"/>
      <c r="M648" s="868"/>
      <c r="N648" s="869"/>
      <c r="O648" s="869"/>
      <c r="P648" s="465"/>
      <c r="Q648" s="588"/>
      <c r="R648" s="588"/>
      <c r="S648" s="868"/>
      <c r="T648" s="874"/>
      <c r="U648" s="753"/>
    </row>
    <row x14ac:dyDescent="0.25" r="649" customHeight="1" ht="15.75">
      <c r="A649" s="753"/>
      <c r="B649" s="753"/>
      <c r="C649" s="753"/>
      <c r="D649" s="753"/>
      <c r="E649" s="753"/>
      <c r="F649" s="110"/>
      <c r="G649" s="114"/>
      <c r="H649" s="114"/>
      <c r="I649" s="66"/>
      <c r="J649" s="753"/>
      <c r="K649" s="66"/>
      <c r="L649" s="66"/>
      <c r="M649" s="868"/>
      <c r="N649" s="869"/>
      <c r="O649" s="869"/>
      <c r="P649" s="465"/>
      <c r="Q649" s="588"/>
      <c r="R649" s="588"/>
      <c r="S649" s="868"/>
      <c r="T649" s="874"/>
      <c r="U649" s="753"/>
    </row>
    <row x14ac:dyDescent="0.25" r="650" customHeight="1" ht="15.75">
      <c r="A650" s="753"/>
      <c r="B650" s="753"/>
      <c r="C650" s="753"/>
      <c r="D650" s="753"/>
      <c r="E650" s="753"/>
      <c r="F650" s="110"/>
      <c r="G650" s="114"/>
      <c r="H650" s="114"/>
      <c r="I650" s="66"/>
      <c r="J650" s="753"/>
      <c r="K650" s="66"/>
      <c r="L650" s="66"/>
      <c r="M650" s="868"/>
      <c r="N650" s="869"/>
      <c r="O650" s="869"/>
      <c r="P650" s="465"/>
      <c r="Q650" s="588"/>
      <c r="R650" s="588"/>
      <c r="S650" s="868"/>
      <c r="T650" s="874"/>
      <c r="U650" s="753"/>
    </row>
    <row x14ac:dyDescent="0.25" r="651" customHeight="1" ht="15.75">
      <c r="A651" s="753"/>
      <c r="B651" s="753"/>
      <c r="C651" s="753"/>
      <c r="D651" s="753"/>
      <c r="E651" s="753"/>
      <c r="F651" s="110"/>
      <c r="G651" s="114"/>
      <c r="H651" s="114"/>
      <c r="I651" s="66"/>
      <c r="J651" s="753"/>
      <c r="K651" s="66"/>
      <c r="L651" s="66"/>
      <c r="M651" s="868"/>
      <c r="N651" s="869"/>
      <c r="O651" s="869"/>
      <c r="P651" s="465"/>
      <c r="Q651" s="588"/>
      <c r="R651" s="588"/>
      <c r="S651" s="868"/>
      <c r="T651" s="874"/>
      <c r="U651" s="753"/>
    </row>
    <row x14ac:dyDescent="0.25" r="652" customHeight="1" ht="15.75">
      <c r="A652" s="753"/>
      <c r="B652" s="753"/>
      <c r="C652" s="753"/>
      <c r="D652" s="753"/>
      <c r="E652" s="753"/>
      <c r="F652" s="110"/>
      <c r="G652" s="114"/>
      <c r="H652" s="114"/>
      <c r="I652" s="66"/>
      <c r="J652" s="753"/>
      <c r="K652" s="66"/>
      <c r="L652" s="66"/>
      <c r="M652" s="868"/>
      <c r="N652" s="869"/>
      <c r="O652" s="869"/>
      <c r="P652" s="465"/>
      <c r="Q652" s="588"/>
      <c r="R652" s="588"/>
      <c r="S652" s="868"/>
      <c r="T652" s="874"/>
      <c r="U652" s="753"/>
    </row>
    <row x14ac:dyDescent="0.25" r="653" customHeight="1" ht="15.75">
      <c r="A653" s="753"/>
      <c r="B653" s="753"/>
      <c r="C653" s="753"/>
      <c r="D653" s="753"/>
      <c r="E653" s="753"/>
      <c r="F653" s="110"/>
      <c r="G653" s="114"/>
      <c r="H653" s="114"/>
      <c r="I653" s="66"/>
      <c r="J653" s="753"/>
      <c r="K653" s="66"/>
      <c r="L653" s="66"/>
      <c r="M653" s="868"/>
      <c r="N653" s="869"/>
      <c r="O653" s="869"/>
      <c r="P653" s="465"/>
      <c r="Q653" s="588"/>
      <c r="R653" s="588"/>
      <c r="S653" s="868"/>
      <c r="T653" s="874"/>
      <c r="U653" s="753"/>
    </row>
    <row x14ac:dyDescent="0.25" r="654" customHeight="1" ht="15.75">
      <c r="A654" s="753"/>
      <c r="B654" s="753"/>
      <c r="C654" s="753"/>
      <c r="D654" s="753"/>
      <c r="E654" s="753"/>
      <c r="F654" s="110"/>
      <c r="G654" s="114"/>
      <c r="H654" s="114"/>
      <c r="I654" s="66"/>
      <c r="J654" s="753"/>
      <c r="K654" s="66"/>
      <c r="L654" s="66"/>
      <c r="M654" s="868"/>
      <c r="N654" s="869"/>
      <c r="O654" s="869"/>
      <c r="P654" s="465"/>
      <c r="Q654" s="588"/>
      <c r="R654" s="588"/>
      <c r="S654" s="868"/>
      <c r="T654" s="874"/>
      <c r="U654" s="753"/>
    </row>
    <row x14ac:dyDescent="0.25" r="655" customHeight="1" ht="15.75">
      <c r="A655" s="753"/>
      <c r="B655" s="753"/>
      <c r="C655" s="753"/>
      <c r="D655" s="753"/>
      <c r="E655" s="753"/>
      <c r="F655" s="110"/>
      <c r="G655" s="114"/>
      <c r="H655" s="114"/>
      <c r="I655" s="66"/>
      <c r="J655" s="753"/>
      <c r="K655" s="66"/>
      <c r="L655" s="66"/>
      <c r="M655" s="868"/>
      <c r="N655" s="869"/>
      <c r="O655" s="869"/>
      <c r="P655" s="465"/>
      <c r="Q655" s="588"/>
      <c r="R655" s="588"/>
      <c r="S655" s="868"/>
      <c r="T655" s="874"/>
      <c r="U655" s="753"/>
    </row>
    <row x14ac:dyDescent="0.25" r="656" customHeight="1" ht="15.75">
      <c r="A656" s="753"/>
      <c r="B656" s="753"/>
      <c r="C656" s="753"/>
      <c r="D656" s="753"/>
      <c r="E656" s="753"/>
      <c r="F656" s="110"/>
      <c r="G656" s="114"/>
      <c r="H656" s="114"/>
      <c r="I656" s="66"/>
      <c r="J656" s="753"/>
      <c r="K656" s="66"/>
      <c r="L656" s="66"/>
      <c r="M656" s="868"/>
      <c r="N656" s="869"/>
      <c r="O656" s="869"/>
      <c r="P656" s="465"/>
      <c r="Q656" s="588"/>
      <c r="R656" s="588"/>
      <c r="S656" s="868"/>
      <c r="T656" s="874"/>
      <c r="U656" s="753"/>
    </row>
    <row x14ac:dyDescent="0.25" r="657" customHeight="1" ht="15.75">
      <c r="A657" s="753"/>
      <c r="B657" s="753"/>
      <c r="C657" s="753"/>
      <c r="D657" s="753"/>
      <c r="E657" s="753"/>
      <c r="F657" s="110"/>
      <c r="G657" s="114"/>
      <c r="H657" s="114"/>
      <c r="I657" s="66"/>
      <c r="J657" s="753"/>
      <c r="K657" s="66"/>
      <c r="L657" s="66"/>
      <c r="M657" s="868"/>
      <c r="N657" s="869"/>
      <c r="O657" s="869"/>
      <c r="P657" s="465"/>
      <c r="Q657" s="588"/>
      <c r="R657" s="588"/>
      <c r="S657" s="868"/>
      <c r="T657" s="874"/>
      <c r="U657" s="753"/>
    </row>
    <row x14ac:dyDescent="0.25" r="658" customHeight="1" ht="15.75">
      <c r="A658" s="753"/>
      <c r="B658" s="753"/>
      <c r="C658" s="753"/>
      <c r="D658" s="753"/>
      <c r="E658" s="753"/>
      <c r="F658" s="110"/>
      <c r="G658" s="114"/>
      <c r="H658" s="114"/>
      <c r="I658" s="66"/>
      <c r="J658" s="753"/>
      <c r="K658" s="66"/>
      <c r="L658" s="66"/>
      <c r="M658" s="868"/>
      <c r="N658" s="869"/>
      <c r="O658" s="869"/>
      <c r="P658" s="465"/>
      <c r="Q658" s="588"/>
      <c r="R658" s="588"/>
      <c r="S658" s="868"/>
      <c r="T658" s="874"/>
      <c r="U658" s="753"/>
    </row>
    <row x14ac:dyDescent="0.25" r="659" customHeight="1" ht="15.75">
      <c r="A659" s="753"/>
      <c r="B659" s="753"/>
      <c r="C659" s="753"/>
      <c r="D659" s="753"/>
      <c r="E659" s="753"/>
      <c r="F659" s="110"/>
      <c r="G659" s="114"/>
      <c r="H659" s="114"/>
      <c r="I659" s="66"/>
      <c r="J659" s="753"/>
      <c r="K659" s="66"/>
      <c r="L659" s="66"/>
      <c r="M659" s="868"/>
      <c r="N659" s="869"/>
      <c r="O659" s="869"/>
      <c r="P659" s="465"/>
      <c r="Q659" s="588"/>
      <c r="R659" s="588"/>
      <c r="S659" s="868"/>
      <c r="T659" s="874"/>
      <c r="U659" s="753"/>
    </row>
    <row x14ac:dyDescent="0.25" r="660" customHeight="1" ht="15.75">
      <c r="A660" s="753"/>
      <c r="B660" s="753"/>
      <c r="C660" s="753"/>
      <c r="D660" s="753"/>
      <c r="E660" s="753"/>
      <c r="F660" s="110"/>
      <c r="G660" s="114"/>
      <c r="H660" s="114"/>
      <c r="I660" s="66"/>
      <c r="J660" s="753"/>
      <c r="K660" s="66"/>
      <c r="L660" s="66"/>
      <c r="M660" s="868"/>
      <c r="N660" s="869"/>
      <c r="O660" s="869"/>
      <c r="P660" s="465"/>
      <c r="Q660" s="588"/>
      <c r="R660" s="588"/>
      <c r="S660" s="868"/>
      <c r="T660" s="874"/>
      <c r="U660" s="753"/>
    </row>
    <row x14ac:dyDescent="0.25" r="661" customHeight="1" ht="15.75">
      <c r="A661" s="753"/>
      <c r="B661" s="753"/>
      <c r="C661" s="753"/>
      <c r="D661" s="753"/>
      <c r="E661" s="753"/>
      <c r="F661" s="110"/>
      <c r="G661" s="114"/>
      <c r="H661" s="114"/>
      <c r="I661" s="66"/>
      <c r="J661" s="753"/>
      <c r="K661" s="66"/>
      <c r="L661" s="66"/>
      <c r="M661" s="868"/>
      <c r="N661" s="869"/>
      <c r="O661" s="869"/>
      <c r="P661" s="465"/>
      <c r="Q661" s="588"/>
      <c r="R661" s="588"/>
      <c r="S661" s="868"/>
      <c r="T661" s="874"/>
      <c r="U661" s="753"/>
    </row>
    <row x14ac:dyDescent="0.25" r="662" customHeight="1" ht="15.75">
      <c r="A662" s="753"/>
      <c r="B662" s="753"/>
      <c r="C662" s="753"/>
      <c r="D662" s="753"/>
      <c r="E662" s="753"/>
      <c r="F662" s="110"/>
      <c r="G662" s="114"/>
      <c r="H662" s="114"/>
      <c r="I662" s="66"/>
      <c r="J662" s="753"/>
      <c r="K662" s="66"/>
      <c r="L662" s="66"/>
      <c r="M662" s="868"/>
      <c r="N662" s="869"/>
      <c r="O662" s="869"/>
      <c r="P662" s="465"/>
      <c r="Q662" s="588"/>
      <c r="R662" s="588"/>
      <c r="S662" s="868"/>
      <c r="T662" s="874"/>
      <c r="U662" s="753"/>
    </row>
    <row x14ac:dyDescent="0.25" r="663" customHeight="1" ht="15.75">
      <c r="A663" s="753"/>
      <c r="B663" s="753"/>
      <c r="C663" s="753"/>
      <c r="D663" s="753"/>
      <c r="E663" s="753"/>
      <c r="F663" s="110"/>
      <c r="G663" s="114"/>
      <c r="H663" s="114"/>
      <c r="I663" s="66"/>
      <c r="J663" s="753"/>
      <c r="K663" s="66"/>
      <c r="L663" s="66"/>
      <c r="M663" s="868"/>
      <c r="N663" s="869"/>
      <c r="O663" s="869"/>
      <c r="P663" s="465"/>
      <c r="Q663" s="588"/>
      <c r="R663" s="588"/>
      <c r="S663" s="868"/>
      <c r="T663" s="874"/>
      <c r="U663" s="753"/>
    </row>
    <row x14ac:dyDescent="0.25" r="664" customHeight="1" ht="15.75">
      <c r="A664" s="753"/>
      <c r="B664" s="753"/>
      <c r="C664" s="753"/>
      <c r="D664" s="753"/>
      <c r="E664" s="753"/>
      <c r="F664" s="110"/>
      <c r="G664" s="114"/>
      <c r="H664" s="114"/>
      <c r="I664" s="66"/>
      <c r="J664" s="753"/>
      <c r="K664" s="66"/>
      <c r="L664" s="66"/>
      <c r="M664" s="868"/>
      <c r="N664" s="869"/>
      <c r="O664" s="869"/>
      <c r="P664" s="465"/>
      <c r="Q664" s="588"/>
      <c r="R664" s="588"/>
      <c r="S664" s="868"/>
      <c r="T664" s="874"/>
      <c r="U664" s="753"/>
    </row>
    <row x14ac:dyDescent="0.25" r="665" customHeight="1" ht="15.75">
      <c r="A665" s="753"/>
      <c r="B665" s="753"/>
      <c r="C665" s="753"/>
      <c r="D665" s="753"/>
      <c r="E665" s="753"/>
      <c r="F665" s="110"/>
      <c r="G665" s="114"/>
      <c r="H665" s="114"/>
      <c r="I665" s="66"/>
      <c r="J665" s="753"/>
      <c r="K665" s="66"/>
      <c r="L665" s="66"/>
      <c r="M665" s="868"/>
      <c r="N665" s="869"/>
      <c r="O665" s="869"/>
      <c r="P665" s="465"/>
      <c r="Q665" s="588"/>
      <c r="R665" s="588"/>
      <c r="S665" s="868"/>
      <c r="T665" s="874"/>
      <c r="U665" s="753"/>
    </row>
    <row x14ac:dyDescent="0.25" r="666" customHeight="1" ht="15.75">
      <c r="A666" s="753"/>
      <c r="B666" s="753"/>
      <c r="C666" s="753"/>
      <c r="D666" s="753"/>
      <c r="E666" s="753"/>
      <c r="F666" s="110"/>
      <c r="G666" s="114"/>
      <c r="H666" s="114"/>
      <c r="I666" s="66"/>
      <c r="J666" s="753"/>
      <c r="K666" s="66"/>
      <c r="L666" s="66"/>
      <c r="M666" s="868"/>
      <c r="N666" s="869"/>
      <c r="O666" s="869"/>
      <c r="P666" s="465"/>
      <c r="Q666" s="588"/>
      <c r="R666" s="588"/>
      <c r="S666" s="868"/>
      <c r="T666" s="874"/>
      <c r="U666" s="753"/>
    </row>
    <row x14ac:dyDescent="0.25" r="667" customHeight="1" ht="15.75">
      <c r="A667" s="753"/>
      <c r="B667" s="753"/>
      <c r="C667" s="753"/>
      <c r="D667" s="753"/>
      <c r="E667" s="753"/>
      <c r="F667" s="110"/>
      <c r="G667" s="114"/>
      <c r="H667" s="114"/>
      <c r="I667" s="66"/>
      <c r="J667" s="753"/>
      <c r="K667" s="66"/>
      <c r="L667" s="66"/>
      <c r="M667" s="868"/>
      <c r="N667" s="869"/>
      <c r="O667" s="869"/>
      <c r="P667" s="465"/>
      <c r="Q667" s="588"/>
      <c r="R667" s="588"/>
      <c r="S667" s="868"/>
      <c r="T667" s="874"/>
      <c r="U667" s="753"/>
    </row>
    <row x14ac:dyDescent="0.25" r="668" customHeight="1" ht="15.75">
      <c r="A668" s="753"/>
      <c r="B668" s="753"/>
      <c r="C668" s="753"/>
      <c r="D668" s="753"/>
      <c r="E668" s="753"/>
      <c r="F668" s="110"/>
      <c r="G668" s="114"/>
      <c r="H668" s="114"/>
      <c r="I668" s="66"/>
      <c r="J668" s="753"/>
      <c r="K668" s="66"/>
      <c r="L668" s="66"/>
      <c r="M668" s="868"/>
      <c r="N668" s="869"/>
      <c r="O668" s="869"/>
      <c r="P668" s="465"/>
      <c r="Q668" s="588"/>
      <c r="R668" s="588"/>
      <c r="S668" s="868"/>
      <c r="T668" s="874"/>
      <c r="U668" s="753"/>
    </row>
    <row x14ac:dyDescent="0.25" r="669" customHeight="1" ht="15.75">
      <c r="A669" s="753"/>
      <c r="B669" s="753"/>
      <c r="C669" s="753"/>
      <c r="D669" s="753"/>
      <c r="E669" s="753"/>
      <c r="F669" s="110"/>
      <c r="G669" s="114"/>
      <c r="H669" s="114"/>
      <c r="I669" s="66"/>
      <c r="J669" s="753"/>
      <c r="K669" s="66"/>
      <c r="L669" s="66"/>
      <c r="M669" s="868"/>
      <c r="N669" s="869"/>
      <c r="O669" s="869"/>
      <c r="P669" s="465"/>
      <c r="Q669" s="588"/>
      <c r="R669" s="588"/>
      <c r="S669" s="868"/>
      <c r="T669" s="874"/>
      <c r="U669" s="753"/>
    </row>
    <row x14ac:dyDescent="0.25" r="670" customHeight="1" ht="15.75">
      <c r="A670" s="753"/>
      <c r="B670" s="753"/>
      <c r="C670" s="753"/>
      <c r="D670" s="753"/>
      <c r="E670" s="753"/>
      <c r="F670" s="110"/>
      <c r="G670" s="114"/>
      <c r="H670" s="114"/>
      <c r="I670" s="66"/>
      <c r="J670" s="753"/>
      <c r="K670" s="66"/>
      <c r="L670" s="66"/>
      <c r="M670" s="868"/>
      <c r="N670" s="869"/>
      <c r="O670" s="869"/>
      <c r="P670" s="465"/>
      <c r="Q670" s="588"/>
      <c r="R670" s="588"/>
      <c r="S670" s="868"/>
      <c r="T670" s="874"/>
      <c r="U670" s="753"/>
    </row>
    <row x14ac:dyDescent="0.25" r="671" customHeight="1" ht="15.75">
      <c r="A671" s="753"/>
      <c r="B671" s="753"/>
      <c r="C671" s="753"/>
      <c r="D671" s="753"/>
      <c r="E671" s="753"/>
      <c r="F671" s="110"/>
      <c r="G671" s="114"/>
      <c r="H671" s="114"/>
      <c r="I671" s="66"/>
      <c r="J671" s="753"/>
      <c r="K671" s="66"/>
      <c r="L671" s="66"/>
      <c r="M671" s="868"/>
      <c r="N671" s="869"/>
      <c r="O671" s="869"/>
      <c r="P671" s="465"/>
      <c r="Q671" s="588"/>
      <c r="R671" s="588"/>
      <c r="S671" s="868"/>
      <c r="T671" s="874"/>
      <c r="U671" s="753"/>
    </row>
    <row x14ac:dyDescent="0.25" r="672" customHeight="1" ht="15.75">
      <c r="A672" s="753"/>
      <c r="B672" s="753"/>
      <c r="C672" s="753"/>
      <c r="D672" s="753"/>
      <c r="E672" s="753"/>
      <c r="F672" s="110"/>
      <c r="G672" s="114"/>
      <c r="H672" s="114"/>
      <c r="I672" s="66"/>
      <c r="J672" s="753"/>
      <c r="K672" s="66"/>
      <c r="L672" s="66"/>
      <c r="M672" s="868"/>
      <c r="N672" s="869"/>
      <c r="O672" s="869"/>
      <c r="P672" s="465"/>
      <c r="Q672" s="588"/>
      <c r="R672" s="588"/>
      <c r="S672" s="868"/>
      <c r="T672" s="874"/>
      <c r="U672" s="753"/>
    </row>
    <row x14ac:dyDescent="0.25" r="673" customHeight="1" ht="15.75">
      <c r="A673" s="753"/>
      <c r="B673" s="753"/>
      <c r="C673" s="753"/>
      <c r="D673" s="753"/>
      <c r="E673" s="753"/>
      <c r="F673" s="110"/>
      <c r="G673" s="114"/>
      <c r="H673" s="114"/>
      <c r="I673" s="66"/>
      <c r="J673" s="753"/>
      <c r="K673" s="66"/>
      <c r="L673" s="66"/>
      <c r="M673" s="868"/>
      <c r="N673" s="869"/>
      <c r="O673" s="869"/>
      <c r="P673" s="465"/>
      <c r="Q673" s="588"/>
      <c r="R673" s="588"/>
      <c r="S673" s="868"/>
      <c r="T673" s="874"/>
      <c r="U673" s="753"/>
    </row>
    <row x14ac:dyDescent="0.25" r="674" customHeight="1" ht="15.75">
      <c r="A674" s="753"/>
      <c r="B674" s="753"/>
      <c r="C674" s="753"/>
      <c r="D674" s="753"/>
      <c r="E674" s="753"/>
      <c r="F674" s="110"/>
      <c r="G674" s="114"/>
      <c r="H674" s="114"/>
      <c r="I674" s="66"/>
      <c r="J674" s="753"/>
      <c r="K674" s="66"/>
      <c r="L674" s="66"/>
      <c r="M674" s="868"/>
      <c r="N674" s="869"/>
      <c r="O674" s="869"/>
      <c r="P674" s="465"/>
      <c r="Q674" s="588"/>
      <c r="R674" s="588"/>
      <c r="S674" s="868"/>
      <c r="T674" s="874"/>
      <c r="U674" s="753"/>
    </row>
    <row x14ac:dyDescent="0.25" r="675" customHeight="1" ht="15.75">
      <c r="A675" s="753"/>
      <c r="B675" s="753"/>
      <c r="C675" s="753"/>
      <c r="D675" s="753"/>
      <c r="E675" s="753"/>
      <c r="F675" s="110"/>
      <c r="G675" s="114"/>
      <c r="H675" s="114"/>
      <c r="I675" s="66"/>
      <c r="J675" s="753"/>
      <c r="K675" s="66"/>
      <c r="L675" s="66"/>
      <c r="M675" s="868"/>
      <c r="N675" s="869"/>
      <c r="O675" s="869"/>
      <c r="P675" s="465"/>
      <c r="Q675" s="588"/>
      <c r="R675" s="588"/>
      <c r="S675" s="868"/>
      <c r="T675" s="874"/>
      <c r="U675" s="753"/>
    </row>
    <row x14ac:dyDescent="0.25" r="676" customHeight="1" ht="15.75">
      <c r="A676" s="753"/>
      <c r="B676" s="753"/>
      <c r="C676" s="753"/>
      <c r="D676" s="753"/>
      <c r="E676" s="753"/>
      <c r="F676" s="110"/>
      <c r="G676" s="114"/>
      <c r="H676" s="114"/>
      <c r="I676" s="66"/>
      <c r="J676" s="753"/>
      <c r="K676" s="66"/>
      <c r="L676" s="66"/>
      <c r="M676" s="868"/>
      <c r="N676" s="869"/>
      <c r="O676" s="869"/>
      <c r="P676" s="465"/>
      <c r="Q676" s="588"/>
      <c r="R676" s="588"/>
      <c r="S676" s="868"/>
      <c r="T676" s="874"/>
      <c r="U676" s="753"/>
    </row>
    <row x14ac:dyDescent="0.25" r="677" customHeight="1" ht="15.75">
      <c r="A677" s="753"/>
      <c r="B677" s="753"/>
      <c r="C677" s="753"/>
      <c r="D677" s="753"/>
      <c r="E677" s="753"/>
      <c r="F677" s="110"/>
      <c r="G677" s="114"/>
      <c r="H677" s="114"/>
      <c r="I677" s="66"/>
      <c r="J677" s="753"/>
      <c r="K677" s="66"/>
      <c r="L677" s="66"/>
      <c r="M677" s="868"/>
      <c r="N677" s="869"/>
      <c r="O677" s="869"/>
      <c r="P677" s="465"/>
      <c r="Q677" s="588"/>
      <c r="R677" s="588"/>
      <c r="S677" s="868"/>
      <c r="T677" s="874"/>
      <c r="U677" s="753"/>
    </row>
    <row x14ac:dyDescent="0.25" r="678" customHeight="1" ht="15.75">
      <c r="A678" s="753"/>
      <c r="B678" s="753"/>
      <c r="C678" s="753"/>
      <c r="D678" s="753"/>
      <c r="E678" s="753"/>
      <c r="F678" s="110"/>
      <c r="G678" s="114"/>
      <c r="H678" s="114"/>
      <c r="I678" s="66"/>
      <c r="J678" s="753"/>
      <c r="K678" s="66"/>
      <c r="L678" s="66"/>
      <c r="M678" s="868"/>
      <c r="N678" s="869"/>
      <c r="O678" s="869"/>
      <c r="P678" s="465"/>
      <c r="Q678" s="588"/>
      <c r="R678" s="588"/>
      <c r="S678" s="868"/>
      <c r="T678" s="874"/>
      <c r="U678" s="753"/>
    </row>
    <row x14ac:dyDescent="0.25" r="679" customHeight="1" ht="15.75">
      <c r="A679" s="753"/>
      <c r="B679" s="753"/>
      <c r="C679" s="753"/>
      <c r="D679" s="753"/>
      <c r="E679" s="753"/>
      <c r="F679" s="110"/>
      <c r="G679" s="114"/>
      <c r="H679" s="114"/>
      <c r="I679" s="66"/>
      <c r="J679" s="753"/>
      <c r="K679" s="66"/>
      <c r="L679" s="66"/>
      <c r="M679" s="868"/>
      <c r="N679" s="869"/>
      <c r="O679" s="869"/>
      <c r="P679" s="465"/>
      <c r="Q679" s="588"/>
      <c r="R679" s="588"/>
      <c r="S679" s="868"/>
      <c r="T679" s="874"/>
      <c r="U679" s="753"/>
    </row>
    <row x14ac:dyDescent="0.25" r="680" customHeight="1" ht="15.75">
      <c r="A680" s="753"/>
      <c r="B680" s="753"/>
      <c r="C680" s="753"/>
      <c r="D680" s="753"/>
      <c r="E680" s="753"/>
      <c r="F680" s="110"/>
      <c r="G680" s="114"/>
      <c r="H680" s="114"/>
      <c r="I680" s="66"/>
      <c r="J680" s="753"/>
      <c r="K680" s="66"/>
      <c r="L680" s="66"/>
      <c r="M680" s="868"/>
      <c r="N680" s="869"/>
      <c r="O680" s="869"/>
      <c r="P680" s="465"/>
      <c r="Q680" s="588"/>
      <c r="R680" s="588"/>
      <c r="S680" s="868"/>
      <c r="T680" s="874"/>
      <c r="U680" s="753"/>
    </row>
    <row x14ac:dyDescent="0.25" r="681" customHeight="1" ht="15.75">
      <c r="A681" s="753"/>
      <c r="B681" s="753"/>
      <c r="C681" s="753"/>
      <c r="D681" s="753"/>
      <c r="E681" s="753"/>
      <c r="F681" s="110"/>
      <c r="G681" s="114"/>
      <c r="H681" s="114"/>
      <c r="I681" s="66"/>
      <c r="J681" s="753"/>
      <c r="K681" s="66"/>
      <c r="L681" s="66"/>
      <c r="M681" s="868"/>
      <c r="N681" s="869"/>
      <c r="O681" s="869"/>
      <c r="P681" s="465"/>
      <c r="Q681" s="588"/>
      <c r="R681" s="588"/>
      <c r="S681" s="868"/>
      <c r="T681" s="874"/>
      <c r="U681" s="753"/>
    </row>
    <row x14ac:dyDescent="0.25" r="682" customHeight="1" ht="15.75">
      <c r="A682" s="753"/>
      <c r="B682" s="753"/>
      <c r="C682" s="753"/>
      <c r="D682" s="753"/>
      <c r="E682" s="753"/>
      <c r="F682" s="110"/>
      <c r="G682" s="114"/>
      <c r="H682" s="114"/>
      <c r="I682" s="66"/>
      <c r="J682" s="753"/>
      <c r="K682" s="66"/>
      <c r="L682" s="66"/>
      <c r="M682" s="868"/>
      <c r="N682" s="869"/>
      <c r="O682" s="869"/>
      <c r="P682" s="465"/>
      <c r="Q682" s="588"/>
      <c r="R682" s="588"/>
      <c r="S682" s="868"/>
      <c r="T682" s="874"/>
      <c r="U682" s="753"/>
    </row>
    <row x14ac:dyDescent="0.25" r="683" customHeight="1" ht="15.75">
      <c r="A683" s="753"/>
      <c r="B683" s="753"/>
      <c r="C683" s="753"/>
      <c r="D683" s="753"/>
      <c r="E683" s="753"/>
      <c r="F683" s="110"/>
      <c r="G683" s="114"/>
      <c r="H683" s="114"/>
      <c r="I683" s="66"/>
      <c r="J683" s="753"/>
      <c r="K683" s="66"/>
      <c r="L683" s="66"/>
      <c r="M683" s="868"/>
      <c r="N683" s="869"/>
      <c r="O683" s="869"/>
      <c r="P683" s="465"/>
      <c r="Q683" s="588"/>
      <c r="R683" s="588"/>
      <c r="S683" s="868"/>
      <c r="T683" s="874"/>
      <c r="U683" s="753"/>
    </row>
    <row x14ac:dyDescent="0.25" r="684" customHeight="1" ht="15.75">
      <c r="A684" s="753"/>
      <c r="B684" s="753"/>
      <c r="C684" s="753"/>
      <c r="D684" s="753"/>
      <c r="E684" s="753"/>
      <c r="F684" s="110"/>
      <c r="G684" s="114"/>
      <c r="H684" s="114"/>
      <c r="I684" s="66"/>
      <c r="J684" s="753"/>
      <c r="K684" s="66"/>
      <c r="L684" s="66"/>
      <c r="M684" s="868"/>
      <c r="N684" s="869"/>
      <c r="O684" s="869"/>
      <c r="P684" s="465"/>
      <c r="Q684" s="588"/>
      <c r="R684" s="588"/>
      <c r="S684" s="868"/>
      <c r="T684" s="874"/>
      <c r="U684" s="753"/>
    </row>
    <row x14ac:dyDescent="0.25" r="685" customHeight="1" ht="15.75">
      <c r="A685" s="753"/>
      <c r="B685" s="753"/>
      <c r="C685" s="753"/>
      <c r="D685" s="753"/>
      <c r="E685" s="753"/>
      <c r="F685" s="110"/>
      <c r="G685" s="114"/>
      <c r="H685" s="114"/>
      <c r="I685" s="66"/>
      <c r="J685" s="753"/>
      <c r="K685" s="66"/>
      <c r="L685" s="66"/>
      <c r="M685" s="868"/>
      <c r="N685" s="869"/>
      <c r="O685" s="869"/>
      <c r="P685" s="465"/>
      <c r="Q685" s="588"/>
      <c r="R685" s="588"/>
      <c r="S685" s="868"/>
      <c r="T685" s="874"/>
      <c r="U685" s="753"/>
    </row>
    <row x14ac:dyDescent="0.25" r="686" customHeight="1" ht="15.75">
      <c r="A686" s="753"/>
      <c r="B686" s="753"/>
      <c r="C686" s="753"/>
      <c r="D686" s="753"/>
      <c r="E686" s="753"/>
      <c r="F686" s="110"/>
      <c r="G686" s="114"/>
      <c r="H686" s="114"/>
      <c r="I686" s="66"/>
      <c r="J686" s="753"/>
      <c r="K686" s="66"/>
      <c r="L686" s="66"/>
      <c r="M686" s="868"/>
      <c r="N686" s="869"/>
      <c r="O686" s="869"/>
      <c r="P686" s="465"/>
      <c r="Q686" s="588"/>
      <c r="R686" s="588"/>
      <c r="S686" s="868"/>
      <c r="T686" s="874"/>
      <c r="U686" s="753"/>
    </row>
    <row x14ac:dyDescent="0.25" r="687" customHeight="1" ht="15.75">
      <c r="A687" s="753"/>
      <c r="B687" s="753"/>
      <c r="C687" s="753"/>
      <c r="D687" s="753"/>
      <c r="E687" s="753"/>
      <c r="F687" s="110"/>
      <c r="G687" s="114"/>
      <c r="H687" s="114"/>
      <c r="I687" s="66"/>
      <c r="J687" s="753"/>
      <c r="K687" s="66"/>
      <c r="L687" s="66"/>
      <c r="M687" s="868"/>
      <c r="N687" s="869"/>
      <c r="O687" s="869"/>
      <c r="P687" s="465"/>
      <c r="Q687" s="588"/>
      <c r="R687" s="588"/>
      <c r="S687" s="868"/>
      <c r="T687" s="874"/>
      <c r="U687" s="753"/>
    </row>
    <row x14ac:dyDescent="0.25" r="688" customHeight="1" ht="15.75">
      <c r="A688" s="753"/>
      <c r="B688" s="753"/>
      <c r="C688" s="753"/>
      <c r="D688" s="753"/>
      <c r="E688" s="753"/>
      <c r="F688" s="110"/>
      <c r="G688" s="114"/>
      <c r="H688" s="114"/>
      <c r="I688" s="66"/>
      <c r="J688" s="753"/>
      <c r="K688" s="66"/>
      <c r="L688" s="66"/>
      <c r="M688" s="868"/>
      <c r="N688" s="869"/>
      <c r="O688" s="869"/>
      <c r="P688" s="465"/>
      <c r="Q688" s="588"/>
      <c r="R688" s="588"/>
      <c r="S688" s="868"/>
      <c r="T688" s="874"/>
      <c r="U688" s="753"/>
    </row>
    <row x14ac:dyDescent="0.25" r="689" customHeight="1" ht="15.75">
      <c r="A689" s="753"/>
      <c r="B689" s="753"/>
      <c r="C689" s="753"/>
      <c r="D689" s="753"/>
      <c r="E689" s="753"/>
      <c r="F689" s="110"/>
      <c r="G689" s="114"/>
      <c r="H689" s="114"/>
      <c r="I689" s="66"/>
      <c r="J689" s="753"/>
      <c r="K689" s="66"/>
      <c r="L689" s="66"/>
      <c r="M689" s="868"/>
      <c r="N689" s="869"/>
      <c r="O689" s="869"/>
      <c r="P689" s="465"/>
      <c r="Q689" s="588"/>
      <c r="R689" s="588"/>
      <c r="S689" s="868"/>
      <c r="T689" s="874"/>
      <c r="U689" s="753"/>
    </row>
    <row x14ac:dyDescent="0.25" r="690" customHeight="1" ht="15.75">
      <c r="A690" s="753"/>
      <c r="B690" s="753"/>
      <c r="C690" s="753"/>
      <c r="D690" s="753"/>
      <c r="E690" s="753"/>
      <c r="F690" s="110"/>
      <c r="G690" s="114"/>
      <c r="H690" s="114"/>
      <c r="I690" s="66"/>
      <c r="J690" s="753"/>
      <c r="K690" s="66"/>
      <c r="L690" s="66"/>
      <c r="M690" s="868"/>
      <c r="N690" s="869"/>
      <c r="O690" s="869"/>
      <c r="P690" s="465"/>
      <c r="Q690" s="588"/>
      <c r="R690" s="588"/>
      <c r="S690" s="868"/>
      <c r="T690" s="874"/>
      <c r="U690" s="753"/>
    </row>
    <row x14ac:dyDescent="0.25" r="691" customHeight="1" ht="15.75">
      <c r="A691" s="753"/>
      <c r="B691" s="753"/>
      <c r="C691" s="753"/>
      <c r="D691" s="753"/>
      <c r="E691" s="753"/>
      <c r="F691" s="110"/>
      <c r="G691" s="114"/>
      <c r="H691" s="114"/>
      <c r="I691" s="66"/>
      <c r="J691" s="753"/>
      <c r="K691" s="66"/>
      <c r="L691" s="66"/>
      <c r="M691" s="868"/>
      <c r="N691" s="869"/>
      <c r="O691" s="869"/>
      <c r="P691" s="465"/>
      <c r="Q691" s="588"/>
      <c r="R691" s="588"/>
      <c r="S691" s="868"/>
      <c r="T691" s="874"/>
      <c r="U691" s="753"/>
    </row>
    <row x14ac:dyDescent="0.25" r="692" customHeight="1" ht="15.75">
      <c r="A692" s="753"/>
      <c r="B692" s="753"/>
      <c r="C692" s="753"/>
      <c r="D692" s="753"/>
      <c r="E692" s="753"/>
      <c r="F692" s="110"/>
      <c r="G692" s="114"/>
      <c r="H692" s="114"/>
      <c r="I692" s="66"/>
      <c r="J692" s="753"/>
      <c r="K692" s="66"/>
      <c r="L692" s="66"/>
      <c r="M692" s="868"/>
      <c r="N692" s="869"/>
      <c r="O692" s="869"/>
      <c r="P692" s="465"/>
      <c r="Q692" s="588"/>
      <c r="R692" s="588"/>
      <c r="S692" s="868"/>
      <c r="T692" s="874"/>
      <c r="U692" s="753"/>
    </row>
    <row x14ac:dyDescent="0.25" r="693" customHeight="1" ht="15.75">
      <c r="A693" s="753"/>
      <c r="B693" s="753"/>
      <c r="C693" s="753"/>
      <c r="D693" s="753"/>
      <c r="E693" s="753"/>
      <c r="F693" s="110"/>
      <c r="G693" s="114"/>
      <c r="H693" s="114"/>
      <c r="I693" s="66"/>
      <c r="J693" s="753"/>
      <c r="K693" s="66"/>
      <c r="L693" s="66"/>
      <c r="M693" s="868"/>
      <c r="N693" s="869"/>
      <c r="O693" s="869"/>
      <c r="P693" s="465"/>
      <c r="Q693" s="588"/>
      <c r="R693" s="588"/>
      <c r="S693" s="868"/>
      <c r="T693" s="874"/>
      <c r="U693" s="753"/>
    </row>
    <row x14ac:dyDescent="0.25" r="694" customHeight="1" ht="15.75">
      <c r="A694" s="753"/>
      <c r="B694" s="753"/>
      <c r="C694" s="753"/>
      <c r="D694" s="753"/>
      <c r="E694" s="753"/>
      <c r="F694" s="110"/>
      <c r="G694" s="114"/>
      <c r="H694" s="114"/>
      <c r="I694" s="66"/>
      <c r="J694" s="753"/>
      <c r="K694" s="66"/>
      <c r="L694" s="66"/>
      <c r="M694" s="868"/>
      <c r="N694" s="869"/>
      <c r="O694" s="869"/>
      <c r="P694" s="465"/>
      <c r="Q694" s="588"/>
      <c r="R694" s="588"/>
      <c r="S694" s="868"/>
      <c r="T694" s="874"/>
      <c r="U694" s="753"/>
    </row>
    <row x14ac:dyDescent="0.25" r="695" customHeight="1" ht="15.75">
      <c r="A695" s="753"/>
      <c r="B695" s="753"/>
      <c r="C695" s="753"/>
      <c r="D695" s="753"/>
      <c r="E695" s="753"/>
      <c r="F695" s="110"/>
      <c r="G695" s="114"/>
      <c r="H695" s="114"/>
      <c r="I695" s="66"/>
      <c r="J695" s="753"/>
      <c r="K695" s="66"/>
      <c r="L695" s="66"/>
      <c r="M695" s="868"/>
      <c r="N695" s="869"/>
      <c r="O695" s="869"/>
      <c r="P695" s="465"/>
      <c r="Q695" s="588"/>
      <c r="R695" s="588"/>
      <c r="S695" s="868"/>
      <c r="T695" s="874"/>
      <c r="U695" s="753"/>
    </row>
    <row x14ac:dyDescent="0.25" r="696" customHeight="1" ht="15.75">
      <c r="A696" s="753"/>
      <c r="B696" s="753"/>
      <c r="C696" s="753"/>
      <c r="D696" s="753"/>
      <c r="E696" s="753"/>
      <c r="F696" s="110"/>
      <c r="G696" s="114"/>
      <c r="H696" s="114"/>
      <c r="I696" s="66"/>
      <c r="J696" s="753"/>
      <c r="K696" s="66"/>
      <c r="L696" s="66"/>
      <c r="M696" s="868"/>
      <c r="N696" s="869"/>
      <c r="O696" s="869"/>
      <c r="P696" s="465"/>
      <c r="Q696" s="588"/>
      <c r="R696" s="588"/>
      <c r="S696" s="868"/>
      <c r="T696" s="874"/>
      <c r="U696" s="753"/>
    </row>
    <row x14ac:dyDescent="0.25" r="697" customHeight="1" ht="15.75">
      <c r="A697" s="753"/>
      <c r="B697" s="753"/>
      <c r="C697" s="753"/>
      <c r="D697" s="753"/>
      <c r="E697" s="753"/>
      <c r="F697" s="110"/>
      <c r="G697" s="114"/>
      <c r="H697" s="114"/>
      <c r="I697" s="66"/>
      <c r="J697" s="753"/>
      <c r="K697" s="66"/>
      <c r="L697" s="66"/>
      <c r="M697" s="868"/>
      <c r="N697" s="869"/>
      <c r="O697" s="869"/>
      <c r="P697" s="465"/>
      <c r="Q697" s="588"/>
      <c r="R697" s="588"/>
      <c r="S697" s="868"/>
      <c r="T697" s="874"/>
      <c r="U697" s="753"/>
    </row>
    <row x14ac:dyDescent="0.25" r="698" customHeight="1" ht="15.75">
      <c r="A698" s="753"/>
      <c r="B698" s="753"/>
      <c r="C698" s="753"/>
      <c r="D698" s="753"/>
      <c r="E698" s="753"/>
      <c r="F698" s="110"/>
      <c r="G698" s="114"/>
      <c r="H698" s="114"/>
      <c r="I698" s="66"/>
      <c r="J698" s="753"/>
      <c r="K698" s="66"/>
      <c r="L698" s="66"/>
      <c r="M698" s="868"/>
      <c r="N698" s="869"/>
      <c r="O698" s="869"/>
      <c r="P698" s="465"/>
      <c r="Q698" s="588"/>
      <c r="R698" s="588"/>
      <c r="S698" s="868"/>
      <c r="T698" s="874"/>
      <c r="U698" s="753"/>
    </row>
    <row x14ac:dyDescent="0.25" r="699" customHeight="1" ht="15.75">
      <c r="A699" s="753"/>
      <c r="B699" s="753"/>
      <c r="C699" s="753"/>
      <c r="D699" s="753"/>
      <c r="E699" s="753"/>
      <c r="F699" s="110"/>
      <c r="G699" s="114"/>
      <c r="H699" s="114"/>
      <c r="I699" s="66"/>
      <c r="J699" s="753"/>
      <c r="K699" s="66"/>
      <c r="L699" s="66"/>
      <c r="M699" s="868"/>
      <c r="N699" s="869"/>
      <c r="O699" s="869"/>
      <c r="P699" s="465"/>
      <c r="Q699" s="588"/>
      <c r="R699" s="588"/>
      <c r="S699" s="868"/>
      <c r="T699" s="874"/>
      <c r="U699" s="753"/>
    </row>
    <row x14ac:dyDescent="0.25" r="700" customHeight="1" ht="15.75">
      <c r="A700" s="753"/>
      <c r="B700" s="753"/>
      <c r="C700" s="753"/>
      <c r="D700" s="753"/>
      <c r="E700" s="753"/>
      <c r="F700" s="110"/>
      <c r="G700" s="114"/>
      <c r="H700" s="114"/>
      <c r="I700" s="66"/>
      <c r="J700" s="753"/>
      <c r="K700" s="66"/>
      <c r="L700" s="66"/>
      <c r="M700" s="868"/>
      <c r="N700" s="869"/>
      <c r="O700" s="869"/>
      <c r="P700" s="465"/>
      <c r="Q700" s="588"/>
      <c r="R700" s="588"/>
      <c r="S700" s="868"/>
      <c r="T700" s="874"/>
      <c r="U700" s="753"/>
    </row>
    <row x14ac:dyDescent="0.25" r="701" customHeight="1" ht="15.75">
      <c r="A701" s="753"/>
      <c r="B701" s="753"/>
      <c r="C701" s="753"/>
      <c r="D701" s="753"/>
      <c r="E701" s="753"/>
      <c r="F701" s="110"/>
      <c r="G701" s="114"/>
      <c r="H701" s="114"/>
      <c r="I701" s="66"/>
      <c r="J701" s="753"/>
      <c r="K701" s="66"/>
      <c r="L701" s="66"/>
      <c r="M701" s="868"/>
      <c r="N701" s="869"/>
      <c r="O701" s="869"/>
      <c r="P701" s="465"/>
      <c r="Q701" s="588"/>
      <c r="R701" s="588"/>
      <c r="S701" s="868"/>
      <c r="T701" s="874"/>
      <c r="U701" s="753"/>
    </row>
    <row x14ac:dyDescent="0.25" r="702" customHeight="1" ht="15.75">
      <c r="A702" s="753"/>
      <c r="B702" s="753"/>
      <c r="C702" s="753"/>
      <c r="D702" s="753"/>
      <c r="E702" s="753"/>
      <c r="F702" s="110"/>
      <c r="G702" s="114"/>
      <c r="H702" s="114"/>
      <c r="I702" s="66"/>
      <c r="J702" s="753"/>
      <c r="K702" s="66"/>
      <c r="L702" s="66"/>
      <c r="M702" s="868"/>
      <c r="N702" s="869"/>
      <c r="O702" s="869"/>
      <c r="P702" s="465"/>
      <c r="Q702" s="588"/>
      <c r="R702" s="588"/>
      <c r="S702" s="868"/>
      <c r="T702" s="874"/>
      <c r="U702" s="753"/>
    </row>
    <row x14ac:dyDescent="0.25" r="703" customHeight="1" ht="15.75">
      <c r="A703" s="753"/>
      <c r="B703" s="753"/>
      <c r="C703" s="753"/>
      <c r="D703" s="753"/>
      <c r="E703" s="753"/>
      <c r="F703" s="110"/>
      <c r="G703" s="114"/>
      <c r="H703" s="114"/>
      <c r="I703" s="66"/>
      <c r="J703" s="753"/>
      <c r="K703" s="66"/>
      <c r="L703" s="66"/>
      <c r="M703" s="868"/>
      <c r="N703" s="869"/>
      <c r="O703" s="869"/>
      <c r="P703" s="465"/>
      <c r="Q703" s="588"/>
      <c r="R703" s="588"/>
      <c r="S703" s="868"/>
      <c r="T703" s="874"/>
      <c r="U703" s="753"/>
    </row>
    <row x14ac:dyDescent="0.25" r="704" customHeight="1" ht="15.75">
      <c r="A704" s="753"/>
      <c r="B704" s="753"/>
      <c r="C704" s="753"/>
      <c r="D704" s="753"/>
      <c r="E704" s="753"/>
      <c r="F704" s="110"/>
      <c r="G704" s="114"/>
      <c r="H704" s="114"/>
      <c r="I704" s="66"/>
      <c r="J704" s="753"/>
      <c r="K704" s="66"/>
      <c r="L704" s="66"/>
      <c r="M704" s="868"/>
      <c r="N704" s="869"/>
      <c r="O704" s="869"/>
      <c r="P704" s="465"/>
      <c r="Q704" s="588"/>
      <c r="R704" s="588"/>
      <c r="S704" s="868"/>
      <c r="T704" s="874"/>
      <c r="U704" s="753"/>
    </row>
    <row x14ac:dyDescent="0.25" r="705" customHeight="1" ht="15.75">
      <c r="A705" s="753"/>
      <c r="B705" s="753"/>
      <c r="C705" s="753"/>
      <c r="D705" s="753"/>
      <c r="E705" s="753"/>
      <c r="F705" s="110"/>
      <c r="G705" s="114"/>
      <c r="H705" s="114"/>
      <c r="I705" s="66"/>
      <c r="J705" s="753"/>
      <c r="K705" s="66"/>
      <c r="L705" s="66"/>
      <c r="M705" s="868"/>
      <c r="N705" s="869"/>
      <c r="O705" s="869"/>
      <c r="P705" s="465"/>
      <c r="Q705" s="588"/>
      <c r="R705" s="588"/>
      <c r="S705" s="868"/>
      <c r="T705" s="874"/>
      <c r="U705" s="753"/>
    </row>
    <row x14ac:dyDescent="0.25" r="706" customHeight="1" ht="15.75">
      <c r="A706" s="753"/>
      <c r="B706" s="753"/>
      <c r="C706" s="753"/>
      <c r="D706" s="753"/>
      <c r="E706" s="753"/>
      <c r="F706" s="110"/>
      <c r="G706" s="114"/>
      <c r="H706" s="114"/>
      <c r="I706" s="66"/>
      <c r="J706" s="753"/>
      <c r="K706" s="66"/>
      <c r="L706" s="66"/>
      <c r="M706" s="868"/>
      <c r="N706" s="869"/>
      <c r="O706" s="869"/>
      <c r="P706" s="465"/>
      <c r="Q706" s="588"/>
      <c r="R706" s="588"/>
      <c r="S706" s="868"/>
      <c r="T706" s="874"/>
      <c r="U706" s="753"/>
    </row>
    <row x14ac:dyDescent="0.25" r="707" customHeight="1" ht="15.75">
      <c r="A707" s="753"/>
      <c r="B707" s="753"/>
      <c r="C707" s="753"/>
      <c r="D707" s="753"/>
      <c r="E707" s="753"/>
      <c r="F707" s="110"/>
      <c r="G707" s="114"/>
      <c r="H707" s="114"/>
      <c r="I707" s="66"/>
      <c r="J707" s="753"/>
      <c r="K707" s="66"/>
      <c r="L707" s="66"/>
      <c r="M707" s="868"/>
      <c r="N707" s="869"/>
      <c r="O707" s="869"/>
      <c r="P707" s="465"/>
      <c r="Q707" s="588"/>
      <c r="R707" s="588"/>
      <c r="S707" s="868"/>
      <c r="T707" s="874"/>
      <c r="U707" s="753"/>
    </row>
    <row x14ac:dyDescent="0.25" r="708" customHeight="1" ht="15.75">
      <c r="A708" s="753"/>
      <c r="B708" s="753"/>
      <c r="C708" s="753"/>
      <c r="D708" s="753"/>
      <c r="E708" s="753"/>
      <c r="F708" s="110"/>
      <c r="G708" s="114"/>
      <c r="H708" s="114"/>
      <c r="I708" s="66"/>
      <c r="J708" s="753"/>
      <c r="K708" s="66"/>
      <c r="L708" s="66"/>
      <c r="M708" s="868"/>
      <c r="N708" s="869"/>
      <c r="O708" s="869"/>
      <c r="P708" s="465"/>
      <c r="Q708" s="588"/>
      <c r="R708" s="588"/>
      <c r="S708" s="868"/>
      <c r="T708" s="874"/>
      <c r="U708" s="753"/>
    </row>
    <row x14ac:dyDescent="0.25" r="709" customHeight="1" ht="15.75">
      <c r="A709" s="753"/>
      <c r="B709" s="753"/>
      <c r="C709" s="753"/>
      <c r="D709" s="753"/>
      <c r="E709" s="753"/>
      <c r="F709" s="110"/>
      <c r="G709" s="114"/>
      <c r="H709" s="114"/>
      <c r="I709" s="66"/>
      <c r="J709" s="753"/>
      <c r="K709" s="66"/>
      <c r="L709" s="66"/>
      <c r="M709" s="868"/>
      <c r="N709" s="869"/>
      <c r="O709" s="869"/>
      <c r="P709" s="465"/>
      <c r="Q709" s="588"/>
      <c r="R709" s="588"/>
      <c r="S709" s="868"/>
      <c r="T709" s="874"/>
      <c r="U709" s="753"/>
    </row>
    <row x14ac:dyDescent="0.25" r="710" customHeight="1" ht="15.75">
      <c r="A710" s="753"/>
      <c r="B710" s="753"/>
      <c r="C710" s="753"/>
      <c r="D710" s="753"/>
      <c r="E710" s="753"/>
      <c r="F710" s="110"/>
      <c r="G710" s="114"/>
      <c r="H710" s="114"/>
      <c r="I710" s="66"/>
      <c r="J710" s="753"/>
      <c r="K710" s="66"/>
      <c r="L710" s="66"/>
      <c r="M710" s="868"/>
      <c r="N710" s="869"/>
      <c r="O710" s="869"/>
      <c r="P710" s="465"/>
      <c r="Q710" s="588"/>
      <c r="R710" s="588"/>
      <c r="S710" s="868"/>
      <c r="T710" s="874"/>
      <c r="U710" s="753"/>
    </row>
    <row x14ac:dyDescent="0.25" r="711" customHeight="1" ht="15.75">
      <c r="A711" s="753"/>
      <c r="B711" s="753"/>
      <c r="C711" s="753"/>
      <c r="D711" s="753"/>
      <c r="E711" s="753"/>
      <c r="F711" s="110"/>
      <c r="G711" s="114"/>
      <c r="H711" s="114"/>
      <c r="I711" s="66"/>
      <c r="J711" s="753"/>
      <c r="K711" s="66"/>
      <c r="L711" s="66"/>
      <c r="M711" s="868"/>
      <c r="N711" s="869"/>
      <c r="O711" s="869"/>
      <c r="P711" s="465"/>
      <c r="Q711" s="588"/>
      <c r="R711" s="588"/>
      <c r="S711" s="868"/>
      <c r="T711" s="874"/>
      <c r="U711" s="753"/>
    </row>
    <row x14ac:dyDescent="0.25" r="712" customHeight="1" ht="15.75">
      <c r="A712" s="753"/>
      <c r="B712" s="753"/>
      <c r="C712" s="753"/>
      <c r="D712" s="753"/>
      <c r="E712" s="753"/>
      <c r="F712" s="110"/>
      <c r="G712" s="114"/>
      <c r="H712" s="114"/>
      <c r="I712" s="66"/>
      <c r="J712" s="753"/>
      <c r="K712" s="66"/>
      <c r="L712" s="66"/>
      <c r="M712" s="868"/>
      <c r="N712" s="869"/>
      <c r="O712" s="869"/>
      <c r="P712" s="465"/>
      <c r="Q712" s="588"/>
      <c r="R712" s="588"/>
      <c r="S712" s="868"/>
      <c r="T712" s="874"/>
      <c r="U712" s="753"/>
    </row>
    <row x14ac:dyDescent="0.25" r="713" customHeight="1" ht="15.75">
      <c r="A713" s="753"/>
      <c r="B713" s="753"/>
      <c r="C713" s="753"/>
      <c r="D713" s="753"/>
      <c r="E713" s="753"/>
      <c r="F713" s="110"/>
      <c r="G713" s="114"/>
      <c r="H713" s="114"/>
      <c r="I713" s="66"/>
      <c r="J713" s="753"/>
      <c r="K713" s="66"/>
      <c r="L713" s="66"/>
      <c r="M713" s="868"/>
      <c r="N713" s="869"/>
      <c r="O713" s="869"/>
      <c r="P713" s="465"/>
      <c r="Q713" s="588"/>
      <c r="R713" s="588"/>
      <c r="S713" s="868"/>
      <c r="T713" s="874"/>
      <c r="U713" s="753"/>
    </row>
    <row x14ac:dyDescent="0.25" r="714" customHeight="1" ht="15.75">
      <c r="A714" s="753"/>
      <c r="B714" s="753"/>
      <c r="C714" s="753"/>
      <c r="D714" s="753"/>
      <c r="E714" s="753"/>
      <c r="F714" s="110"/>
      <c r="G714" s="114"/>
      <c r="H714" s="114"/>
      <c r="I714" s="66"/>
      <c r="J714" s="753"/>
      <c r="K714" s="66"/>
      <c r="L714" s="66"/>
      <c r="M714" s="868"/>
      <c r="N714" s="869"/>
      <c r="O714" s="869"/>
      <c r="P714" s="465"/>
      <c r="Q714" s="588"/>
      <c r="R714" s="588"/>
      <c r="S714" s="868"/>
      <c r="T714" s="874"/>
      <c r="U714" s="753"/>
    </row>
    <row x14ac:dyDescent="0.25" r="715" customHeight="1" ht="15.75">
      <c r="A715" s="753"/>
      <c r="B715" s="753"/>
      <c r="C715" s="753"/>
      <c r="D715" s="753"/>
      <c r="E715" s="753"/>
      <c r="F715" s="110"/>
      <c r="G715" s="114"/>
      <c r="H715" s="114"/>
      <c r="I715" s="66"/>
      <c r="J715" s="753"/>
      <c r="K715" s="66"/>
      <c r="L715" s="66"/>
      <c r="M715" s="868"/>
      <c r="N715" s="869"/>
      <c r="O715" s="869"/>
      <c r="P715" s="465"/>
      <c r="Q715" s="588"/>
      <c r="R715" s="588"/>
      <c r="S715" s="868"/>
      <c r="T715" s="874"/>
      <c r="U715" s="753"/>
    </row>
    <row x14ac:dyDescent="0.25" r="716" customHeight="1" ht="15.75">
      <c r="A716" s="753"/>
      <c r="B716" s="753"/>
      <c r="C716" s="753"/>
      <c r="D716" s="753"/>
      <c r="E716" s="753"/>
      <c r="F716" s="110"/>
      <c r="G716" s="114"/>
      <c r="H716" s="114"/>
      <c r="I716" s="66"/>
      <c r="J716" s="753"/>
      <c r="K716" s="66"/>
      <c r="L716" s="66"/>
      <c r="M716" s="868"/>
      <c r="N716" s="869"/>
      <c r="O716" s="869"/>
      <c r="P716" s="465"/>
      <c r="Q716" s="588"/>
      <c r="R716" s="588"/>
      <c r="S716" s="868"/>
      <c r="T716" s="874"/>
      <c r="U716" s="753"/>
    </row>
    <row x14ac:dyDescent="0.25" r="717" customHeight="1" ht="15.75">
      <c r="A717" s="753"/>
      <c r="B717" s="753"/>
      <c r="C717" s="753"/>
      <c r="D717" s="753"/>
      <c r="E717" s="753"/>
      <c r="F717" s="110"/>
      <c r="G717" s="114"/>
      <c r="H717" s="114"/>
      <c r="I717" s="66"/>
      <c r="J717" s="753"/>
      <c r="K717" s="66"/>
      <c r="L717" s="66"/>
      <c r="M717" s="868"/>
      <c r="N717" s="869"/>
      <c r="O717" s="869"/>
      <c r="P717" s="465"/>
      <c r="Q717" s="588"/>
      <c r="R717" s="588"/>
      <c r="S717" s="868"/>
      <c r="T717" s="874"/>
      <c r="U717" s="753"/>
    </row>
    <row x14ac:dyDescent="0.25" r="718" customHeight="1" ht="15.75">
      <c r="A718" s="753"/>
      <c r="B718" s="753"/>
      <c r="C718" s="753"/>
      <c r="D718" s="753"/>
      <c r="E718" s="753"/>
      <c r="F718" s="110"/>
      <c r="G718" s="114"/>
      <c r="H718" s="114"/>
      <c r="I718" s="66"/>
      <c r="J718" s="753"/>
      <c r="K718" s="66"/>
      <c r="L718" s="66"/>
      <c r="M718" s="868"/>
      <c r="N718" s="869"/>
      <c r="O718" s="869"/>
      <c r="P718" s="465"/>
      <c r="Q718" s="588"/>
      <c r="R718" s="588"/>
      <c r="S718" s="868"/>
      <c r="T718" s="874"/>
      <c r="U718" s="753"/>
    </row>
    <row x14ac:dyDescent="0.25" r="719" customHeight="1" ht="15.75">
      <c r="A719" s="753"/>
      <c r="B719" s="753"/>
      <c r="C719" s="753"/>
      <c r="D719" s="753"/>
      <c r="E719" s="753"/>
      <c r="F719" s="110"/>
      <c r="G719" s="114"/>
      <c r="H719" s="114"/>
      <c r="I719" s="66"/>
      <c r="J719" s="753"/>
      <c r="K719" s="66"/>
      <c r="L719" s="66"/>
      <c r="M719" s="868"/>
      <c r="N719" s="869"/>
      <c r="O719" s="869"/>
      <c r="P719" s="465"/>
      <c r="Q719" s="588"/>
      <c r="R719" s="588"/>
      <c r="S719" s="868"/>
      <c r="T719" s="874"/>
      <c r="U719" s="753"/>
    </row>
    <row x14ac:dyDescent="0.25" r="720" customHeight="1" ht="15.75">
      <c r="A720" s="753"/>
      <c r="B720" s="753"/>
      <c r="C720" s="753"/>
      <c r="D720" s="753"/>
      <c r="E720" s="753"/>
      <c r="F720" s="110"/>
      <c r="G720" s="114"/>
      <c r="H720" s="114"/>
      <c r="I720" s="66"/>
      <c r="J720" s="753"/>
      <c r="K720" s="66"/>
      <c r="L720" s="66"/>
      <c r="M720" s="868"/>
      <c r="N720" s="869"/>
      <c r="O720" s="869"/>
      <c r="P720" s="465"/>
      <c r="Q720" s="588"/>
      <c r="R720" s="588"/>
      <c r="S720" s="868"/>
      <c r="T720" s="874"/>
      <c r="U720" s="753"/>
    </row>
    <row x14ac:dyDescent="0.25" r="721" customHeight="1" ht="15.75">
      <c r="A721" s="753"/>
      <c r="B721" s="753"/>
      <c r="C721" s="753"/>
      <c r="D721" s="753"/>
      <c r="E721" s="753"/>
      <c r="F721" s="110"/>
      <c r="G721" s="114"/>
      <c r="H721" s="114"/>
      <c r="I721" s="66"/>
      <c r="J721" s="753"/>
      <c r="K721" s="66"/>
      <c r="L721" s="66"/>
      <c r="M721" s="868"/>
      <c r="N721" s="869"/>
      <c r="O721" s="869"/>
      <c r="P721" s="465"/>
      <c r="Q721" s="588"/>
      <c r="R721" s="588"/>
      <c r="S721" s="868"/>
      <c r="T721" s="874"/>
      <c r="U721" s="753"/>
    </row>
    <row x14ac:dyDescent="0.25" r="722" customHeight="1" ht="15.75">
      <c r="A722" s="753"/>
      <c r="B722" s="753"/>
      <c r="C722" s="753"/>
      <c r="D722" s="753"/>
      <c r="E722" s="753"/>
      <c r="F722" s="110"/>
      <c r="G722" s="114"/>
      <c r="H722" s="114"/>
      <c r="I722" s="66"/>
      <c r="J722" s="753"/>
      <c r="K722" s="66"/>
      <c r="L722" s="66"/>
      <c r="M722" s="868"/>
      <c r="N722" s="869"/>
      <c r="O722" s="869"/>
      <c r="P722" s="465"/>
      <c r="Q722" s="588"/>
      <c r="R722" s="588"/>
      <c r="S722" s="868"/>
      <c r="T722" s="874"/>
      <c r="U722" s="753"/>
    </row>
    <row x14ac:dyDescent="0.25" r="723" customHeight="1" ht="15.75">
      <c r="A723" s="753"/>
      <c r="B723" s="753"/>
      <c r="C723" s="753"/>
      <c r="D723" s="753"/>
      <c r="E723" s="753"/>
      <c r="F723" s="110"/>
      <c r="G723" s="114"/>
      <c r="H723" s="114"/>
      <c r="I723" s="66"/>
      <c r="J723" s="753"/>
      <c r="K723" s="66"/>
      <c r="L723" s="66"/>
      <c r="M723" s="868"/>
      <c r="N723" s="869"/>
      <c r="O723" s="869"/>
      <c r="P723" s="465"/>
      <c r="Q723" s="588"/>
      <c r="R723" s="588"/>
      <c r="S723" s="868"/>
      <c r="T723" s="874"/>
      <c r="U723" s="753"/>
    </row>
    <row x14ac:dyDescent="0.25" r="724" customHeight="1" ht="15.75">
      <c r="A724" s="753"/>
      <c r="B724" s="753"/>
      <c r="C724" s="753"/>
      <c r="D724" s="753"/>
      <c r="E724" s="753"/>
      <c r="F724" s="110"/>
      <c r="G724" s="114"/>
      <c r="H724" s="114"/>
      <c r="I724" s="66"/>
      <c r="J724" s="753"/>
      <c r="K724" s="66"/>
      <c r="L724" s="66"/>
      <c r="M724" s="868"/>
      <c r="N724" s="869"/>
      <c r="O724" s="869"/>
      <c r="P724" s="465"/>
      <c r="Q724" s="588"/>
      <c r="R724" s="588"/>
      <c r="S724" s="868"/>
      <c r="T724" s="874"/>
      <c r="U724" s="753"/>
    </row>
    <row x14ac:dyDescent="0.25" r="725" customHeight="1" ht="15.75">
      <c r="A725" s="753"/>
      <c r="B725" s="753"/>
      <c r="C725" s="753"/>
      <c r="D725" s="753"/>
      <c r="E725" s="753"/>
      <c r="F725" s="110"/>
      <c r="G725" s="114"/>
      <c r="H725" s="114"/>
      <c r="I725" s="66"/>
      <c r="J725" s="753"/>
      <c r="K725" s="66"/>
      <c r="L725" s="66"/>
      <c r="M725" s="868"/>
      <c r="N725" s="869"/>
      <c r="O725" s="869"/>
      <c r="P725" s="465"/>
      <c r="Q725" s="588"/>
      <c r="R725" s="588"/>
      <c r="S725" s="868"/>
      <c r="T725" s="874"/>
      <c r="U725" s="753"/>
    </row>
    <row x14ac:dyDescent="0.25" r="726" customHeight="1" ht="15.75">
      <c r="A726" s="753"/>
      <c r="B726" s="753"/>
      <c r="C726" s="753"/>
      <c r="D726" s="753"/>
      <c r="E726" s="753"/>
      <c r="F726" s="110"/>
      <c r="G726" s="114"/>
      <c r="H726" s="114"/>
      <c r="I726" s="66"/>
      <c r="J726" s="753"/>
      <c r="K726" s="66"/>
      <c r="L726" s="66"/>
      <c r="M726" s="868"/>
      <c r="N726" s="869"/>
      <c r="O726" s="869"/>
      <c r="P726" s="465"/>
      <c r="Q726" s="588"/>
      <c r="R726" s="588"/>
      <c r="S726" s="868"/>
      <c r="T726" s="874"/>
      <c r="U726" s="753"/>
    </row>
    <row x14ac:dyDescent="0.25" r="727" customHeight="1" ht="15.75">
      <c r="A727" s="753"/>
      <c r="B727" s="753"/>
      <c r="C727" s="753"/>
      <c r="D727" s="753"/>
      <c r="E727" s="753"/>
      <c r="F727" s="110"/>
      <c r="G727" s="114"/>
      <c r="H727" s="114"/>
      <c r="I727" s="66"/>
      <c r="J727" s="753"/>
      <c r="K727" s="66"/>
      <c r="L727" s="66"/>
      <c r="M727" s="868"/>
      <c r="N727" s="869"/>
      <c r="O727" s="869"/>
      <c r="P727" s="465"/>
      <c r="Q727" s="588"/>
      <c r="R727" s="588"/>
      <c r="S727" s="868"/>
      <c r="T727" s="874"/>
      <c r="U727" s="753"/>
    </row>
    <row x14ac:dyDescent="0.25" r="728" customHeight="1" ht="15.75">
      <c r="A728" s="753"/>
      <c r="B728" s="753"/>
      <c r="C728" s="753"/>
      <c r="D728" s="753"/>
      <c r="E728" s="753"/>
      <c r="F728" s="110"/>
      <c r="G728" s="114"/>
      <c r="H728" s="114"/>
      <c r="I728" s="66"/>
      <c r="J728" s="753"/>
      <c r="K728" s="66"/>
      <c r="L728" s="66"/>
      <c r="M728" s="868"/>
      <c r="N728" s="869"/>
      <c r="O728" s="869"/>
      <c r="P728" s="465"/>
      <c r="Q728" s="588"/>
      <c r="R728" s="588"/>
      <c r="S728" s="868"/>
      <c r="T728" s="874"/>
      <c r="U728" s="753"/>
    </row>
    <row x14ac:dyDescent="0.25" r="729" customHeight="1" ht="15.75">
      <c r="A729" s="753"/>
      <c r="B729" s="753"/>
      <c r="C729" s="753"/>
      <c r="D729" s="753"/>
      <c r="E729" s="753"/>
      <c r="F729" s="110"/>
      <c r="G729" s="114"/>
      <c r="H729" s="114"/>
      <c r="I729" s="66"/>
      <c r="J729" s="753"/>
      <c r="K729" s="66"/>
      <c r="L729" s="66"/>
      <c r="M729" s="868"/>
      <c r="N729" s="869"/>
      <c r="O729" s="869"/>
      <c r="P729" s="465"/>
      <c r="Q729" s="588"/>
      <c r="R729" s="588"/>
      <c r="S729" s="868"/>
      <c r="T729" s="874"/>
      <c r="U729" s="753"/>
    </row>
    <row x14ac:dyDescent="0.25" r="730" customHeight="1" ht="15.75">
      <c r="A730" s="753"/>
      <c r="B730" s="753"/>
      <c r="C730" s="753"/>
      <c r="D730" s="753"/>
      <c r="E730" s="753"/>
      <c r="F730" s="110"/>
      <c r="G730" s="114"/>
      <c r="H730" s="114"/>
      <c r="I730" s="66"/>
      <c r="J730" s="753"/>
      <c r="K730" s="66"/>
      <c r="L730" s="66"/>
      <c r="M730" s="868"/>
      <c r="N730" s="869"/>
      <c r="O730" s="869"/>
      <c r="P730" s="465"/>
      <c r="Q730" s="588"/>
      <c r="R730" s="588"/>
      <c r="S730" s="868"/>
      <c r="T730" s="874"/>
      <c r="U730" s="753"/>
    </row>
    <row x14ac:dyDescent="0.25" r="731" customHeight="1" ht="15.75">
      <c r="A731" s="753"/>
      <c r="B731" s="753"/>
      <c r="C731" s="753"/>
      <c r="D731" s="753"/>
      <c r="E731" s="753"/>
      <c r="F731" s="110"/>
      <c r="G731" s="114"/>
      <c r="H731" s="114"/>
      <c r="I731" s="66"/>
      <c r="J731" s="753"/>
      <c r="K731" s="66"/>
      <c r="L731" s="66"/>
      <c r="M731" s="868"/>
      <c r="N731" s="869"/>
      <c r="O731" s="869"/>
      <c r="P731" s="465"/>
      <c r="Q731" s="588"/>
      <c r="R731" s="588"/>
      <c r="S731" s="868"/>
      <c r="T731" s="874"/>
      <c r="U731" s="753"/>
    </row>
    <row x14ac:dyDescent="0.25" r="732" customHeight="1" ht="15.75">
      <c r="A732" s="753"/>
      <c r="B732" s="753"/>
      <c r="C732" s="753"/>
      <c r="D732" s="753"/>
      <c r="E732" s="753"/>
      <c r="F732" s="110"/>
      <c r="G732" s="114"/>
      <c r="H732" s="114"/>
      <c r="I732" s="66"/>
      <c r="J732" s="753"/>
      <c r="K732" s="66"/>
      <c r="L732" s="66"/>
      <c r="M732" s="868"/>
      <c r="N732" s="869"/>
      <c r="O732" s="869"/>
      <c r="P732" s="465"/>
      <c r="Q732" s="588"/>
      <c r="R732" s="588"/>
      <c r="S732" s="868"/>
      <c r="T732" s="874"/>
      <c r="U732" s="753"/>
    </row>
    <row x14ac:dyDescent="0.25" r="733" customHeight="1" ht="15.75">
      <c r="A733" s="753"/>
      <c r="B733" s="753"/>
      <c r="C733" s="753"/>
      <c r="D733" s="753"/>
      <c r="E733" s="753"/>
      <c r="F733" s="110"/>
      <c r="G733" s="114"/>
      <c r="H733" s="114"/>
      <c r="I733" s="66"/>
      <c r="J733" s="753"/>
      <c r="K733" s="66"/>
      <c r="L733" s="66"/>
      <c r="M733" s="868"/>
      <c r="N733" s="869"/>
      <c r="O733" s="869"/>
      <c r="P733" s="465"/>
      <c r="Q733" s="588"/>
      <c r="R733" s="588"/>
      <c r="S733" s="868"/>
      <c r="T733" s="874"/>
      <c r="U733" s="753"/>
    </row>
    <row x14ac:dyDescent="0.25" r="734" customHeight="1" ht="15.75">
      <c r="A734" s="753"/>
      <c r="B734" s="753"/>
      <c r="C734" s="753"/>
      <c r="D734" s="753"/>
      <c r="E734" s="753"/>
      <c r="F734" s="110"/>
      <c r="G734" s="114"/>
      <c r="H734" s="114"/>
      <c r="I734" s="66"/>
      <c r="J734" s="753"/>
      <c r="K734" s="66"/>
      <c r="L734" s="66"/>
      <c r="M734" s="868"/>
      <c r="N734" s="869"/>
      <c r="O734" s="869"/>
      <c r="P734" s="465"/>
      <c r="Q734" s="588"/>
      <c r="R734" s="588"/>
      <c r="S734" s="868"/>
      <c r="T734" s="874"/>
      <c r="U734" s="753"/>
    </row>
    <row x14ac:dyDescent="0.25" r="735" customHeight="1" ht="15.75">
      <c r="A735" s="753"/>
      <c r="B735" s="753"/>
      <c r="C735" s="753"/>
      <c r="D735" s="753"/>
      <c r="E735" s="753"/>
      <c r="F735" s="110"/>
      <c r="G735" s="114"/>
      <c r="H735" s="114"/>
      <c r="I735" s="66"/>
      <c r="J735" s="753"/>
      <c r="K735" s="66"/>
      <c r="L735" s="66"/>
      <c r="M735" s="868"/>
      <c r="N735" s="869"/>
      <c r="O735" s="869"/>
      <c r="P735" s="465"/>
      <c r="Q735" s="588"/>
      <c r="R735" s="588"/>
      <c r="S735" s="868"/>
      <c r="T735" s="874"/>
      <c r="U735" s="753"/>
    </row>
    <row x14ac:dyDescent="0.25" r="736" customHeight="1" ht="15.75">
      <c r="A736" s="753"/>
      <c r="B736" s="753"/>
      <c r="C736" s="753"/>
      <c r="D736" s="753"/>
      <c r="E736" s="753"/>
      <c r="F736" s="110"/>
      <c r="G736" s="114"/>
      <c r="H736" s="114"/>
      <c r="I736" s="66"/>
      <c r="J736" s="753"/>
      <c r="K736" s="66"/>
      <c r="L736" s="66"/>
      <c r="M736" s="868"/>
      <c r="N736" s="869"/>
      <c r="O736" s="869"/>
      <c r="P736" s="465"/>
      <c r="Q736" s="588"/>
      <c r="R736" s="588"/>
      <c r="S736" s="868"/>
      <c r="T736" s="874"/>
      <c r="U736" s="753"/>
    </row>
    <row x14ac:dyDescent="0.25" r="737" customHeight="1" ht="15.75">
      <c r="A737" s="753"/>
      <c r="B737" s="753"/>
      <c r="C737" s="753"/>
      <c r="D737" s="753"/>
      <c r="E737" s="753"/>
      <c r="F737" s="110"/>
      <c r="G737" s="114"/>
      <c r="H737" s="114"/>
      <c r="I737" s="66"/>
      <c r="J737" s="753"/>
      <c r="K737" s="66"/>
      <c r="L737" s="66"/>
      <c r="M737" s="868"/>
      <c r="N737" s="869"/>
      <c r="O737" s="869"/>
      <c r="P737" s="465"/>
      <c r="Q737" s="588"/>
      <c r="R737" s="588"/>
      <c r="S737" s="868"/>
      <c r="T737" s="874"/>
      <c r="U737" s="753"/>
    </row>
    <row x14ac:dyDescent="0.25" r="738" customHeight="1" ht="15.75">
      <c r="A738" s="753"/>
      <c r="B738" s="753"/>
      <c r="C738" s="753"/>
      <c r="D738" s="753"/>
      <c r="E738" s="753"/>
      <c r="F738" s="110"/>
      <c r="G738" s="114"/>
      <c r="H738" s="114"/>
      <c r="I738" s="66"/>
      <c r="J738" s="753"/>
      <c r="K738" s="66"/>
      <c r="L738" s="66"/>
      <c r="M738" s="868"/>
      <c r="N738" s="869"/>
      <c r="O738" s="869"/>
      <c r="P738" s="465"/>
      <c r="Q738" s="588"/>
      <c r="R738" s="588"/>
      <c r="S738" s="868"/>
      <c r="T738" s="874"/>
      <c r="U738" s="753"/>
    </row>
    <row x14ac:dyDescent="0.25" r="739" customHeight="1" ht="15.75">
      <c r="A739" s="753"/>
      <c r="B739" s="753"/>
      <c r="C739" s="753"/>
      <c r="D739" s="753"/>
      <c r="E739" s="753"/>
      <c r="F739" s="110"/>
      <c r="G739" s="114"/>
      <c r="H739" s="114"/>
      <c r="I739" s="66"/>
      <c r="J739" s="753"/>
      <c r="K739" s="66"/>
      <c r="L739" s="66"/>
      <c r="M739" s="868"/>
      <c r="N739" s="869"/>
      <c r="O739" s="869"/>
      <c r="P739" s="465"/>
      <c r="Q739" s="588"/>
      <c r="R739" s="588"/>
      <c r="S739" s="868"/>
      <c r="T739" s="874"/>
      <c r="U739" s="753"/>
    </row>
    <row x14ac:dyDescent="0.25" r="740" customHeight="1" ht="15.75">
      <c r="A740" s="753"/>
      <c r="B740" s="753"/>
      <c r="C740" s="753"/>
      <c r="D740" s="753"/>
      <c r="E740" s="753"/>
      <c r="F740" s="110"/>
      <c r="G740" s="114"/>
      <c r="H740" s="114"/>
      <c r="I740" s="66"/>
      <c r="J740" s="753"/>
      <c r="K740" s="66"/>
      <c r="L740" s="66"/>
      <c r="M740" s="868"/>
      <c r="N740" s="869"/>
      <c r="O740" s="869"/>
      <c r="P740" s="465"/>
      <c r="Q740" s="588"/>
      <c r="R740" s="588"/>
      <c r="S740" s="868"/>
      <c r="T740" s="874"/>
      <c r="U740" s="753"/>
    </row>
    <row x14ac:dyDescent="0.25" r="741" customHeight="1" ht="15.75">
      <c r="A741" s="753"/>
      <c r="B741" s="753"/>
      <c r="C741" s="753"/>
      <c r="D741" s="753"/>
      <c r="E741" s="753"/>
      <c r="F741" s="110"/>
      <c r="G741" s="114"/>
      <c r="H741" s="114"/>
      <c r="I741" s="66"/>
      <c r="J741" s="753"/>
      <c r="K741" s="66"/>
      <c r="L741" s="66"/>
      <c r="M741" s="868"/>
      <c r="N741" s="869"/>
      <c r="O741" s="869"/>
      <c r="P741" s="465"/>
      <c r="Q741" s="588"/>
      <c r="R741" s="588"/>
      <c r="S741" s="868"/>
      <c r="T741" s="874"/>
      <c r="U741" s="753"/>
    </row>
    <row x14ac:dyDescent="0.25" r="742" customHeight="1" ht="15.75">
      <c r="A742" s="753"/>
      <c r="B742" s="753"/>
      <c r="C742" s="753"/>
      <c r="D742" s="753"/>
      <c r="E742" s="753"/>
      <c r="F742" s="110"/>
      <c r="G742" s="114"/>
      <c r="H742" s="114"/>
      <c r="I742" s="66"/>
      <c r="J742" s="753"/>
      <c r="K742" s="66"/>
      <c r="L742" s="66"/>
      <c r="M742" s="868"/>
      <c r="N742" s="869"/>
      <c r="O742" s="869"/>
      <c r="P742" s="465"/>
      <c r="Q742" s="588"/>
      <c r="R742" s="588"/>
      <c r="S742" s="868"/>
      <c r="T742" s="874"/>
      <c r="U742" s="753"/>
    </row>
    <row x14ac:dyDescent="0.25" r="743" customHeight="1" ht="15.75">
      <c r="A743" s="753"/>
      <c r="B743" s="753"/>
      <c r="C743" s="753"/>
      <c r="D743" s="753"/>
      <c r="E743" s="753"/>
      <c r="F743" s="110"/>
      <c r="G743" s="114"/>
      <c r="H743" s="114"/>
      <c r="I743" s="66"/>
      <c r="J743" s="753"/>
      <c r="K743" s="66"/>
      <c r="L743" s="66"/>
      <c r="M743" s="868"/>
      <c r="N743" s="869"/>
      <c r="O743" s="869"/>
      <c r="P743" s="465"/>
      <c r="Q743" s="588"/>
      <c r="R743" s="588"/>
      <c r="S743" s="868"/>
      <c r="T743" s="874"/>
      <c r="U743" s="753"/>
    </row>
    <row x14ac:dyDescent="0.25" r="744" customHeight="1" ht="15.75">
      <c r="A744" s="753"/>
      <c r="B744" s="753"/>
      <c r="C744" s="753"/>
      <c r="D744" s="753"/>
      <c r="E744" s="753"/>
      <c r="F744" s="110"/>
      <c r="G744" s="114"/>
      <c r="H744" s="114"/>
      <c r="I744" s="66"/>
      <c r="J744" s="753"/>
      <c r="K744" s="66"/>
      <c r="L744" s="66"/>
      <c r="M744" s="868"/>
      <c r="N744" s="869"/>
      <c r="O744" s="869"/>
      <c r="P744" s="465"/>
      <c r="Q744" s="588"/>
      <c r="R744" s="588"/>
      <c r="S744" s="868"/>
      <c r="T744" s="874"/>
      <c r="U744" s="753"/>
    </row>
    <row x14ac:dyDescent="0.25" r="745" customHeight="1" ht="15.75">
      <c r="A745" s="753"/>
      <c r="B745" s="753"/>
      <c r="C745" s="753"/>
      <c r="D745" s="753"/>
      <c r="E745" s="753"/>
      <c r="F745" s="110"/>
      <c r="G745" s="114"/>
      <c r="H745" s="114"/>
      <c r="I745" s="66"/>
      <c r="J745" s="753"/>
      <c r="K745" s="66"/>
      <c r="L745" s="66"/>
      <c r="M745" s="868"/>
      <c r="N745" s="869"/>
      <c r="O745" s="869"/>
      <c r="P745" s="465"/>
      <c r="Q745" s="588"/>
      <c r="R745" s="588"/>
      <c r="S745" s="868"/>
      <c r="T745" s="874"/>
      <c r="U745" s="753"/>
    </row>
    <row x14ac:dyDescent="0.25" r="746" customHeight="1" ht="15.75">
      <c r="A746" s="753"/>
      <c r="B746" s="753"/>
      <c r="C746" s="753"/>
      <c r="D746" s="753"/>
      <c r="E746" s="753"/>
      <c r="F746" s="110"/>
      <c r="G746" s="114"/>
      <c r="H746" s="114"/>
      <c r="I746" s="66"/>
      <c r="J746" s="753"/>
      <c r="K746" s="66"/>
      <c r="L746" s="66"/>
      <c r="M746" s="868"/>
      <c r="N746" s="869"/>
      <c r="O746" s="869"/>
      <c r="P746" s="465"/>
      <c r="Q746" s="588"/>
      <c r="R746" s="588"/>
      <c r="S746" s="868"/>
      <c r="T746" s="874"/>
      <c r="U746" s="753"/>
    </row>
    <row x14ac:dyDescent="0.25" r="747" customHeight="1" ht="15.75">
      <c r="A747" s="753"/>
      <c r="B747" s="753"/>
      <c r="C747" s="753"/>
      <c r="D747" s="753"/>
      <c r="E747" s="753"/>
      <c r="F747" s="110"/>
      <c r="G747" s="114"/>
      <c r="H747" s="114"/>
      <c r="I747" s="66"/>
      <c r="J747" s="753"/>
      <c r="K747" s="66"/>
      <c r="L747" s="66"/>
      <c r="M747" s="868"/>
      <c r="N747" s="869"/>
      <c r="O747" s="869"/>
      <c r="P747" s="465"/>
      <c r="Q747" s="588"/>
      <c r="R747" s="588"/>
      <c r="S747" s="868"/>
      <c r="T747" s="874"/>
      <c r="U747" s="753"/>
    </row>
    <row x14ac:dyDescent="0.25" r="748" customHeight="1" ht="15.75">
      <c r="A748" s="753"/>
      <c r="B748" s="753"/>
      <c r="C748" s="753"/>
      <c r="D748" s="753"/>
      <c r="E748" s="753"/>
      <c r="F748" s="110"/>
      <c r="G748" s="114"/>
      <c r="H748" s="114"/>
      <c r="I748" s="66"/>
      <c r="J748" s="753"/>
      <c r="K748" s="66"/>
      <c r="L748" s="66"/>
      <c r="M748" s="868"/>
      <c r="N748" s="869"/>
      <c r="O748" s="869"/>
      <c r="P748" s="465"/>
      <c r="Q748" s="588"/>
      <c r="R748" s="588"/>
      <c r="S748" s="868"/>
      <c r="T748" s="874"/>
      <c r="U748" s="753"/>
    </row>
    <row x14ac:dyDescent="0.25" r="749" customHeight="1" ht="15.75">
      <c r="A749" s="753"/>
      <c r="B749" s="753"/>
      <c r="C749" s="753"/>
      <c r="D749" s="753"/>
      <c r="E749" s="753"/>
      <c r="F749" s="110"/>
      <c r="G749" s="114"/>
      <c r="H749" s="114"/>
      <c r="I749" s="66"/>
      <c r="J749" s="753"/>
      <c r="K749" s="66"/>
      <c r="L749" s="66"/>
      <c r="M749" s="868"/>
      <c r="N749" s="869"/>
      <c r="O749" s="869"/>
      <c r="P749" s="465"/>
      <c r="Q749" s="588"/>
      <c r="R749" s="588"/>
      <c r="S749" s="868"/>
      <c r="T749" s="874"/>
      <c r="U749" s="753"/>
    </row>
    <row x14ac:dyDescent="0.25" r="750" customHeight="1" ht="15.75">
      <c r="A750" s="753"/>
      <c r="B750" s="753"/>
      <c r="C750" s="753"/>
      <c r="D750" s="753"/>
      <c r="E750" s="753"/>
      <c r="F750" s="110"/>
      <c r="G750" s="114"/>
      <c r="H750" s="114"/>
      <c r="I750" s="66"/>
      <c r="J750" s="753"/>
      <c r="K750" s="66"/>
      <c r="L750" s="66"/>
      <c r="M750" s="868"/>
      <c r="N750" s="869"/>
      <c r="O750" s="869"/>
      <c r="P750" s="465"/>
      <c r="Q750" s="588"/>
      <c r="R750" s="588"/>
      <c r="S750" s="868"/>
      <c r="T750" s="874"/>
      <c r="U750" s="753"/>
    </row>
    <row x14ac:dyDescent="0.25" r="751" customHeight="1" ht="15.75">
      <c r="A751" s="753"/>
      <c r="B751" s="753"/>
      <c r="C751" s="753"/>
      <c r="D751" s="753"/>
      <c r="E751" s="753"/>
      <c r="F751" s="110"/>
      <c r="G751" s="114"/>
      <c r="H751" s="114"/>
      <c r="I751" s="66"/>
      <c r="J751" s="753"/>
      <c r="K751" s="66"/>
      <c r="L751" s="66"/>
      <c r="M751" s="868"/>
      <c r="N751" s="869"/>
      <c r="O751" s="869"/>
      <c r="P751" s="465"/>
      <c r="Q751" s="588"/>
      <c r="R751" s="588"/>
      <c r="S751" s="868"/>
      <c r="T751" s="874"/>
      <c r="U751" s="753"/>
    </row>
    <row x14ac:dyDescent="0.25" r="752" customHeight="1" ht="15.75">
      <c r="A752" s="753"/>
      <c r="B752" s="753"/>
      <c r="C752" s="753"/>
      <c r="D752" s="753"/>
      <c r="E752" s="753"/>
      <c r="F752" s="110"/>
      <c r="G752" s="114"/>
      <c r="H752" s="114"/>
      <c r="I752" s="66"/>
      <c r="J752" s="753"/>
      <c r="K752" s="66"/>
      <c r="L752" s="66"/>
      <c r="M752" s="868"/>
      <c r="N752" s="869"/>
      <c r="O752" s="869"/>
      <c r="P752" s="465"/>
      <c r="Q752" s="588"/>
      <c r="R752" s="588"/>
      <c r="S752" s="868"/>
      <c r="T752" s="874"/>
      <c r="U752" s="753"/>
    </row>
    <row x14ac:dyDescent="0.25" r="753" customHeight="1" ht="15.75">
      <c r="A753" s="753"/>
      <c r="B753" s="753"/>
      <c r="C753" s="753"/>
      <c r="D753" s="753"/>
      <c r="E753" s="753"/>
      <c r="F753" s="110"/>
      <c r="G753" s="114"/>
      <c r="H753" s="114"/>
      <c r="I753" s="66"/>
      <c r="J753" s="753"/>
      <c r="K753" s="66"/>
      <c r="L753" s="66"/>
      <c r="M753" s="868"/>
      <c r="N753" s="869"/>
      <c r="O753" s="869"/>
      <c r="P753" s="465"/>
      <c r="Q753" s="588"/>
      <c r="R753" s="588"/>
      <c r="S753" s="868"/>
      <c r="T753" s="874"/>
      <c r="U753" s="753"/>
    </row>
    <row x14ac:dyDescent="0.25" r="754" customHeight="1" ht="15.75">
      <c r="A754" s="753"/>
      <c r="B754" s="753"/>
      <c r="C754" s="753"/>
      <c r="D754" s="753"/>
      <c r="E754" s="753"/>
      <c r="F754" s="110"/>
      <c r="G754" s="114"/>
      <c r="H754" s="114"/>
      <c r="I754" s="66"/>
      <c r="J754" s="753"/>
      <c r="K754" s="66"/>
      <c r="L754" s="66"/>
      <c r="M754" s="868"/>
      <c r="N754" s="869"/>
      <c r="O754" s="869"/>
      <c r="P754" s="465"/>
      <c r="Q754" s="588"/>
      <c r="R754" s="588"/>
      <c r="S754" s="868"/>
      <c r="T754" s="874"/>
      <c r="U754" s="753"/>
    </row>
    <row x14ac:dyDescent="0.25" r="755" customHeight="1" ht="15.75">
      <c r="A755" s="753"/>
      <c r="B755" s="753"/>
      <c r="C755" s="753"/>
      <c r="D755" s="753"/>
      <c r="E755" s="753"/>
      <c r="F755" s="110"/>
      <c r="G755" s="114"/>
      <c r="H755" s="114"/>
      <c r="I755" s="66"/>
      <c r="J755" s="753"/>
      <c r="K755" s="66"/>
      <c r="L755" s="66"/>
      <c r="M755" s="868"/>
      <c r="N755" s="869"/>
      <c r="O755" s="869"/>
      <c r="P755" s="465"/>
      <c r="Q755" s="588"/>
      <c r="R755" s="588"/>
      <c r="S755" s="868"/>
      <c r="T755" s="874"/>
      <c r="U755" s="753"/>
    </row>
    <row x14ac:dyDescent="0.25" r="756" customHeight="1" ht="15.75">
      <c r="A756" s="753"/>
      <c r="B756" s="753"/>
      <c r="C756" s="753"/>
      <c r="D756" s="753"/>
      <c r="E756" s="753"/>
      <c r="F756" s="110"/>
      <c r="G756" s="114"/>
      <c r="H756" s="114"/>
      <c r="I756" s="66"/>
      <c r="J756" s="753"/>
      <c r="K756" s="66"/>
      <c r="L756" s="66"/>
      <c r="M756" s="868"/>
      <c r="N756" s="869"/>
      <c r="O756" s="869"/>
      <c r="P756" s="465"/>
      <c r="Q756" s="588"/>
      <c r="R756" s="588"/>
      <c r="S756" s="868"/>
      <c r="T756" s="874"/>
      <c r="U756" s="753"/>
    </row>
    <row x14ac:dyDescent="0.25" r="757" customHeight="1" ht="15.75">
      <c r="A757" s="753"/>
      <c r="B757" s="753"/>
      <c r="C757" s="753"/>
      <c r="D757" s="753"/>
      <c r="E757" s="753"/>
      <c r="F757" s="110"/>
      <c r="G757" s="114"/>
      <c r="H757" s="114"/>
      <c r="I757" s="66"/>
      <c r="J757" s="753"/>
      <c r="K757" s="66"/>
      <c r="L757" s="66"/>
      <c r="M757" s="868"/>
      <c r="N757" s="869"/>
      <c r="O757" s="869"/>
      <c r="P757" s="465"/>
      <c r="Q757" s="588"/>
      <c r="R757" s="588"/>
      <c r="S757" s="868"/>
      <c r="T757" s="874"/>
      <c r="U757" s="753"/>
    </row>
    <row x14ac:dyDescent="0.25" r="758" customHeight="1" ht="15.75">
      <c r="A758" s="753"/>
      <c r="B758" s="753"/>
      <c r="C758" s="753"/>
      <c r="D758" s="753"/>
      <c r="E758" s="753"/>
      <c r="F758" s="110"/>
      <c r="G758" s="114"/>
      <c r="H758" s="114"/>
      <c r="I758" s="66"/>
      <c r="J758" s="753"/>
      <c r="K758" s="66"/>
      <c r="L758" s="66"/>
      <c r="M758" s="868"/>
      <c r="N758" s="869"/>
      <c r="O758" s="869"/>
      <c r="P758" s="465"/>
      <c r="Q758" s="588"/>
      <c r="R758" s="588"/>
      <c r="S758" s="868"/>
      <c r="T758" s="874"/>
      <c r="U758" s="753"/>
    </row>
    <row x14ac:dyDescent="0.25" r="759" customHeight="1" ht="15.75">
      <c r="A759" s="753"/>
      <c r="B759" s="753"/>
      <c r="C759" s="753"/>
      <c r="D759" s="753"/>
      <c r="E759" s="753"/>
      <c r="F759" s="110"/>
      <c r="G759" s="114"/>
      <c r="H759" s="114"/>
      <c r="I759" s="66"/>
      <c r="J759" s="753"/>
      <c r="K759" s="66"/>
      <c r="L759" s="66"/>
      <c r="M759" s="868"/>
      <c r="N759" s="869"/>
      <c r="O759" s="869"/>
      <c r="P759" s="465"/>
      <c r="Q759" s="588"/>
      <c r="R759" s="588"/>
      <c r="S759" s="868"/>
      <c r="T759" s="874"/>
      <c r="U759" s="753"/>
    </row>
    <row x14ac:dyDescent="0.25" r="760" customHeight="1" ht="15.75">
      <c r="A760" s="753"/>
      <c r="B760" s="753"/>
      <c r="C760" s="753"/>
      <c r="D760" s="753"/>
      <c r="E760" s="753"/>
      <c r="F760" s="110"/>
      <c r="G760" s="114"/>
      <c r="H760" s="114"/>
      <c r="I760" s="66"/>
      <c r="J760" s="753"/>
      <c r="K760" s="66"/>
      <c r="L760" s="66"/>
      <c r="M760" s="868"/>
      <c r="N760" s="869"/>
      <c r="O760" s="869"/>
      <c r="P760" s="465"/>
      <c r="Q760" s="588"/>
      <c r="R760" s="588"/>
      <c r="S760" s="868"/>
      <c r="T760" s="874"/>
      <c r="U760" s="753"/>
    </row>
    <row x14ac:dyDescent="0.25" r="761" customHeight="1" ht="15.75">
      <c r="A761" s="753"/>
      <c r="B761" s="753"/>
      <c r="C761" s="753"/>
      <c r="D761" s="753"/>
      <c r="E761" s="753"/>
      <c r="F761" s="110"/>
      <c r="G761" s="114"/>
      <c r="H761" s="114"/>
      <c r="I761" s="66"/>
      <c r="J761" s="753"/>
      <c r="K761" s="66"/>
      <c r="L761" s="66"/>
      <c r="M761" s="868"/>
      <c r="N761" s="869"/>
      <c r="O761" s="869"/>
      <c r="P761" s="465"/>
      <c r="Q761" s="588"/>
      <c r="R761" s="588"/>
      <c r="S761" s="868"/>
      <c r="T761" s="874"/>
      <c r="U761" s="753"/>
    </row>
    <row x14ac:dyDescent="0.25" r="762" customHeight="1" ht="15.75">
      <c r="A762" s="753"/>
      <c r="B762" s="753"/>
      <c r="C762" s="753"/>
      <c r="D762" s="753"/>
      <c r="E762" s="753"/>
      <c r="F762" s="110"/>
      <c r="G762" s="114"/>
      <c r="H762" s="114"/>
      <c r="I762" s="66"/>
      <c r="J762" s="753"/>
      <c r="K762" s="66"/>
      <c r="L762" s="66"/>
      <c r="M762" s="868"/>
      <c r="N762" s="869"/>
      <c r="O762" s="869"/>
      <c r="P762" s="465"/>
      <c r="Q762" s="588"/>
      <c r="R762" s="588"/>
      <c r="S762" s="868"/>
      <c r="T762" s="874"/>
      <c r="U762" s="753"/>
    </row>
    <row x14ac:dyDescent="0.25" r="763" customHeight="1" ht="15.75">
      <c r="A763" s="753"/>
      <c r="B763" s="753"/>
      <c r="C763" s="753"/>
      <c r="D763" s="753"/>
      <c r="E763" s="753"/>
      <c r="F763" s="110"/>
      <c r="G763" s="114"/>
      <c r="H763" s="114"/>
      <c r="I763" s="66"/>
      <c r="J763" s="753"/>
      <c r="K763" s="66"/>
      <c r="L763" s="66"/>
      <c r="M763" s="868"/>
      <c r="N763" s="869"/>
      <c r="O763" s="869"/>
      <c r="P763" s="465"/>
      <c r="Q763" s="588"/>
      <c r="R763" s="588"/>
      <c r="S763" s="868"/>
      <c r="T763" s="874"/>
      <c r="U763" s="753"/>
    </row>
    <row x14ac:dyDescent="0.25" r="764" customHeight="1" ht="15.75">
      <c r="A764" s="753"/>
      <c r="B764" s="753"/>
      <c r="C764" s="753"/>
      <c r="D764" s="753"/>
      <c r="E764" s="753"/>
      <c r="F764" s="110"/>
      <c r="G764" s="114"/>
      <c r="H764" s="114"/>
      <c r="I764" s="66"/>
      <c r="J764" s="753"/>
      <c r="K764" s="66"/>
      <c r="L764" s="66"/>
      <c r="M764" s="868"/>
      <c r="N764" s="869"/>
      <c r="O764" s="869"/>
      <c r="P764" s="465"/>
      <c r="Q764" s="588"/>
      <c r="R764" s="588"/>
      <c r="S764" s="868"/>
      <c r="T764" s="874"/>
      <c r="U764" s="753"/>
    </row>
    <row x14ac:dyDescent="0.25" r="765" customHeight="1" ht="15.75">
      <c r="A765" s="753"/>
      <c r="B765" s="753"/>
      <c r="C765" s="753"/>
      <c r="D765" s="753"/>
      <c r="E765" s="753"/>
      <c r="F765" s="110"/>
      <c r="G765" s="114"/>
      <c r="H765" s="114"/>
      <c r="I765" s="66"/>
      <c r="J765" s="753"/>
      <c r="K765" s="66"/>
      <c r="L765" s="66"/>
      <c r="M765" s="868"/>
      <c r="N765" s="869"/>
      <c r="O765" s="869"/>
      <c r="P765" s="465"/>
      <c r="Q765" s="588"/>
      <c r="R765" s="588"/>
      <c r="S765" s="868"/>
      <c r="T765" s="874"/>
      <c r="U765" s="753"/>
    </row>
    <row x14ac:dyDescent="0.25" r="766" customHeight="1" ht="15.75">
      <c r="A766" s="753"/>
      <c r="B766" s="753"/>
      <c r="C766" s="753"/>
      <c r="D766" s="753"/>
      <c r="E766" s="753"/>
      <c r="F766" s="110"/>
      <c r="G766" s="114"/>
      <c r="H766" s="114"/>
      <c r="I766" s="66"/>
      <c r="J766" s="753"/>
      <c r="K766" s="66"/>
      <c r="L766" s="66"/>
      <c r="M766" s="868"/>
      <c r="N766" s="869"/>
      <c r="O766" s="869"/>
      <c r="P766" s="465"/>
      <c r="Q766" s="588"/>
      <c r="R766" s="588"/>
      <c r="S766" s="868"/>
      <c r="T766" s="874"/>
      <c r="U766" s="753"/>
    </row>
    <row x14ac:dyDescent="0.25" r="767" customHeight="1" ht="15.75">
      <c r="A767" s="753"/>
      <c r="B767" s="753"/>
      <c r="C767" s="753"/>
      <c r="D767" s="753"/>
      <c r="E767" s="753"/>
      <c r="F767" s="110"/>
      <c r="G767" s="114"/>
      <c r="H767" s="114"/>
      <c r="I767" s="66"/>
      <c r="J767" s="753"/>
      <c r="K767" s="66"/>
      <c r="L767" s="66"/>
      <c r="M767" s="868"/>
      <c r="N767" s="869"/>
      <c r="O767" s="869"/>
      <c r="P767" s="465"/>
      <c r="Q767" s="588"/>
      <c r="R767" s="588"/>
      <c r="S767" s="868"/>
      <c r="T767" s="874"/>
      <c r="U767" s="753"/>
    </row>
    <row x14ac:dyDescent="0.25" r="768" customHeight="1" ht="15.75">
      <c r="A768" s="753"/>
      <c r="B768" s="753"/>
      <c r="C768" s="753"/>
      <c r="D768" s="753"/>
      <c r="E768" s="753"/>
      <c r="F768" s="110"/>
      <c r="G768" s="114"/>
      <c r="H768" s="114"/>
      <c r="I768" s="66"/>
      <c r="J768" s="753"/>
      <c r="K768" s="66"/>
      <c r="L768" s="66"/>
      <c r="M768" s="868"/>
      <c r="N768" s="869"/>
      <c r="O768" s="869"/>
      <c r="P768" s="465"/>
      <c r="Q768" s="588"/>
      <c r="R768" s="588"/>
      <c r="S768" s="868"/>
      <c r="T768" s="874"/>
      <c r="U768" s="753"/>
    </row>
    <row x14ac:dyDescent="0.25" r="769" customHeight="1" ht="15.75">
      <c r="A769" s="753"/>
      <c r="B769" s="753"/>
      <c r="C769" s="753"/>
      <c r="D769" s="753"/>
      <c r="E769" s="753"/>
      <c r="F769" s="110"/>
      <c r="G769" s="114"/>
      <c r="H769" s="114"/>
      <c r="I769" s="66"/>
      <c r="J769" s="753"/>
      <c r="K769" s="66"/>
      <c r="L769" s="66"/>
      <c r="M769" s="868"/>
      <c r="N769" s="869"/>
      <c r="O769" s="869"/>
      <c r="P769" s="465"/>
      <c r="Q769" s="588"/>
      <c r="R769" s="588"/>
      <c r="S769" s="868"/>
      <c r="T769" s="874"/>
      <c r="U769" s="753"/>
    </row>
    <row x14ac:dyDescent="0.25" r="770" customHeight="1" ht="15.75">
      <c r="A770" s="753"/>
      <c r="B770" s="753"/>
      <c r="C770" s="753"/>
      <c r="D770" s="753"/>
      <c r="E770" s="753"/>
      <c r="F770" s="110"/>
      <c r="G770" s="114"/>
      <c r="H770" s="114"/>
      <c r="I770" s="66"/>
      <c r="J770" s="753"/>
      <c r="K770" s="66"/>
      <c r="L770" s="66"/>
      <c r="M770" s="868"/>
      <c r="N770" s="869"/>
      <c r="O770" s="869"/>
      <c r="P770" s="465"/>
      <c r="Q770" s="588"/>
      <c r="R770" s="588"/>
      <c r="S770" s="868"/>
      <c r="T770" s="874"/>
      <c r="U770" s="753"/>
    </row>
    <row x14ac:dyDescent="0.25" r="771" customHeight="1" ht="15.75">
      <c r="A771" s="753"/>
      <c r="B771" s="753"/>
      <c r="C771" s="753"/>
      <c r="D771" s="753"/>
      <c r="E771" s="753"/>
      <c r="F771" s="110"/>
      <c r="G771" s="114"/>
      <c r="H771" s="114"/>
      <c r="I771" s="66"/>
      <c r="J771" s="753"/>
      <c r="K771" s="66"/>
      <c r="L771" s="66"/>
      <c r="M771" s="868"/>
      <c r="N771" s="869"/>
      <c r="O771" s="869"/>
      <c r="P771" s="465"/>
      <c r="Q771" s="588"/>
      <c r="R771" s="588"/>
      <c r="S771" s="868"/>
      <c r="T771" s="874"/>
      <c r="U771" s="753"/>
    </row>
    <row x14ac:dyDescent="0.25" r="772" customHeight="1" ht="15.75">
      <c r="A772" s="753"/>
      <c r="B772" s="753"/>
      <c r="C772" s="753"/>
      <c r="D772" s="753"/>
      <c r="E772" s="753"/>
      <c r="F772" s="110"/>
      <c r="G772" s="114"/>
      <c r="H772" s="114"/>
      <c r="I772" s="66"/>
      <c r="J772" s="753"/>
      <c r="K772" s="66"/>
      <c r="L772" s="66"/>
      <c r="M772" s="868"/>
      <c r="N772" s="869"/>
      <c r="O772" s="869"/>
      <c r="P772" s="465"/>
      <c r="Q772" s="588"/>
      <c r="R772" s="588"/>
      <c r="S772" s="868"/>
      <c r="T772" s="874"/>
      <c r="U772" s="753"/>
    </row>
    <row x14ac:dyDescent="0.25" r="773" customHeight="1" ht="15.75">
      <c r="A773" s="753"/>
      <c r="B773" s="753"/>
      <c r="C773" s="753"/>
      <c r="D773" s="753"/>
      <c r="E773" s="753"/>
      <c r="F773" s="110"/>
      <c r="G773" s="114"/>
      <c r="H773" s="114"/>
      <c r="I773" s="66"/>
      <c r="J773" s="753"/>
      <c r="K773" s="66"/>
      <c r="L773" s="66"/>
      <c r="M773" s="868"/>
      <c r="N773" s="869"/>
      <c r="O773" s="869"/>
      <c r="P773" s="465"/>
      <c r="Q773" s="588"/>
      <c r="R773" s="588"/>
      <c r="S773" s="868"/>
      <c r="T773" s="874"/>
      <c r="U773" s="753"/>
    </row>
    <row x14ac:dyDescent="0.25" r="774" customHeight="1" ht="15.75">
      <c r="A774" s="753"/>
      <c r="B774" s="753"/>
      <c r="C774" s="753"/>
      <c r="D774" s="753"/>
      <c r="E774" s="753"/>
      <c r="F774" s="110"/>
      <c r="G774" s="114"/>
      <c r="H774" s="114"/>
      <c r="I774" s="66"/>
      <c r="J774" s="753"/>
      <c r="K774" s="66"/>
      <c r="L774" s="66"/>
      <c r="M774" s="868"/>
      <c r="N774" s="869"/>
      <c r="O774" s="869"/>
      <c r="P774" s="465"/>
      <c r="Q774" s="588"/>
      <c r="R774" s="588"/>
      <c r="S774" s="868"/>
      <c r="T774" s="874"/>
      <c r="U774" s="753"/>
    </row>
    <row x14ac:dyDescent="0.25" r="775" customHeight="1" ht="15.75">
      <c r="A775" s="753"/>
      <c r="B775" s="753"/>
      <c r="C775" s="753"/>
      <c r="D775" s="753"/>
      <c r="E775" s="753"/>
      <c r="F775" s="110"/>
      <c r="G775" s="114"/>
      <c r="H775" s="114"/>
      <c r="I775" s="66"/>
      <c r="J775" s="753"/>
      <c r="K775" s="66"/>
      <c r="L775" s="66"/>
      <c r="M775" s="868"/>
      <c r="N775" s="869"/>
      <c r="O775" s="869"/>
      <c r="P775" s="465"/>
      <c r="Q775" s="588"/>
      <c r="R775" s="588"/>
      <c r="S775" s="868"/>
      <c r="T775" s="874"/>
      <c r="U775" s="753"/>
    </row>
    <row x14ac:dyDescent="0.25" r="776" customHeight="1" ht="15.75">
      <c r="A776" s="753"/>
      <c r="B776" s="753"/>
      <c r="C776" s="753"/>
      <c r="D776" s="753"/>
      <c r="E776" s="753"/>
      <c r="F776" s="110"/>
      <c r="G776" s="114"/>
      <c r="H776" s="114"/>
      <c r="I776" s="66"/>
      <c r="J776" s="753"/>
      <c r="K776" s="66"/>
      <c r="L776" s="66"/>
      <c r="M776" s="868"/>
      <c r="N776" s="869"/>
      <c r="O776" s="869"/>
      <c r="P776" s="465"/>
      <c r="Q776" s="588"/>
      <c r="R776" s="588"/>
      <c r="S776" s="868"/>
      <c r="T776" s="874"/>
      <c r="U776" s="753"/>
    </row>
    <row x14ac:dyDescent="0.25" r="777" customHeight="1" ht="15.75">
      <c r="A777" s="753"/>
      <c r="B777" s="753"/>
      <c r="C777" s="753"/>
      <c r="D777" s="753"/>
      <c r="E777" s="753"/>
      <c r="F777" s="110"/>
      <c r="G777" s="114"/>
      <c r="H777" s="114"/>
      <c r="I777" s="66"/>
      <c r="J777" s="753"/>
      <c r="K777" s="66"/>
      <c r="L777" s="66"/>
      <c r="M777" s="868"/>
      <c r="N777" s="869"/>
      <c r="O777" s="869"/>
      <c r="P777" s="465"/>
      <c r="Q777" s="588"/>
      <c r="R777" s="588"/>
      <c r="S777" s="868"/>
      <c r="T777" s="874"/>
      <c r="U777" s="753"/>
    </row>
    <row x14ac:dyDescent="0.25" r="778" customHeight="1" ht="15.75">
      <c r="A778" s="753"/>
      <c r="B778" s="753"/>
      <c r="C778" s="753"/>
      <c r="D778" s="753"/>
      <c r="E778" s="753"/>
      <c r="F778" s="110"/>
      <c r="G778" s="114"/>
      <c r="H778" s="114"/>
      <c r="I778" s="66"/>
      <c r="J778" s="753"/>
      <c r="K778" s="66"/>
      <c r="L778" s="66"/>
      <c r="M778" s="868"/>
      <c r="N778" s="869"/>
      <c r="O778" s="869"/>
      <c r="P778" s="465"/>
      <c r="Q778" s="588"/>
      <c r="R778" s="588"/>
      <c r="S778" s="868"/>
      <c r="T778" s="874"/>
      <c r="U778" s="753"/>
    </row>
    <row x14ac:dyDescent="0.25" r="779" customHeight="1" ht="15.75">
      <c r="A779" s="753"/>
      <c r="B779" s="753"/>
      <c r="C779" s="753"/>
      <c r="D779" s="753"/>
      <c r="E779" s="753"/>
      <c r="F779" s="110"/>
      <c r="G779" s="114"/>
      <c r="H779" s="114"/>
      <c r="I779" s="66"/>
      <c r="J779" s="753"/>
      <c r="K779" s="66"/>
      <c r="L779" s="66"/>
      <c r="M779" s="868"/>
      <c r="N779" s="869"/>
      <c r="O779" s="869"/>
      <c r="P779" s="465"/>
      <c r="Q779" s="588"/>
      <c r="R779" s="588"/>
      <c r="S779" s="868"/>
      <c r="T779" s="874"/>
      <c r="U779" s="753"/>
    </row>
    <row x14ac:dyDescent="0.25" r="780" customHeight="1" ht="15.75">
      <c r="A780" s="753"/>
      <c r="B780" s="753"/>
      <c r="C780" s="753"/>
      <c r="D780" s="753"/>
      <c r="E780" s="753"/>
      <c r="F780" s="110"/>
      <c r="G780" s="114"/>
      <c r="H780" s="114"/>
      <c r="I780" s="66"/>
      <c r="J780" s="753"/>
      <c r="K780" s="66"/>
      <c r="L780" s="66"/>
      <c r="M780" s="868"/>
      <c r="N780" s="869"/>
      <c r="O780" s="869"/>
      <c r="P780" s="465"/>
      <c r="Q780" s="588"/>
      <c r="R780" s="588"/>
      <c r="S780" s="868"/>
      <c r="T780" s="874"/>
      <c r="U780" s="753"/>
    </row>
    <row x14ac:dyDescent="0.25" r="781" customHeight="1" ht="15.75">
      <c r="A781" s="753"/>
      <c r="B781" s="753"/>
      <c r="C781" s="753"/>
      <c r="D781" s="753"/>
      <c r="E781" s="753"/>
      <c r="F781" s="110"/>
      <c r="G781" s="114"/>
      <c r="H781" s="114"/>
      <c r="I781" s="66"/>
      <c r="J781" s="753"/>
      <c r="K781" s="66"/>
      <c r="L781" s="66"/>
      <c r="M781" s="868"/>
      <c r="N781" s="869"/>
      <c r="O781" s="869"/>
      <c r="P781" s="465"/>
      <c r="Q781" s="588"/>
      <c r="R781" s="588"/>
      <c r="S781" s="868"/>
      <c r="T781" s="874"/>
      <c r="U781" s="753"/>
    </row>
    <row x14ac:dyDescent="0.25" r="782" customHeight="1" ht="15.75">
      <c r="A782" s="753"/>
      <c r="B782" s="753"/>
      <c r="C782" s="753"/>
      <c r="D782" s="753"/>
      <c r="E782" s="753"/>
      <c r="F782" s="110"/>
      <c r="G782" s="114"/>
      <c r="H782" s="114"/>
      <c r="I782" s="66"/>
      <c r="J782" s="753"/>
      <c r="K782" s="66"/>
      <c r="L782" s="66"/>
      <c r="M782" s="868"/>
      <c r="N782" s="869"/>
      <c r="O782" s="869"/>
      <c r="P782" s="465"/>
      <c r="Q782" s="588"/>
      <c r="R782" s="588"/>
      <c r="S782" s="868"/>
      <c r="T782" s="874"/>
      <c r="U782" s="753"/>
    </row>
    <row x14ac:dyDescent="0.25" r="783" customHeight="1" ht="15.75">
      <c r="A783" s="753"/>
      <c r="B783" s="753"/>
      <c r="C783" s="753"/>
      <c r="D783" s="753"/>
      <c r="E783" s="753"/>
      <c r="F783" s="110"/>
      <c r="G783" s="114"/>
      <c r="H783" s="114"/>
      <c r="I783" s="66"/>
      <c r="J783" s="753"/>
      <c r="K783" s="66"/>
      <c r="L783" s="66"/>
      <c r="M783" s="868"/>
      <c r="N783" s="869"/>
      <c r="O783" s="869"/>
      <c r="P783" s="465"/>
      <c r="Q783" s="588"/>
      <c r="R783" s="588"/>
      <c r="S783" s="868"/>
      <c r="T783" s="874"/>
      <c r="U783" s="753"/>
    </row>
    <row x14ac:dyDescent="0.25" r="784" customHeight="1" ht="15.75">
      <c r="A784" s="753"/>
      <c r="B784" s="753"/>
      <c r="C784" s="753"/>
      <c r="D784" s="753"/>
      <c r="E784" s="753"/>
      <c r="F784" s="110"/>
      <c r="G784" s="114"/>
      <c r="H784" s="114"/>
      <c r="I784" s="66"/>
      <c r="J784" s="753"/>
      <c r="K784" s="66"/>
      <c r="L784" s="66"/>
      <c r="M784" s="868"/>
      <c r="N784" s="869"/>
      <c r="O784" s="869"/>
      <c r="P784" s="465"/>
      <c r="Q784" s="588"/>
      <c r="R784" s="588"/>
      <c r="S784" s="868"/>
      <c r="T784" s="874"/>
      <c r="U784" s="753"/>
    </row>
    <row x14ac:dyDescent="0.25" r="785" customHeight="1" ht="15.75">
      <c r="A785" s="753"/>
      <c r="B785" s="753"/>
      <c r="C785" s="753"/>
      <c r="D785" s="753"/>
      <c r="E785" s="753"/>
      <c r="F785" s="110"/>
      <c r="G785" s="114"/>
      <c r="H785" s="114"/>
      <c r="I785" s="66"/>
      <c r="J785" s="753"/>
      <c r="K785" s="66"/>
      <c r="L785" s="66"/>
      <c r="M785" s="868"/>
      <c r="N785" s="869"/>
      <c r="O785" s="869"/>
      <c r="P785" s="465"/>
      <c r="Q785" s="588"/>
      <c r="R785" s="588"/>
      <c r="S785" s="868"/>
      <c r="T785" s="874"/>
      <c r="U785" s="753"/>
    </row>
    <row x14ac:dyDescent="0.25" r="786" customHeight="1" ht="15.75">
      <c r="A786" s="753"/>
      <c r="B786" s="753"/>
      <c r="C786" s="753"/>
      <c r="D786" s="753"/>
      <c r="E786" s="753"/>
      <c r="F786" s="110"/>
      <c r="G786" s="114"/>
      <c r="H786" s="114"/>
      <c r="I786" s="66"/>
      <c r="J786" s="753"/>
      <c r="K786" s="66"/>
      <c r="L786" s="66"/>
      <c r="M786" s="868"/>
      <c r="N786" s="869"/>
      <c r="O786" s="869"/>
      <c r="P786" s="465"/>
      <c r="Q786" s="588"/>
      <c r="R786" s="588"/>
      <c r="S786" s="868"/>
      <c r="T786" s="874"/>
      <c r="U786" s="753"/>
    </row>
    <row x14ac:dyDescent="0.25" r="787" customHeight="1" ht="15.75">
      <c r="A787" s="753"/>
      <c r="B787" s="753"/>
      <c r="C787" s="753"/>
      <c r="D787" s="753"/>
      <c r="E787" s="753"/>
      <c r="F787" s="110"/>
      <c r="G787" s="114"/>
      <c r="H787" s="114"/>
      <c r="I787" s="66"/>
      <c r="J787" s="753"/>
      <c r="K787" s="66"/>
      <c r="L787" s="66"/>
      <c r="M787" s="868"/>
      <c r="N787" s="869"/>
      <c r="O787" s="869"/>
      <c r="P787" s="465"/>
      <c r="Q787" s="588"/>
      <c r="R787" s="588"/>
      <c r="S787" s="868"/>
      <c r="T787" s="874"/>
      <c r="U787" s="753"/>
    </row>
    <row x14ac:dyDescent="0.25" r="788" customHeight="1" ht="15.75">
      <c r="A788" s="753"/>
      <c r="B788" s="753"/>
      <c r="C788" s="753"/>
      <c r="D788" s="753"/>
      <c r="E788" s="753"/>
      <c r="F788" s="110"/>
      <c r="G788" s="114"/>
      <c r="H788" s="114"/>
      <c r="I788" s="66"/>
      <c r="J788" s="753"/>
      <c r="K788" s="66"/>
      <c r="L788" s="66"/>
      <c r="M788" s="868"/>
      <c r="N788" s="869"/>
      <c r="O788" s="869"/>
      <c r="P788" s="465"/>
      <c r="Q788" s="588"/>
      <c r="R788" s="588"/>
      <c r="S788" s="868"/>
      <c r="T788" s="874"/>
      <c r="U788" s="753"/>
    </row>
    <row x14ac:dyDescent="0.25" r="789" customHeight="1" ht="15.75">
      <c r="A789" s="753"/>
      <c r="B789" s="753"/>
      <c r="C789" s="753"/>
      <c r="D789" s="753"/>
      <c r="E789" s="753"/>
      <c r="F789" s="110"/>
      <c r="G789" s="114"/>
      <c r="H789" s="114"/>
      <c r="I789" s="66"/>
      <c r="J789" s="753"/>
      <c r="K789" s="66"/>
      <c r="L789" s="66"/>
      <c r="M789" s="868"/>
      <c r="N789" s="869"/>
      <c r="O789" s="869"/>
      <c r="P789" s="465"/>
      <c r="Q789" s="588"/>
      <c r="R789" s="588"/>
      <c r="S789" s="868"/>
      <c r="T789" s="874"/>
      <c r="U789" s="753"/>
    </row>
    <row x14ac:dyDescent="0.25" r="790" customHeight="1" ht="15.75">
      <c r="A790" s="753"/>
      <c r="B790" s="753"/>
      <c r="C790" s="753"/>
      <c r="D790" s="753"/>
      <c r="E790" s="753"/>
      <c r="F790" s="110"/>
      <c r="G790" s="114"/>
      <c r="H790" s="114"/>
      <c r="I790" s="66"/>
      <c r="J790" s="753"/>
      <c r="K790" s="66"/>
      <c r="L790" s="66"/>
      <c r="M790" s="868"/>
      <c r="N790" s="869"/>
      <c r="O790" s="869"/>
      <c r="P790" s="465"/>
      <c r="Q790" s="588"/>
      <c r="R790" s="588"/>
      <c r="S790" s="868"/>
      <c r="T790" s="874"/>
      <c r="U790" s="753"/>
    </row>
    <row x14ac:dyDescent="0.25" r="791" customHeight="1" ht="15.75">
      <c r="A791" s="753"/>
      <c r="B791" s="753"/>
      <c r="C791" s="753"/>
      <c r="D791" s="753"/>
      <c r="E791" s="753"/>
      <c r="F791" s="110"/>
      <c r="G791" s="114"/>
      <c r="H791" s="114"/>
      <c r="I791" s="66"/>
      <c r="J791" s="753"/>
      <c r="K791" s="66"/>
      <c r="L791" s="66"/>
      <c r="M791" s="868"/>
      <c r="N791" s="869"/>
      <c r="O791" s="869"/>
      <c r="P791" s="465"/>
      <c r="Q791" s="588"/>
      <c r="R791" s="588"/>
      <c r="S791" s="868"/>
      <c r="T791" s="874"/>
      <c r="U791" s="753"/>
    </row>
    <row x14ac:dyDescent="0.25" r="792" customHeight="1" ht="15.75">
      <c r="A792" s="753"/>
      <c r="B792" s="753"/>
      <c r="C792" s="753"/>
      <c r="D792" s="753"/>
      <c r="E792" s="753"/>
      <c r="F792" s="110"/>
      <c r="G792" s="114"/>
      <c r="H792" s="114"/>
      <c r="I792" s="66"/>
      <c r="J792" s="753"/>
      <c r="K792" s="66"/>
      <c r="L792" s="66"/>
      <c r="M792" s="868"/>
      <c r="N792" s="869"/>
      <c r="O792" s="869"/>
      <c r="P792" s="465"/>
      <c r="Q792" s="588"/>
      <c r="R792" s="588"/>
      <c r="S792" s="868"/>
      <c r="T792" s="874"/>
      <c r="U792" s="753"/>
    </row>
    <row x14ac:dyDescent="0.25" r="793" customHeight="1" ht="15.75">
      <c r="A793" s="753"/>
      <c r="B793" s="753"/>
      <c r="C793" s="753"/>
      <c r="D793" s="753"/>
      <c r="E793" s="753"/>
      <c r="F793" s="110"/>
      <c r="G793" s="114"/>
      <c r="H793" s="114"/>
      <c r="I793" s="66"/>
      <c r="J793" s="753"/>
      <c r="K793" s="66"/>
      <c r="L793" s="66"/>
      <c r="M793" s="868"/>
      <c r="N793" s="869"/>
      <c r="O793" s="869"/>
      <c r="P793" s="465"/>
      <c r="Q793" s="588"/>
      <c r="R793" s="588"/>
      <c r="S793" s="868"/>
      <c r="T793" s="874"/>
      <c r="U793" s="753"/>
    </row>
    <row x14ac:dyDescent="0.25" r="794" customHeight="1" ht="15.75">
      <c r="A794" s="753"/>
      <c r="B794" s="753"/>
      <c r="C794" s="753"/>
      <c r="D794" s="753"/>
      <c r="E794" s="753"/>
      <c r="F794" s="110"/>
      <c r="G794" s="114"/>
      <c r="H794" s="114"/>
      <c r="I794" s="66"/>
      <c r="J794" s="753"/>
      <c r="K794" s="66"/>
      <c r="L794" s="66"/>
      <c r="M794" s="868"/>
      <c r="N794" s="869"/>
      <c r="O794" s="869"/>
      <c r="P794" s="465"/>
      <c r="Q794" s="588"/>
      <c r="R794" s="588"/>
      <c r="S794" s="868"/>
      <c r="T794" s="874"/>
      <c r="U794" s="753"/>
    </row>
    <row x14ac:dyDescent="0.25" r="795" customHeight="1" ht="15.75">
      <c r="A795" s="753"/>
      <c r="B795" s="753"/>
      <c r="C795" s="753"/>
      <c r="D795" s="753"/>
      <c r="E795" s="753"/>
      <c r="F795" s="110"/>
      <c r="G795" s="114"/>
      <c r="H795" s="114"/>
      <c r="I795" s="66"/>
      <c r="J795" s="753"/>
      <c r="K795" s="66"/>
      <c r="L795" s="66"/>
      <c r="M795" s="868"/>
      <c r="N795" s="869"/>
      <c r="O795" s="869"/>
      <c r="P795" s="465"/>
      <c r="Q795" s="588"/>
      <c r="R795" s="588"/>
      <c r="S795" s="868"/>
      <c r="T795" s="874"/>
      <c r="U795" s="753"/>
    </row>
    <row x14ac:dyDescent="0.25" r="796" customHeight="1" ht="15.75">
      <c r="A796" s="753"/>
      <c r="B796" s="753"/>
      <c r="C796" s="753"/>
      <c r="D796" s="753"/>
      <c r="E796" s="753"/>
      <c r="F796" s="110"/>
      <c r="G796" s="114"/>
      <c r="H796" s="114"/>
      <c r="I796" s="66"/>
      <c r="J796" s="753"/>
      <c r="K796" s="66"/>
      <c r="L796" s="66"/>
      <c r="M796" s="868"/>
      <c r="N796" s="869"/>
      <c r="O796" s="869"/>
      <c r="P796" s="465"/>
      <c r="Q796" s="588"/>
      <c r="R796" s="588"/>
      <c r="S796" s="868"/>
      <c r="T796" s="874"/>
      <c r="U796" s="753"/>
    </row>
    <row x14ac:dyDescent="0.25" r="797" customHeight="1" ht="15.75">
      <c r="A797" s="753"/>
      <c r="B797" s="753"/>
      <c r="C797" s="753"/>
      <c r="D797" s="753"/>
      <c r="E797" s="753"/>
      <c r="F797" s="110"/>
      <c r="G797" s="114"/>
      <c r="H797" s="114"/>
      <c r="I797" s="66"/>
      <c r="J797" s="753"/>
      <c r="K797" s="66"/>
      <c r="L797" s="66"/>
      <c r="M797" s="868"/>
      <c r="N797" s="869"/>
      <c r="O797" s="869"/>
      <c r="P797" s="465"/>
      <c r="Q797" s="588"/>
      <c r="R797" s="588"/>
      <c r="S797" s="868"/>
      <c r="T797" s="874"/>
      <c r="U797" s="753"/>
    </row>
    <row x14ac:dyDescent="0.25" r="798" customHeight="1" ht="15.75">
      <c r="A798" s="753"/>
      <c r="B798" s="753"/>
      <c r="C798" s="753"/>
      <c r="D798" s="753"/>
      <c r="E798" s="753"/>
      <c r="F798" s="110"/>
      <c r="G798" s="114"/>
      <c r="H798" s="114"/>
      <c r="I798" s="66"/>
      <c r="J798" s="753"/>
      <c r="K798" s="66"/>
      <c r="L798" s="66"/>
      <c r="M798" s="868"/>
      <c r="N798" s="869"/>
      <c r="O798" s="869"/>
      <c r="P798" s="465"/>
      <c r="Q798" s="588"/>
      <c r="R798" s="588"/>
      <c r="S798" s="868"/>
      <c r="T798" s="874"/>
      <c r="U798" s="753"/>
    </row>
    <row x14ac:dyDescent="0.25" r="799" customHeight="1" ht="15.75">
      <c r="A799" s="753"/>
      <c r="B799" s="753"/>
      <c r="C799" s="753"/>
      <c r="D799" s="753"/>
      <c r="E799" s="753"/>
      <c r="F799" s="110"/>
      <c r="G799" s="114"/>
      <c r="H799" s="114"/>
      <c r="I799" s="66"/>
      <c r="J799" s="753"/>
      <c r="K799" s="66"/>
      <c r="L799" s="66"/>
      <c r="M799" s="868"/>
      <c r="N799" s="869"/>
      <c r="O799" s="869"/>
      <c r="P799" s="465"/>
      <c r="Q799" s="588"/>
      <c r="R799" s="588"/>
      <c r="S799" s="868"/>
      <c r="T799" s="874"/>
      <c r="U799" s="753"/>
    </row>
    <row x14ac:dyDescent="0.25" r="800" customHeight="1" ht="15.75">
      <c r="A800" s="753"/>
      <c r="B800" s="753"/>
      <c r="C800" s="753"/>
      <c r="D800" s="753"/>
      <c r="E800" s="753"/>
      <c r="F800" s="110"/>
      <c r="G800" s="114"/>
      <c r="H800" s="114"/>
      <c r="I800" s="66"/>
      <c r="J800" s="753"/>
      <c r="K800" s="66"/>
      <c r="L800" s="66"/>
      <c r="M800" s="868"/>
      <c r="N800" s="869"/>
      <c r="O800" s="869"/>
      <c r="P800" s="465"/>
      <c r="Q800" s="588"/>
      <c r="R800" s="588"/>
      <c r="S800" s="868"/>
      <c r="T800" s="874"/>
      <c r="U800" s="753"/>
    </row>
    <row x14ac:dyDescent="0.25" r="801" customHeight="1" ht="15.75">
      <c r="A801" s="753"/>
      <c r="B801" s="753"/>
      <c r="C801" s="753"/>
      <c r="D801" s="753"/>
      <c r="E801" s="753"/>
      <c r="F801" s="110"/>
      <c r="G801" s="114"/>
      <c r="H801" s="114"/>
      <c r="I801" s="66"/>
      <c r="J801" s="753"/>
      <c r="K801" s="66"/>
      <c r="L801" s="66"/>
      <c r="M801" s="868"/>
      <c r="N801" s="869"/>
      <c r="O801" s="869"/>
      <c r="P801" s="465"/>
      <c r="Q801" s="588"/>
      <c r="R801" s="588"/>
      <c r="S801" s="868"/>
      <c r="T801" s="874"/>
      <c r="U801" s="753"/>
    </row>
    <row x14ac:dyDescent="0.25" r="802" customHeight="1" ht="15.75">
      <c r="A802" s="753"/>
      <c r="B802" s="753"/>
      <c r="C802" s="753"/>
      <c r="D802" s="753"/>
      <c r="E802" s="753"/>
      <c r="F802" s="110"/>
      <c r="G802" s="114"/>
      <c r="H802" s="114"/>
      <c r="I802" s="66"/>
      <c r="J802" s="753"/>
      <c r="K802" s="66"/>
      <c r="L802" s="66"/>
      <c r="M802" s="868"/>
      <c r="N802" s="869"/>
      <c r="O802" s="869"/>
      <c r="P802" s="465"/>
      <c r="Q802" s="588"/>
      <c r="R802" s="588"/>
      <c r="S802" s="868"/>
      <c r="T802" s="874"/>
      <c r="U802" s="753"/>
    </row>
    <row x14ac:dyDescent="0.25" r="803" customHeight="1" ht="15.75">
      <c r="A803" s="753"/>
      <c r="B803" s="753"/>
      <c r="C803" s="753"/>
      <c r="D803" s="753"/>
      <c r="E803" s="753"/>
      <c r="F803" s="110"/>
      <c r="G803" s="114"/>
      <c r="H803" s="114"/>
      <c r="I803" s="66"/>
      <c r="J803" s="753"/>
      <c r="K803" s="66"/>
      <c r="L803" s="66"/>
      <c r="M803" s="868"/>
      <c r="N803" s="869"/>
      <c r="O803" s="869"/>
      <c r="P803" s="465"/>
      <c r="Q803" s="588"/>
      <c r="R803" s="588"/>
      <c r="S803" s="868"/>
      <c r="T803" s="874"/>
      <c r="U803" s="753"/>
    </row>
    <row x14ac:dyDescent="0.25" r="804" customHeight="1" ht="15.75">
      <c r="A804" s="753"/>
      <c r="B804" s="753"/>
      <c r="C804" s="753"/>
      <c r="D804" s="753"/>
      <c r="E804" s="753"/>
      <c r="F804" s="110"/>
      <c r="G804" s="114"/>
      <c r="H804" s="114"/>
      <c r="I804" s="66"/>
      <c r="J804" s="753"/>
      <c r="K804" s="66"/>
      <c r="L804" s="66"/>
      <c r="M804" s="868"/>
      <c r="N804" s="869"/>
      <c r="O804" s="869"/>
      <c r="P804" s="465"/>
      <c r="Q804" s="588"/>
      <c r="R804" s="588"/>
      <c r="S804" s="868"/>
      <c r="T804" s="874"/>
      <c r="U804" s="753"/>
    </row>
    <row x14ac:dyDescent="0.25" r="805" customHeight="1" ht="15.75">
      <c r="A805" s="753"/>
      <c r="B805" s="753"/>
      <c r="C805" s="753"/>
      <c r="D805" s="753"/>
      <c r="E805" s="753"/>
      <c r="F805" s="110"/>
      <c r="G805" s="114"/>
      <c r="H805" s="114"/>
      <c r="I805" s="66"/>
      <c r="J805" s="753"/>
      <c r="K805" s="66"/>
      <c r="L805" s="66"/>
      <c r="M805" s="868"/>
      <c r="N805" s="869"/>
      <c r="O805" s="869"/>
      <c r="P805" s="465"/>
      <c r="Q805" s="588"/>
      <c r="R805" s="588"/>
      <c r="S805" s="868"/>
      <c r="T805" s="874"/>
      <c r="U805" s="753"/>
    </row>
    <row x14ac:dyDescent="0.25" r="806" customHeight="1" ht="15.75">
      <c r="A806" s="753"/>
      <c r="B806" s="753"/>
      <c r="C806" s="753"/>
      <c r="D806" s="753"/>
      <c r="E806" s="753"/>
      <c r="F806" s="110"/>
      <c r="G806" s="114"/>
      <c r="H806" s="114"/>
      <c r="I806" s="66"/>
      <c r="J806" s="753"/>
      <c r="K806" s="66"/>
      <c r="L806" s="66"/>
      <c r="M806" s="868"/>
      <c r="N806" s="869"/>
      <c r="O806" s="869"/>
      <c r="P806" s="465"/>
      <c r="Q806" s="588"/>
      <c r="R806" s="588"/>
      <c r="S806" s="868"/>
      <c r="T806" s="874"/>
      <c r="U806" s="753"/>
    </row>
    <row x14ac:dyDescent="0.25" r="807" customHeight="1" ht="15.75">
      <c r="A807" s="753"/>
      <c r="B807" s="753"/>
      <c r="C807" s="753"/>
      <c r="D807" s="753"/>
      <c r="E807" s="753"/>
      <c r="F807" s="110"/>
      <c r="G807" s="114"/>
      <c r="H807" s="114"/>
      <c r="I807" s="66"/>
      <c r="J807" s="753"/>
      <c r="K807" s="66"/>
      <c r="L807" s="66"/>
      <c r="M807" s="868"/>
      <c r="N807" s="869"/>
      <c r="O807" s="869"/>
      <c r="P807" s="465"/>
      <c r="Q807" s="588"/>
      <c r="R807" s="588"/>
      <c r="S807" s="868"/>
      <c r="T807" s="874"/>
      <c r="U807" s="753"/>
    </row>
    <row x14ac:dyDescent="0.25" r="808" customHeight="1" ht="15.75">
      <c r="A808" s="753"/>
      <c r="B808" s="753"/>
      <c r="C808" s="753"/>
      <c r="D808" s="753"/>
      <c r="E808" s="753"/>
      <c r="F808" s="110"/>
      <c r="G808" s="114"/>
      <c r="H808" s="114"/>
      <c r="I808" s="66"/>
      <c r="J808" s="753"/>
      <c r="K808" s="66"/>
      <c r="L808" s="66"/>
      <c r="M808" s="868"/>
      <c r="N808" s="869"/>
      <c r="O808" s="869"/>
      <c r="P808" s="465"/>
      <c r="Q808" s="588"/>
      <c r="R808" s="588"/>
      <c r="S808" s="868"/>
      <c r="T808" s="874"/>
      <c r="U808" s="753"/>
    </row>
    <row x14ac:dyDescent="0.25" r="809" customHeight="1" ht="15.75">
      <c r="A809" s="753"/>
      <c r="B809" s="753"/>
      <c r="C809" s="753"/>
      <c r="D809" s="753"/>
      <c r="E809" s="753"/>
      <c r="F809" s="110"/>
      <c r="G809" s="114"/>
      <c r="H809" s="114"/>
      <c r="I809" s="66"/>
      <c r="J809" s="753"/>
      <c r="K809" s="66"/>
      <c r="L809" s="66"/>
      <c r="M809" s="868"/>
      <c r="N809" s="869"/>
      <c r="O809" s="869"/>
      <c r="P809" s="465"/>
      <c r="Q809" s="588"/>
      <c r="R809" s="588"/>
      <c r="S809" s="868"/>
      <c r="T809" s="874"/>
      <c r="U809" s="753"/>
    </row>
    <row x14ac:dyDescent="0.25" r="810" customHeight="1" ht="15.75">
      <c r="A810" s="753"/>
      <c r="B810" s="753"/>
      <c r="C810" s="753"/>
      <c r="D810" s="753"/>
      <c r="E810" s="753"/>
      <c r="F810" s="110"/>
      <c r="G810" s="114"/>
      <c r="H810" s="114"/>
      <c r="I810" s="66"/>
      <c r="J810" s="753"/>
      <c r="K810" s="66"/>
      <c r="L810" s="66"/>
      <c r="M810" s="868"/>
      <c r="N810" s="869"/>
      <c r="O810" s="869"/>
      <c r="P810" s="465"/>
      <c r="Q810" s="588"/>
      <c r="R810" s="588"/>
      <c r="S810" s="868"/>
      <c r="T810" s="874"/>
      <c r="U810" s="753"/>
    </row>
    <row x14ac:dyDescent="0.25" r="811" customHeight="1" ht="15.75">
      <c r="A811" s="753"/>
      <c r="B811" s="753"/>
      <c r="C811" s="753"/>
      <c r="D811" s="753"/>
      <c r="E811" s="753"/>
      <c r="F811" s="110"/>
      <c r="G811" s="114"/>
      <c r="H811" s="114"/>
      <c r="I811" s="66"/>
      <c r="J811" s="753"/>
      <c r="K811" s="66"/>
      <c r="L811" s="66"/>
      <c r="M811" s="868"/>
      <c r="N811" s="869"/>
      <c r="O811" s="869"/>
      <c r="P811" s="465"/>
      <c r="Q811" s="588"/>
      <c r="R811" s="588"/>
      <c r="S811" s="868"/>
      <c r="T811" s="874"/>
      <c r="U811" s="753"/>
    </row>
    <row x14ac:dyDescent="0.25" r="812" customHeight="1" ht="15.75">
      <c r="A812" s="753"/>
      <c r="B812" s="753"/>
      <c r="C812" s="753"/>
      <c r="D812" s="753"/>
      <c r="E812" s="753"/>
      <c r="F812" s="110"/>
      <c r="G812" s="114"/>
      <c r="H812" s="114"/>
      <c r="I812" s="66"/>
      <c r="J812" s="753"/>
      <c r="K812" s="66"/>
      <c r="L812" s="66"/>
      <c r="M812" s="868"/>
      <c r="N812" s="869"/>
      <c r="O812" s="869"/>
      <c r="P812" s="465"/>
      <c r="Q812" s="588"/>
      <c r="R812" s="588"/>
      <c r="S812" s="868"/>
      <c r="T812" s="874"/>
      <c r="U812" s="753"/>
    </row>
    <row x14ac:dyDescent="0.25" r="813" customHeight="1" ht="15.75">
      <c r="A813" s="753"/>
      <c r="B813" s="753"/>
      <c r="C813" s="753"/>
      <c r="D813" s="753"/>
      <c r="E813" s="753"/>
      <c r="F813" s="110"/>
      <c r="G813" s="114"/>
      <c r="H813" s="114"/>
      <c r="I813" s="66"/>
      <c r="J813" s="753"/>
      <c r="K813" s="66"/>
      <c r="L813" s="66"/>
      <c r="M813" s="868"/>
      <c r="N813" s="869"/>
      <c r="O813" s="869"/>
      <c r="P813" s="465"/>
      <c r="Q813" s="588"/>
      <c r="R813" s="588"/>
      <c r="S813" s="868"/>
      <c r="T813" s="874"/>
      <c r="U813" s="753"/>
    </row>
    <row x14ac:dyDescent="0.25" r="814" customHeight="1" ht="15.75">
      <c r="A814" s="753"/>
      <c r="B814" s="753"/>
      <c r="C814" s="753"/>
      <c r="D814" s="753"/>
      <c r="E814" s="753"/>
      <c r="F814" s="110"/>
      <c r="G814" s="114"/>
      <c r="H814" s="114"/>
      <c r="I814" s="66"/>
      <c r="J814" s="753"/>
      <c r="K814" s="66"/>
      <c r="L814" s="66"/>
      <c r="M814" s="868"/>
      <c r="N814" s="869"/>
      <c r="O814" s="869"/>
      <c r="P814" s="465"/>
      <c r="Q814" s="588"/>
      <c r="R814" s="588"/>
      <c r="S814" s="868"/>
      <c r="T814" s="874"/>
      <c r="U814" s="753"/>
    </row>
    <row x14ac:dyDescent="0.25" r="815" customHeight="1" ht="15.75">
      <c r="A815" s="753"/>
      <c r="B815" s="753"/>
      <c r="C815" s="753"/>
      <c r="D815" s="753"/>
      <c r="E815" s="753"/>
      <c r="F815" s="110"/>
      <c r="G815" s="114"/>
      <c r="H815" s="114"/>
      <c r="I815" s="66"/>
      <c r="J815" s="753"/>
      <c r="K815" s="66"/>
      <c r="L815" s="66"/>
      <c r="M815" s="868"/>
      <c r="N815" s="869"/>
      <c r="O815" s="869"/>
      <c r="P815" s="465"/>
      <c r="Q815" s="588"/>
      <c r="R815" s="588"/>
      <c r="S815" s="868"/>
      <c r="T815" s="874"/>
      <c r="U815" s="753"/>
    </row>
    <row x14ac:dyDescent="0.25" r="816" customHeight="1" ht="15.75">
      <c r="A816" s="753"/>
      <c r="B816" s="753"/>
      <c r="C816" s="753"/>
      <c r="D816" s="753"/>
      <c r="E816" s="753"/>
      <c r="F816" s="110"/>
      <c r="G816" s="114"/>
      <c r="H816" s="114"/>
      <c r="I816" s="66"/>
      <c r="J816" s="753"/>
      <c r="K816" s="66"/>
      <c r="L816" s="66"/>
      <c r="M816" s="868"/>
      <c r="N816" s="869"/>
      <c r="O816" s="869"/>
      <c r="P816" s="465"/>
      <c r="Q816" s="588"/>
      <c r="R816" s="588"/>
      <c r="S816" s="868"/>
      <c r="T816" s="874"/>
      <c r="U816" s="753"/>
    </row>
    <row x14ac:dyDescent="0.25" r="817" customHeight="1" ht="15.75">
      <c r="A817" s="753"/>
      <c r="B817" s="753"/>
      <c r="C817" s="753"/>
      <c r="D817" s="753"/>
      <c r="E817" s="753"/>
      <c r="F817" s="110"/>
      <c r="G817" s="114"/>
      <c r="H817" s="114"/>
      <c r="I817" s="66"/>
      <c r="J817" s="753"/>
      <c r="K817" s="66"/>
      <c r="L817" s="66"/>
      <c r="M817" s="868"/>
      <c r="N817" s="869"/>
      <c r="O817" s="869"/>
      <c r="P817" s="465"/>
      <c r="Q817" s="588"/>
      <c r="R817" s="588"/>
      <c r="S817" s="868"/>
      <c r="T817" s="874"/>
      <c r="U817" s="753"/>
    </row>
    <row x14ac:dyDescent="0.25" r="818" customHeight="1" ht="15.75">
      <c r="A818" s="753"/>
      <c r="B818" s="753"/>
      <c r="C818" s="753"/>
      <c r="D818" s="753"/>
      <c r="E818" s="753"/>
      <c r="F818" s="110"/>
      <c r="G818" s="114"/>
      <c r="H818" s="114"/>
      <c r="I818" s="66"/>
      <c r="J818" s="753"/>
      <c r="K818" s="66"/>
      <c r="L818" s="66"/>
      <c r="M818" s="868"/>
      <c r="N818" s="869"/>
      <c r="O818" s="869"/>
      <c r="P818" s="465"/>
      <c r="Q818" s="588"/>
      <c r="R818" s="588"/>
      <c r="S818" s="868"/>
      <c r="T818" s="874"/>
      <c r="U818" s="753"/>
    </row>
    <row x14ac:dyDescent="0.25" r="819" customHeight="1" ht="15.75">
      <c r="A819" s="753"/>
      <c r="B819" s="753"/>
      <c r="C819" s="753"/>
      <c r="D819" s="753"/>
      <c r="E819" s="753"/>
      <c r="F819" s="110"/>
      <c r="G819" s="114"/>
      <c r="H819" s="114"/>
      <c r="I819" s="66"/>
      <c r="J819" s="753"/>
      <c r="K819" s="66"/>
      <c r="L819" s="66"/>
      <c r="M819" s="868"/>
      <c r="N819" s="869"/>
      <c r="O819" s="869"/>
      <c r="P819" s="465"/>
      <c r="Q819" s="588"/>
      <c r="R819" s="588"/>
      <c r="S819" s="868"/>
      <c r="T819" s="874"/>
      <c r="U819" s="753"/>
    </row>
    <row x14ac:dyDescent="0.25" r="820" customHeight="1" ht="15.75">
      <c r="A820" s="753"/>
      <c r="B820" s="753"/>
      <c r="C820" s="753"/>
      <c r="D820" s="753"/>
      <c r="E820" s="753"/>
      <c r="F820" s="110"/>
      <c r="G820" s="114"/>
      <c r="H820" s="114"/>
      <c r="I820" s="66"/>
      <c r="J820" s="753"/>
      <c r="K820" s="66"/>
      <c r="L820" s="66"/>
      <c r="M820" s="868"/>
      <c r="N820" s="869"/>
      <c r="O820" s="869"/>
      <c r="P820" s="465"/>
      <c r="Q820" s="588"/>
      <c r="R820" s="588"/>
      <c r="S820" s="868"/>
      <c r="T820" s="874"/>
      <c r="U820" s="753"/>
    </row>
    <row x14ac:dyDescent="0.25" r="821" customHeight="1" ht="15.75">
      <c r="A821" s="753"/>
      <c r="B821" s="753"/>
      <c r="C821" s="753"/>
      <c r="D821" s="753"/>
      <c r="E821" s="753"/>
      <c r="F821" s="110"/>
      <c r="G821" s="114"/>
      <c r="H821" s="114"/>
      <c r="I821" s="66"/>
      <c r="J821" s="753"/>
      <c r="K821" s="66"/>
      <c r="L821" s="66"/>
      <c r="M821" s="868"/>
      <c r="N821" s="869"/>
      <c r="O821" s="869"/>
      <c r="P821" s="465"/>
      <c r="Q821" s="588"/>
      <c r="R821" s="588"/>
      <c r="S821" s="868"/>
      <c r="T821" s="874"/>
      <c r="U821" s="753"/>
    </row>
    <row x14ac:dyDescent="0.25" r="822" customHeight="1" ht="15.75">
      <c r="A822" s="753"/>
      <c r="B822" s="753"/>
      <c r="C822" s="753"/>
      <c r="D822" s="753"/>
      <c r="E822" s="753"/>
      <c r="F822" s="110"/>
      <c r="G822" s="114"/>
      <c r="H822" s="114"/>
      <c r="I822" s="66"/>
      <c r="J822" s="753"/>
      <c r="K822" s="66"/>
      <c r="L822" s="66"/>
      <c r="M822" s="868"/>
      <c r="N822" s="869"/>
      <c r="O822" s="869"/>
      <c r="P822" s="465"/>
      <c r="Q822" s="588"/>
      <c r="R822" s="588"/>
      <c r="S822" s="868"/>
      <c r="T822" s="874"/>
      <c r="U822" s="753"/>
    </row>
    <row x14ac:dyDescent="0.25" r="823" customHeight="1" ht="15.75">
      <c r="A823" s="753"/>
      <c r="B823" s="753"/>
      <c r="C823" s="753"/>
      <c r="D823" s="753"/>
      <c r="E823" s="753"/>
      <c r="F823" s="110"/>
      <c r="G823" s="114"/>
      <c r="H823" s="114"/>
      <c r="I823" s="66"/>
      <c r="J823" s="753"/>
      <c r="K823" s="66"/>
      <c r="L823" s="66"/>
      <c r="M823" s="868"/>
      <c r="N823" s="869"/>
      <c r="O823" s="869"/>
      <c r="P823" s="465"/>
      <c r="Q823" s="588"/>
      <c r="R823" s="588"/>
      <c r="S823" s="868"/>
      <c r="T823" s="874"/>
      <c r="U823" s="753"/>
    </row>
    <row x14ac:dyDescent="0.25" r="824" customHeight="1" ht="15.75">
      <c r="A824" s="753"/>
      <c r="B824" s="753"/>
      <c r="C824" s="753"/>
      <c r="D824" s="753"/>
      <c r="E824" s="753"/>
      <c r="F824" s="110"/>
      <c r="G824" s="114"/>
      <c r="H824" s="114"/>
      <c r="I824" s="66"/>
      <c r="J824" s="753"/>
      <c r="K824" s="66"/>
      <c r="L824" s="66"/>
      <c r="M824" s="868"/>
      <c r="N824" s="869"/>
      <c r="O824" s="869"/>
      <c r="P824" s="465"/>
      <c r="Q824" s="588"/>
      <c r="R824" s="588"/>
      <c r="S824" s="868"/>
      <c r="T824" s="874"/>
      <c r="U824" s="753"/>
    </row>
    <row x14ac:dyDescent="0.25" r="825" customHeight="1" ht="15.75">
      <c r="A825" s="753"/>
      <c r="B825" s="753"/>
      <c r="C825" s="753"/>
      <c r="D825" s="753"/>
      <c r="E825" s="753"/>
      <c r="F825" s="110"/>
      <c r="G825" s="114"/>
      <c r="H825" s="114"/>
      <c r="I825" s="66"/>
      <c r="J825" s="753"/>
      <c r="K825" s="66"/>
      <c r="L825" s="66"/>
      <c r="M825" s="868"/>
      <c r="N825" s="869"/>
      <c r="O825" s="869"/>
      <c r="P825" s="465"/>
      <c r="Q825" s="588"/>
      <c r="R825" s="588"/>
      <c r="S825" s="868"/>
      <c r="T825" s="874"/>
      <c r="U825" s="753"/>
    </row>
    <row x14ac:dyDescent="0.25" r="826" customHeight="1" ht="15.75">
      <c r="A826" s="753"/>
      <c r="B826" s="753"/>
      <c r="C826" s="753"/>
      <c r="D826" s="753"/>
      <c r="E826" s="753"/>
      <c r="F826" s="110"/>
      <c r="G826" s="114"/>
      <c r="H826" s="114"/>
      <c r="I826" s="66"/>
      <c r="J826" s="753"/>
      <c r="K826" s="66"/>
      <c r="L826" s="66"/>
      <c r="M826" s="868"/>
      <c r="N826" s="869"/>
      <c r="O826" s="869"/>
      <c r="P826" s="465"/>
      <c r="Q826" s="588"/>
      <c r="R826" s="588"/>
      <c r="S826" s="868"/>
      <c r="T826" s="874"/>
      <c r="U826" s="753"/>
    </row>
    <row x14ac:dyDescent="0.25" r="827" customHeight="1" ht="15.75">
      <c r="A827" s="753"/>
      <c r="B827" s="753"/>
      <c r="C827" s="753"/>
      <c r="D827" s="753"/>
      <c r="E827" s="753"/>
      <c r="F827" s="110"/>
      <c r="G827" s="114"/>
      <c r="H827" s="114"/>
      <c r="I827" s="66"/>
      <c r="J827" s="753"/>
      <c r="K827" s="66"/>
      <c r="L827" s="66"/>
      <c r="M827" s="868"/>
      <c r="N827" s="869"/>
      <c r="O827" s="869"/>
      <c r="P827" s="465"/>
      <c r="Q827" s="588"/>
      <c r="R827" s="588"/>
      <c r="S827" s="868"/>
      <c r="T827" s="874"/>
      <c r="U827" s="753"/>
    </row>
    <row x14ac:dyDescent="0.25" r="828" customHeight="1" ht="15.75">
      <c r="A828" s="753"/>
      <c r="B828" s="753"/>
      <c r="C828" s="753"/>
      <c r="D828" s="753"/>
      <c r="E828" s="753"/>
      <c r="F828" s="110"/>
      <c r="G828" s="114"/>
      <c r="H828" s="114"/>
      <c r="I828" s="66"/>
      <c r="J828" s="753"/>
      <c r="K828" s="66"/>
      <c r="L828" s="66"/>
      <c r="M828" s="868"/>
      <c r="N828" s="869"/>
      <c r="O828" s="869"/>
      <c r="P828" s="465"/>
      <c r="Q828" s="588"/>
      <c r="R828" s="588"/>
      <c r="S828" s="868"/>
      <c r="T828" s="874"/>
      <c r="U828" s="753"/>
    </row>
    <row x14ac:dyDescent="0.25" r="829" customHeight="1" ht="15.75">
      <c r="A829" s="753"/>
      <c r="B829" s="753"/>
      <c r="C829" s="753"/>
      <c r="D829" s="753"/>
      <c r="E829" s="753"/>
      <c r="F829" s="110"/>
      <c r="G829" s="114"/>
      <c r="H829" s="114"/>
      <c r="I829" s="66"/>
      <c r="J829" s="753"/>
      <c r="K829" s="66"/>
      <c r="L829" s="66"/>
      <c r="M829" s="868"/>
      <c r="N829" s="869"/>
      <c r="O829" s="869"/>
      <c r="P829" s="465"/>
      <c r="Q829" s="588"/>
      <c r="R829" s="588"/>
      <c r="S829" s="868"/>
      <c r="T829" s="874"/>
      <c r="U829" s="753"/>
    </row>
    <row x14ac:dyDescent="0.25" r="830" customHeight="1" ht="15.75">
      <c r="A830" s="753"/>
      <c r="B830" s="753"/>
      <c r="C830" s="753"/>
      <c r="D830" s="753"/>
      <c r="E830" s="753"/>
      <c r="F830" s="110"/>
      <c r="G830" s="114"/>
      <c r="H830" s="114"/>
      <c r="I830" s="66"/>
      <c r="J830" s="753"/>
      <c r="K830" s="66"/>
      <c r="L830" s="66"/>
      <c r="M830" s="868"/>
      <c r="N830" s="869"/>
      <c r="O830" s="869"/>
      <c r="P830" s="465"/>
      <c r="Q830" s="588"/>
      <c r="R830" s="588"/>
      <c r="S830" s="868"/>
      <c r="T830" s="874"/>
      <c r="U830" s="753"/>
    </row>
    <row x14ac:dyDescent="0.25" r="831" customHeight="1" ht="15.75">
      <c r="A831" s="753"/>
      <c r="B831" s="753"/>
      <c r="C831" s="753"/>
      <c r="D831" s="753"/>
      <c r="E831" s="753"/>
      <c r="F831" s="110"/>
      <c r="G831" s="114"/>
      <c r="H831" s="114"/>
      <c r="I831" s="66"/>
      <c r="J831" s="753"/>
      <c r="K831" s="66"/>
      <c r="L831" s="66"/>
      <c r="M831" s="868"/>
      <c r="N831" s="869"/>
      <c r="O831" s="869"/>
      <c r="P831" s="465"/>
      <c r="Q831" s="588"/>
      <c r="R831" s="588"/>
      <c r="S831" s="868"/>
      <c r="T831" s="874"/>
      <c r="U831" s="753"/>
    </row>
    <row x14ac:dyDescent="0.25" r="832" customHeight="1" ht="15.75">
      <c r="A832" s="753"/>
      <c r="B832" s="753"/>
      <c r="C832" s="753"/>
      <c r="D832" s="753"/>
      <c r="E832" s="753"/>
      <c r="F832" s="110"/>
      <c r="G832" s="114"/>
      <c r="H832" s="114"/>
      <c r="I832" s="66"/>
      <c r="J832" s="753"/>
      <c r="K832" s="66"/>
      <c r="L832" s="66"/>
      <c r="M832" s="868"/>
      <c r="N832" s="869"/>
      <c r="O832" s="869"/>
      <c r="P832" s="465"/>
      <c r="Q832" s="588"/>
      <c r="R832" s="588"/>
      <c r="S832" s="868"/>
      <c r="T832" s="874"/>
      <c r="U832" s="753"/>
    </row>
    <row x14ac:dyDescent="0.25" r="833" customHeight="1" ht="15.75">
      <c r="A833" s="753"/>
      <c r="B833" s="753"/>
      <c r="C833" s="753"/>
      <c r="D833" s="753"/>
      <c r="E833" s="753"/>
      <c r="F833" s="110"/>
      <c r="G833" s="114"/>
      <c r="H833" s="114"/>
      <c r="I833" s="66"/>
      <c r="J833" s="753"/>
      <c r="K833" s="66"/>
      <c r="L833" s="66"/>
      <c r="M833" s="868"/>
      <c r="N833" s="869"/>
      <c r="O833" s="869"/>
      <c r="P833" s="465"/>
      <c r="Q833" s="588"/>
      <c r="R833" s="588"/>
      <c r="S833" s="868"/>
      <c r="T833" s="874"/>
      <c r="U833" s="753"/>
    </row>
    <row x14ac:dyDescent="0.25" r="834" customHeight="1" ht="15.75">
      <c r="A834" s="753"/>
      <c r="B834" s="753"/>
      <c r="C834" s="753"/>
      <c r="D834" s="753"/>
      <c r="E834" s="753"/>
      <c r="F834" s="110"/>
      <c r="G834" s="114"/>
      <c r="H834" s="114"/>
      <c r="I834" s="66"/>
      <c r="J834" s="753"/>
      <c r="K834" s="66"/>
      <c r="L834" s="66"/>
      <c r="M834" s="868"/>
      <c r="N834" s="869"/>
      <c r="O834" s="869"/>
      <c r="P834" s="465"/>
      <c r="Q834" s="588"/>
      <c r="R834" s="588"/>
      <c r="S834" s="868"/>
      <c r="T834" s="874"/>
      <c r="U834" s="753"/>
    </row>
    <row x14ac:dyDescent="0.25" r="835" customHeight="1" ht="15.75">
      <c r="A835" s="753"/>
      <c r="B835" s="753"/>
      <c r="C835" s="753"/>
      <c r="D835" s="753"/>
      <c r="E835" s="753"/>
      <c r="F835" s="110"/>
      <c r="G835" s="114"/>
      <c r="H835" s="114"/>
      <c r="I835" s="66"/>
      <c r="J835" s="753"/>
      <c r="K835" s="66"/>
      <c r="L835" s="66"/>
      <c r="M835" s="868"/>
      <c r="N835" s="869"/>
      <c r="O835" s="869"/>
      <c r="P835" s="465"/>
      <c r="Q835" s="588"/>
      <c r="R835" s="588"/>
      <c r="S835" s="868"/>
      <c r="T835" s="874"/>
      <c r="U835" s="753"/>
    </row>
    <row x14ac:dyDescent="0.25" r="836" customHeight="1" ht="15.75">
      <c r="A836" s="753"/>
      <c r="B836" s="753"/>
      <c r="C836" s="753"/>
      <c r="D836" s="753"/>
      <c r="E836" s="753"/>
      <c r="F836" s="110"/>
      <c r="G836" s="114"/>
      <c r="H836" s="114"/>
      <c r="I836" s="66"/>
      <c r="J836" s="753"/>
      <c r="K836" s="66"/>
      <c r="L836" s="66"/>
      <c r="M836" s="868"/>
      <c r="N836" s="869"/>
      <c r="O836" s="869"/>
      <c r="P836" s="465"/>
      <c r="Q836" s="588"/>
      <c r="R836" s="588"/>
      <c r="S836" s="868"/>
      <c r="T836" s="874"/>
      <c r="U836" s="753"/>
    </row>
    <row x14ac:dyDescent="0.25" r="837" customHeight="1" ht="15.75">
      <c r="A837" s="753"/>
      <c r="B837" s="753"/>
      <c r="C837" s="753"/>
      <c r="D837" s="753"/>
      <c r="E837" s="753"/>
      <c r="F837" s="110"/>
      <c r="G837" s="114"/>
      <c r="H837" s="114"/>
      <c r="I837" s="66"/>
      <c r="J837" s="753"/>
      <c r="K837" s="66"/>
      <c r="L837" s="66"/>
      <c r="M837" s="868"/>
      <c r="N837" s="869"/>
      <c r="O837" s="869"/>
      <c r="P837" s="465"/>
      <c r="Q837" s="588"/>
      <c r="R837" s="588"/>
      <c r="S837" s="868"/>
      <c r="T837" s="874"/>
      <c r="U837" s="753"/>
    </row>
    <row x14ac:dyDescent="0.25" r="838" customHeight="1" ht="15.75">
      <c r="A838" s="753"/>
      <c r="B838" s="753"/>
      <c r="C838" s="753"/>
      <c r="D838" s="753"/>
      <c r="E838" s="753"/>
      <c r="F838" s="110"/>
      <c r="G838" s="114"/>
      <c r="H838" s="114"/>
      <c r="I838" s="66"/>
      <c r="J838" s="753"/>
      <c r="K838" s="66"/>
      <c r="L838" s="66"/>
      <c r="M838" s="868"/>
      <c r="N838" s="869"/>
      <c r="O838" s="869"/>
      <c r="P838" s="465"/>
      <c r="Q838" s="588"/>
      <c r="R838" s="588"/>
      <c r="S838" s="868"/>
      <c r="T838" s="874"/>
      <c r="U838" s="753"/>
    </row>
    <row x14ac:dyDescent="0.25" r="839" customHeight="1" ht="15.75">
      <c r="A839" s="753"/>
      <c r="B839" s="753"/>
      <c r="C839" s="753"/>
      <c r="D839" s="753"/>
      <c r="E839" s="753"/>
      <c r="F839" s="110"/>
      <c r="G839" s="114"/>
      <c r="H839" s="114"/>
      <c r="I839" s="66"/>
      <c r="J839" s="753"/>
      <c r="K839" s="66"/>
      <c r="L839" s="66"/>
      <c r="M839" s="868"/>
      <c r="N839" s="869"/>
      <c r="O839" s="869"/>
      <c r="P839" s="465"/>
      <c r="Q839" s="588"/>
      <c r="R839" s="588"/>
      <c r="S839" s="868"/>
      <c r="T839" s="874"/>
      <c r="U839" s="753"/>
    </row>
    <row x14ac:dyDescent="0.25" r="840" customHeight="1" ht="15.75">
      <c r="A840" s="753"/>
      <c r="B840" s="753"/>
      <c r="C840" s="753"/>
      <c r="D840" s="753"/>
      <c r="E840" s="753"/>
      <c r="F840" s="110"/>
      <c r="G840" s="114"/>
      <c r="H840" s="114"/>
      <c r="I840" s="66"/>
      <c r="J840" s="753"/>
      <c r="K840" s="66"/>
      <c r="L840" s="66"/>
      <c r="M840" s="868"/>
      <c r="N840" s="869"/>
      <c r="O840" s="869"/>
      <c r="P840" s="465"/>
      <c r="Q840" s="588"/>
      <c r="R840" s="588"/>
      <c r="S840" s="868"/>
      <c r="T840" s="874"/>
      <c r="U840" s="753"/>
    </row>
    <row x14ac:dyDescent="0.25" r="841" customHeight="1" ht="15.75">
      <c r="A841" s="753"/>
      <c r="B841" s="753"/>
      <c r="C841" s="753"/>
      <c r="D841" s="753"/>
      <c r="E841" s="753"/>
      <c r="F841" s="110"/>
      <c r="G841" s="114"/>
      <c r="H841" s="114"/>
      <c r="I841" s="66"/>
      <c r="J841" s="753"/>
      <c r="K841" s="66"/>
      <c r="L841" s="66"/>
      <c r="M841" s="868"/>
      <c r="N841" s="869"/>
      <c r="O841" s="869"/>
      <c r="P841" s="465"/>
      <c r="Q841" s="588"/>
      <c r="R841" s="588"/>
      <c r="S841" s="868"/>
      <c r="T841" s="874"/>
      <c r="U841" s="753"/>
    </row>
    <row x14ac:dyDescent="0.25" r="842" customHeight="1" ht="15.75">
      <c r="A842" s="753"/>
      <c r="B842" s="753"/>
      <c r="C842" s="753"/>
      <c r="D842" s="753"/>
      <c r="E842" s="753"/>
      <c r="F842" s="110"/>
      <c r="G842" s="114"/>
      <c r="H842" s="114"/>
      <c r="I842" s="66"/>
      <c r="J842" s="753"/>
      <c r="K842" s="66"/>
      <c r="L842" s="66"/>
      <c r="M842" s="868"/>
      <c r="N842" s="869"/>
      <c r="O842" s="869"/>
      <c r="P842" s="465"/>
      <c r="Q842" s="588"/>
      <c r="R842" s="588"/>
      <c r="S842" s="868"/>
      <c r="T842" s="874"/>
      <c r="U842" s="753"/>
    </row>
    <row x14ac:dyDescent="0.25" r="843" customHeight="1" ht="15.75">
      <c r="A843" s="753"/>
      <c r="B843" s="753"/>
      <c r="C843" s="753"/>
      <c r="D843" s="753"/>
      <c r="E843" s="753"/>
      <c r="F843" s="110"/>
      <c r="G843" s="114"/>
      <c r="H843" s="114"/>
      <c r="I843" s="66"/>
      <c r="J843" s="753"/>
      <c r="K843" s="66"/>
      <c r="L843" s="66"/>
      <c r="M843" s="868"/>
      <c r="N843" s="869"/>
      <c r="O843" s="869"/>
      <c r="P843" s="465"/>
      <c r="Q843" s="588"/>
      <c r="R843" s="588"/>
      <c r="S843" s="868"/>
      <c r="T843" s="874"/>
      <c r="U843" s="753"/>
    </row>
    <row x14ac:dyDescent="0.25" r="844" customHeight="1" ht="15.75">
      <c r="A844" s="753"/>
      <c r="B844" s="753"/>
      <c r="C844" s="753"/>
      <c r="D844" s="753"/>
      <c r="E844" s="753"/>
      <c r="F844" s="110"/>
      <c r="G844" s="114"/>
      <c r="H844" s="114"/>
      <c r="I844" s="66"/>
      <c r="J844" s="753"/>
      <c r="K844" s="66"/>
      <c r="L844" s="66"/>
      <c r="M844" s="868"/>
      <c r="N844" s="869"/>
      <c r="O844" s="869"/>
      <c r="P844" s="465"/>
      <c r="Q844" s="588"/>
      <c r="R844" s="588"/>
      <c r="S844" s="868"/>
      <c r="T844" s="874"/>
      <c r="U844" s="753"/>
    </row>
    <row x14ac:dyDescent="0.25" r="845" customHeight="1" ht="15.75">
      <c r="A845" s="753"/>
      <c r="B845" s="753"/>
      <c r="C845" s="753"/>
      <c r="D845" s="753"/>
      <c r="E845" s="753"/>
      <c r="F845" s="110"/>
      <c r="G845" s="114"/>
      <c r="H845" s="114"/>
      <c r="I845" s="66"/>
      <c r="J845" s="753"/>
      <c r="K845" s="66"/>
      <c r="L845" s="66"/>
      <c r="M845" s="868"/>
      <c r="N845" s="869"/>
      <c r="O845" s="869"/>
      <c r="P845" s="465"/>
      <c r="Q845" s="588"/>
      <c r="R845" s="588"/>
      <c r="S845" s="868"/>
      <c r="T845" s="874"/>
      <c r="U845" s="753"/>
    </row>
    <row x14ac:dyDescent="0.25" r="846" customHeight="1" ht="15.75">
      <c r="A846" s="753"/>
      <c r="B846" s="753"/>
      <c r="C846" s="753"/>
      <c r="D846" s="753"/>
      <c r="E846" s="753"/>
      <c r="F846" s="110"/>
      <c r="G846" s="114"/>
      <c r="H846" s="114"/>
      <c r="I846" s="66"/>
      <c r="J846" s="753"/>
      <c r="K846" s="66"/>
      <c r="L846" s="66"/>
      <c r="M846" s="868"/>
      <c r="N846" s="869"/>
      <c r="O846" s="869"/>
      <c r="P846" s="465"/>
      <c r="Q846" s="588"/>
      <c r="R846" s="588"/>
      <c r="S846" s="868"/>
      <c r="T846" s="874"/>
      <c r="U846" s="753"/>
    </row>
    <row x14ac:dyDescent="0.25" r="847" customHeight="1" ht="15.75">
      <c r="A847" s="753"/>
      <c r="B847" s="753"/>
      <c r="C847" s="753"/>
      <c r="D847" s="753"/>
      <c r="E847" s="753"/>
      <c r="F847" s="110"/>
      <c r="G847" s="114"/>
      <c r="H847" s="114"/>
      <c r="I847" s="66"/>
      <c r="J847" s="753"/>
      <c r="K847" s="66"/>
      <c r="L847" s="66"/>
      <c r="M847" s="868"/>
      <c r="N847" s="869"/>
      <c r="O847" s="869"/>
      <c r="P847" s="465"/>
      <c r="Q847" s="588"/>
      <c r="R847" s="588"/>
      <c r="S847" s="868"/>
      <c r="T847" s="874"/>
      <c r="U847" s="753"/>
    </row>
    <row x14ac:dyDescent="0.25" r="848" customHeight="1" ht="15.75">
      <c r="A848" s="753"/>
      <c r="B848" s="753"/>
      <c r="C848" s="753"/>
      <c r="D848" s="753"/>
      <c r="E848" s="753"/>
      <c r="F848" s="110"/>
      <c r="G848" s="114"/>
      <c r="H848" s="114"/>
      <c r="I848" s="66"/>
      <c r="J848" s="753"/>
      <c r="K848" s="66"/>
      <c r="L848" s="66"/>
      <c r="M848" s="868"/>
      <c r="N848" s="869"/>
      <c r="O848" s="869"/>
      <c r="P848" s="465"/>
      <c r="Q848" s="588"/>
      <c r="R848" s="588"/>
      <c r="S848" s="868"/>
      <c r="T848" s="874"/>
      <c r="U848" s="753"/>
    </row>
    <row x14ac:dyDescent="0.25" r="849" customHeight="1" ht="15.75">
      <c r="A849" s="753"/>
      <c r="B849" s="753"/>
      <c r="C849" s="753"/>
      <c r="D849" s="753"/>
      <c r="E849" s="753"/>
      <c r="F849" s="110"/>
      <c r="G849" s="114"/>
      <c r="H849" s="114"/>
      <c r="I849" s="66"/>
      <c r="J849" s="753"/>
      <c r="K849" s="66"/>
      <c r="L849" s="66"/>
      <c r="M849" s="868"/>
      <c r="N849" s="869"/>
      <c r="O849" s="869"/>
      <c r="P849" s="465"/>
      <c r="Q849" s="588"/>
      <c r="R849" s="588"/>
      <c r="S849" s="868"/>
      <c r="T849" s="874"/>
      <c r="U849" s="753"/>
    </row>
    <row x14ac:dyDescent="0.25" r="850" customHeight="1" ht="15.75">
      <c r="A850" s="753"/>
      <c r="B850" s="753"/>
      <c r="C850" s="753"/>
      <c r="D850" s="753"/>
      <c r="E850" s="753"/>
      <c r="F850" s="110"/>
      <c r="G850" s="114"/>
      <c r="H850" s="114"/>
      <c r="I850" s="66"/>
      <c r="J850" s="753"/>
      <c r="K850" s="66"/>
      <c r="L850" s="66"/>
      <c r="M850" s="868"/>
      <c r="N850" s="869"/>
      <c r="O850" s="869"/>
      <c r="P850" s="465"/>
      <c r="Q850" s="588"/>
      <c r="R850" s="588"/>
      <c r="S850" s="868"/>
      <c r="T850" s="874"/>
      <c r="U850" s="753"/>
    </row>
    <row x14ac:dyDescent="0.25" r="851" customHeight="1" ht="15.75">
      <c r="A851" s="753"/>
      <c r="B851" s="753"/>
      <c r="C851" s="753"/>
      <c r="D851" s="753"/>
      <c r="E851" s="753"/>
      <c r="F851" s="110"/>
      <c r="G851" s="114"/>
      <c r="H851" s="114"/>
      <c r="I851" s="66"/>
      <c r="J851" s="753"/>
      <c r="K851" s="66"/>
      <c r="L851" s="66"/>
      <c r="M851" s="868"/>
      <c r="N851" s="869"/>
      <c r="O851" s="869"/>
      <c r="P851" s="465"/>
      <c r="Q851" s="588"/>
      <c r="R851" s="588"/>
      <c r="S851" s="868"/>
      <c r="T851" s="874"/>
      <c r="U851" s="753"/>
    </row>
    <row x14ac:dyDescent="0.25" r="852" customHeight="1" ht="15.75">
      <c r="A852" s="753"/>
      <c r="B852" s="753"/>
      <c r="C852" s="753"/>
      <c r="D852" s="753"/>
      <c r="E852" s="753"/>
      <c r="F852" s="110"/>
      <c r="G852" s="114"/>
      <c r="H852" s="114"/>
      <c r="I852" s="66"/>
      <c r="J852" s="753"/>
      <c r="K852" s="66"/>
      <c r="L852" s="66"/>
      <c r="M852" s="868"/>
      <c r="N852" s="869"/>
      <c r="O852" s="869"/>
      <c r="P852" s="465"/>
      <c r="Q852" s="588"/>
      <c r="R852" s="588"/>
      <c r="S852" s="868"/>
      <c r="T852" s="874"/>
      <c r="U852" s="753"/>
    </row>
    <row x14ac:dyDescent="0.25" r="853" customHeight="1" ht="15.75">
      <c r="A853" s="753"/>
      <c r="B853" s="753"/>
      <c r="C853" s="753"/>
      <c r="D853" s="753"/>
      <c r="E853" s="753"/>
      <c r="F853" s="110"/>
      <c r="G853" s="114"/>
      <c r="H853" s="114"/>
      <c r="I853" s="66"/>
      <c r="J853" s="753"/>
      <c r="K853" s="66"/>
      <c r="L853" s="66"/>
      <c r="M853" s="868"/>
      <c r="N853" s="869"/>
      <c r="O853" s="869"/>
      <c r="P853" s="465"/>
      <c r="Q853" s="588"/>
      <c r="R853" s="588"/>
      <c r="S853" s="868"/>
      <c r="T853" s="874"/>
      <c r="U853" s="753"/>
    </row>
    <row x14ac:dyDescent="0.25" r="854" customHeight="1" ht="15.75">
      <c r="A854" s="753"/>
      <c r="B854" s="753"/>
      <c r="C854" s="753"/>
      <c r="D854" s="753"/>
      <c r="E854" s="753"/>
      <c r="F854" s="110"/>
      <c r="G854" s="114"/>
      <c r="H854" s="114"/>
      <c r="I854" s="66"/>
      <c r="J854" s="753"/>
      <c r="K854" s="66"/>
      <c r="L854" s="66"/>
      <c r="M854" s="868"/>
      <c r="N854" s="869"/>
      <c r="O854" s="869"/>
      <c r="P854" s="465"/>
      <c r="Q854" s="588"/>
      <c r="R854" s="588"/>
      <c r="S854" s="868"/>
      <c r="T854" s="874"/>
      <c r="U854" s="753"/>
    </row>
    <row x14ac:dyDescent="0.25" r="855" customHeight="1" ht="15.75">
      <c r="A855" s="753"/>
      <c r="B855" s="753"/>
      <c r="C855" s="753"/>
      <c r="D855" s="753"/>
      <c r="E855" s="753"/>
      <c r="F855" s="110"/>
      <c r="G855" s="114"/>
      <c r="H855" s="114"/>
      <c r="I855" s="66"/>
      <c r="J855" s="753"/>
      <c r="K855" s="66"/>
      <c r="L855" s="66"/>
      <c r="M855" s="868"/>
      <c r="N855" s="869"/>
      <c r="O855" s="869"/>
      <c r="P855" s="465"/>
      <c r="Q855" s="588"/>
      <c r="R855" s="588"/>
      <c r="S855" s="868"/>
      <c r="T855" s="874"/>
      <c r="U855" s="753"/>
    </row>
    <row x14ac:dyDescent="0.25" r="856" customHeight="1" ht="15.75">
      <c r="A856" s="753"/>
      <c r="B856" s="753"/>
      <c r="C856" s="753"/>
      <c r="D856" s="753"/>
      <c r="E856" s="753"/>
      <c r="F856" s="110"/>
      <c r="G856" s="114"/>
      <c r="H856" s="114"/>
      <c r="I856" s="66"/>
      <c r="J856" s="753"/>
      <c r="K856" s="66"/>
      <c r="L856" s="66"/>
      <c r="M856" s="868"/>
      <c r="N856" s="869"/>
      <c r="O856" s="869"/>
      <c r="P856" s="465"/>
      <c r="Q856" s="588"/>
      <c r="R856" s="588"/>
      <c r="S856" s="868"/>
      <c r="T856" s="874"/>
      <c r="U856" s="753"/>
    </row>
    <row x14ac:dyDescent="0.25" r="857" customHeight="1" ht="15.75">
      <c r="A857" s="753"/>
      <c r="B857" s="753"/>
      <c r="C857" s="753"/>
      <c r="D857" s="753"/>
      <c r="E857" s="753"/>
      <c r="F857" s="110"/>
      <c r="G857" s="114"/>
      <c r="H857" s="114"/>
      <c r="I857" s="66"/>
      <c r="J857" s="753"/>
      <c r="K857" s="66"/>
      <c r="L857" s="66"/>
      <c r="M857" s="868"/>
      <c r="N857" s="869"/>
      <c r="O857" s="869"/>
      <c r="P857" s="465"/>
      <c r="Q857" s="588"/>
      <c r="R857" s="588"/>
      <c r="S857" s="868"/>
      <c r="T857" s="874"/>
      <c r="U857" s="753"/>
    </row>
    <row x14ac:dyDescent="0.25" r="858" customHeight="1" ht="15.75">
      <c r="A858" s="753"/>
      <c r="B858" s="753"/>
      <c r="C858" s="753"/>
      <c r="D858" s="753"/>
      <c r="E858" s="753"/>
      <c r="F858" s="110"/>
      <c r="G858" s="114"/>
      <c r="H858" s="114"/>
      <c r="I858" s="66"/>
      <c r="J858" s="753"/>
      <c r="K858" s="66"/>
      <c r="L858" s="66"/>
      <c r="M858" s="868"/>
      <c r="N858" s="869"/>
      <c r="O858" s="869"/>
      <c r="P858" s="465"/>
      <c r="Q858" s="588"/>
      <c r="R858" s="588"/>
      <c r="S858" s="868"/>
      <c r="T858" s="874"/>
      <c r="U858" s="753"/>
    </row>
    <row x14ac:dyDescent="0.25" r="859" customHeight="1" ht="15.75">
      <c r="A859" s="753"/>
      <c r="B859" s="753"/>
      <c r="C859" s="753"/>
      <c r="D859" s="753"/>
      <c r="E859" s="753"/>
      <c r="F859" s="110"/>
      <c r="G859" s="114"/>
      <c r="H859" s="114"/>
      <c r="I859" s="66"/>
      <c r="J859" s="753"/>
      <c r="K859" s="66"/>
      <c r="L859" s="66"/>
      <c r="M859" s="868"/>
      <c r="N859" s="869"/>
      <c r="O859" s="869"/>
      <c r="P859" s="465"/>
      <c r="Q859" s="588"/>
      <c r="R859" s="588"/>
      <c r="S859" s="868"/>
      <c r="T859" s="874"/>
      <c r="U859" s="753"/>
    </row>
    <row x14ac:dyDescent="0.25" r="860" customHeight="1" ht="15.75">
      <c r="A860" s="753"/>
      <c r="B860" s="753"/>
      <c r="C860" s="753"/>
      <c r="D860" s="753"/>
      <c r="E860" s="753"/>
      <c r="F860" s="110"/>
      <c r="G860" s="114"/>
      <c r="H860" s="114"/>
      <c r="I860" s="66"/>
      <c r="J860" s="753"/>
      <c r="K860" s="66"/>
      <c r="L860" s="66"/>
      <c r="M860" s="868"/>
      <c r="N860" s="869"/>
      <c r="O860" s="869"/>
      <c r="P860" s="465"/>
      <c r="Q860" s="588"/>
      <c r="R860" s="588"/>
      <c r="S860" s="868"/>
      <c r="T860" s="874"/>
      <c r="U860" s="753"/>
    </row>
    <row x14ac:dyDescent="0.25" r="861" customHeight="1" ht="15.75">
      <c r="A861" s="753"/>
      <c r="B861" s="753"/>
      <c r="C861" s="753"/>
      <c r="D861" s="753"/>
      <c r="E861" s="753"/>
      <c r="F861" s="110"/>
      <c r="G861" s="114"/>
      <c r="H861" s="114"/>
      <c r="I861" s="66"/>
      <c r="J861" s="753"/>
      <c r="K861" s="66"/>
      <c r="L861" s="66"/>
      <c r="M861" s="868"/>
      <c r="N861" s="869"/>
      <c r="O861" s="869"/>
      <c r="P861" s="465"/>
      <c r="Q861" s="588"/>
      <c r="R861" s="588"/>
      <c r="S861" s="868"/>
      <c r="T861" s="874"/>
      <c r="U861" s="753"/>
    </row>
    <row x14ac:dyDescent="0.25" r="862" customHeight="1" ht="15.75">
      <c r="A862" s="753"/>
      <c r="B862" s="753"/>
      <c r="C862" s="753"/>
      <c r="D862" s="753"/>
      <c r="E862" s="753"/>
      <c r="F862" s="110"/>
      <c r="G862" s="114"/>
      <c r="H862" s="114"/>
      <c r="I862" s="66"/>
      <c r="J862" s="753"/>
      <c r="K862" s="66"/>
      <c r="L862" s="66"/>
      <c r="M862" s="868"/>
      <c r="N862" s="869"/>
      <c r="O862" s="869"/>
      <c r="P862" s="465"/>
      <c r="Q862" s="588"/>
      <c r="R862" s="588"/>
      <c r="S862" s="868"/>
      <c r="T862" s="874"/>
      <c r="U862" s="753"/>
    </row>
    <row x14ac:dyDescent="0.25" r="863" customHeight="1" ht="15.75">
      <c r="A863" s="753"/>
      <c r="B863" s="753"/>
      <c r="C863" s="753"/>
      <c r="D863" s="753"/>
      <c r="E863" s="753"/>
      <c r="F863" s="110"/>
      <c r="G863" s="114"/>
      <c r="H863" s="114"/>
      <c r="I863" s="66"/>
      <c r="J863" s="753"/>
      <c r="K863" s="66"/>
      <c r="L863" s="66"/>
      <c r="M863" s="868"/>
      <c r="N863" s="869"/>
      <c r="O863" s="869"/>
      <c r="P863" s="465"/>
      <c r="Q863" s="588"/>
      <c r="R863" s="588"/>
      <c r="S863" s="868"/>
      <c r="T863" s="874"/>
      <c r="U863" s="753"/>
    </row>
    <row x14ac:dyDescent="0.25" r="864" customHeight="1" ht="15.75">
      <c r="A864" s="753"/>
      <c r="B864" s="753"/>
      <c r="C864" s="753"/>
      <c r="D864" s="753"/>
      <c r="E864" s="753"/>
      <c r="F864" s="110"/>
      <c r="G864" s="114"/>
      <c r="H864" s="114"/>
      <c r="I864" s="66"/>
      <c r="J864" s="753"/>
      <c r="K864" s="66"/>
      <c r="L864" s="66"/>
      <c r="M864" s="868"/>
      <c r="N864" s="869"/>
      <c r="O864" s="869"/>
      <c r="P864" s="465"/>
      <c r="Q864" s="588"/>
      <c r="R864" s="588"/>
      <c r="S864" s="868"/>
      <c r="T864" s="874"/>
      <c r="U864" s="753"/>
    </row>
    <row x14ac:dyDescent="0.25" r="865" customHeight="1" ht="15.75">
      <c r="A865" s="753"/>
      <c r="B865" s="753"/>
      <c r="C865" s="753"/>
      <c r="D865" s="753"/>
      <c r="E865" s="753"/>
      <c r="F865" s="110"/>
      <c r="G865" s="114"/>
      <c r="H865" s="114"/>
      <c r="I865" s="66"/>
      <c r="J865" s="753"/>
      <c r="K865" s="66"/>
      <c r="L865" s="66"/>
      <c r="M865" s="868"/>
      <c r="N865" s="869"/>
      <c r="O865" s="869"/>
      <c r="P865" s="465"/>
      <c r="Q865" s="588"/>
      <c r="R865" s="588"/>
      <c r="S865" s="868"/>
      <c r="T865" s="874"/>
      <c r="U865" s="753"/>
    </row>
    <row x14ac:dyDescent="0.25" r="866" customHeight="1" ht="15.75">
      <c r="A866" s="753"/>
      <c r="B866" s="753"/>
      <c r="C866" s="753"/>
      <c r="D866" s="753"/>
      <c r="E866" s="753"/>
      <c r="F866" s="110"/>
      <c r="G866" s="114"/>
      <c r="H866" s="114"/>
      <c r="I866" s="66"/>
      <c r="J866" s="753"/>
      <c r="K866" s="66"/>
      <c r="L866" s="66"/>
      <c r="M866" s="868"/>
      <c r="N866" s="869"/>
      <c r="O866" s="869"/>
      <c r="P866" s="465"/>
      <c r="Q866" s="588"/>
      <c r="R866" s="588"/>
      <c r="S866" s="868"/>
      <c r="T866" s="874"/>
      <c r="U866" s="753"/>
    </row>
    <row x14ac:dyDescent="0.25" r="867" customHeight="1" ht="15.75">
      <c r="A867" s="753"/>
      <c r="B867" s="753"/>
      <c r="C867" s="753"/>
      <c r="D867" s="753"/>
      <c r="E867" s="753"/>
      <c r="F867" s="110"/>
      <c r="G867" s="114"/>
      <c r="H867" s="114"/>
      <c r="I867" s="66"/>
      <c r="J867" s="753"/>
      <c r="K867" s="66"/>
      <c r="L867" s="66"/>
      <c r="M867" s="868"/>
      <c r="N867" s="869"/>
      <c r="O867" s="869"/>
      <c r="P867" s="465"/>
      <c r="Q867" s="588"/>
      <c r="R867" s="588"/>
      <c r="S867" s="868"/>
      <c r="T867" s="874"/>
      <c r="U867" s="753"/>
    </row>
    <row x14ac:dyDescent="0.25" r="868" customHeight="1" ht="15.75">
      <c r="A868" s="753"/>
      <c r="B868" s="753"/>
      <c r="C868" s="753"/>
      <c r="D868" s="753"/>
      <c r="E868" s="753"/>
      <c r="F868" s="110"/>
      <c r="G868" s="114"/>
      <c r="H868" s="114"/>
      <c r="I868" s="66"/>
      <c r="J868" s="753"/>
      <c r="K868" s="66"/>
      <c r="L868" s="66"/>
      <c r="M868" s="868"/>
      <c r="N868" s="869"/>
      <c r="O868" s="869"/>
      <c r="P868" s="465"/>
      <c r="Q868" s="588"/>
      <c r="R868" s="588"/>
      <c r="S868" s="868"/>
      <c r="T868" s="874"/>
      <c r="U868" s="753"/>
    </row>
    <row x14ac:dyDescent="0.25" r="869" customHeight="1" ht="15.75">
      <c r="A869" s="753"/>
      <c r="B869" s="753"/>
      <c r="C869" s="753"/>
      <c r="D869" s="753"/>
      <c r="E869" s="753"/>
      <c r="F869" s="110"/>
      <c r="G869" s="114"/>
      <c r="H869" s="114"/>
      <c r="I869" s="66"/>
      <c r="J869" s="753"/>
      <c r="K869" s="66"/>
      <c r="L869" s="66"/>
      <c r="M869" s="868"/>
      <c r="N869" s="869"/>
      <c r="O869" s="869"/>
      <c r="P869" s="465"/>
      <c r="Q869" s="588"/>
      <c r="R869" s="588"/>
      <c r="S869" s="868"/>
      <c r="T869" s="874"/>
      <c r="U869" s="753"/>
    </row>
    <row x14ac:dyDescent="0.25" r="870" customHeight="1" ht="15.75">
      <c r="A870" s="753"/>
      <c r="B870" s="753"/>
      <c r="C870" s="753"/>
      <c r="D870" s="753"/>
      <c r="E870" s="753"/>
      <c r="F870" s="110"/>
      <c r="G870" s="114"/>
      <c r="H870" s="114"/>
      <c r="I870" s="66"/>
      <c r="J870" s="753"/>
      <c r="K870" s="66"/>
      <c r="L870" s="66"/>
      <c r="M870" s="868"/>
      <c r="N870" s="869"/>
      <c r="O870" s="869"/>
      <c r="P870" s="465"/>
      <c r="Q870" s="588"/>
      <c r="R870" s="588"/>
      <c r="S870" s="868"/>
      <c r="T870" s="874"/>
      <c r="U870" s="753"/>
    </row>
    <row x14ac:dyDescent="0.25" r="871" customHeight="1" ht="15.75">
      <c r="A871" s="753"/>
      <c r="B871" s="753"/>
      <c r="C871" s="753"/>
      <c r="D871" s="753"/>
      <c r="E871" s="753"/>
      <c r="F871" s="110"/>
      <c r="G871" s="114"/>
      <c r="H871" s="114"/>
      <c r="I871" s="66"/>
      <c r="J871" s="753"/>
      <c r="K871" s="66"/>
      <c r="L871" s="66"/>
      <c r="M871" s="868"/>
      <c r="N871" s="869"/>
      <c r="O871" s="869"/>
      <c r="P871" s="465"/>
      <c r="Q871" s="588"/>
      <c r="R871" s="588"/>
      <c r="S871" s="868"/>
      <c r="T871" s="874"/>
      <c r="U871" s="753"/>
    </row>
    <row x14ac:dyDescent="0.25" r="872" customHeight="1" ht="15.75">
      <c r="A872" s="753"/>
      <c r="B872" s="753"/>
      <c r="C872" s="753"/>
      <c r="D872" s="753"/>
      <c r="E872" s="753"/>
      <c r="F872" s="110"/>
      <c r="G872" s="114"/>
      <c r="H872" s="114"/>
      <c r="I872" s="66"/>
      <c r="J872" s="753"/>
      <c r="K872" s="66"/>
      <c r="L872" s="66"/>
      <c r="M872" s="868"/>
      <c r="N872" s="869"/>
      <c r="O872" s="869"/>
      <c r="P872" s="465"/>
      <c r="Q872" s="588"/>
      <c r="R872" s="588"/>
      <c r="S872" s="868"/>
      <c r="T872" s="874"/>
      <c r="U872" s="753"/>
    </row>
    <row x14ac:dyDescent="0.25" r="873" customHeight="1" ht="15.75">
      <c r="A873" s="753"/>
      <c r="B873" s="753"/>
      <c r="C873" s="753"/>
      <c r="D873" s="753"/>
      <c r="E873" s="753"/>
      <c r="F873" s="110"/>
      <c r="G873" s="114"/>
      <c r="H873" s="114"/>
      <c r="I873" s="66"/>
      <c r="J873" s="753"/>
      <c r="K873" s="66"/>
      <c r="L873" s="66"/>
      <c r="M873" s="868"/>
      <c r="N873" s="869"/>
      <c r="O873" s="869"/>
      <c r="P873" s="465"/>
      <c r="Q873" s="588"/>
      <c r="R873" s="588"/>
      <c r="S873" s="868"/>
      <c r="T873" s="874"/>
      <c r="U873" s="753"/>
    </row>
    <row x14ac:dyDescent="0.25" r="874" customHeight="1" ht="15.75">
      <c r="A874" s="753"/>
      <c r="B874" s="753"/>
      <c r="C874" s="753"/>
      <c r="D874" s="753"/>
      <c r="E874" s="753"/>
      <c r="F874" s="110"/>
      <c r="G874" s="114"/>
      <c r="H874" s="114"/>
      <c r="I874" s="66"/>
      <c r="J874" s="753"/>
      <c r="K874" s="66"/>
      <c r="L874" s="66"/>
      <c r="M874" s="868"/>
      <c r="N874" s="869"/>
      <c r="O874" s="869"/>
      <c r="P874" s="465"/>
      <c r="Q874" s="588"/>
      <c r="R874" s="588"/>
      <c r="S874" s="868"/>
      <c r="T874" s="874"/>
      <c r="U874" s="753"/>
    </row>
    <row x14ac:dyDescent="0.25" r="875" customHeight="1" ht="15.75">
      <c r="A875" s="753"/>
      <c r="B875" s="753"/>
      <c r="C875" s="753"/>
      <c r="D875" s="753"/>
      <c r="E875" s="753"/>
      <c r="F875" s="110"/>
      <c r="G875" s="114"/>
      <c r="H875" s="114"/>
      <c r="I875" s="66"/>
      <c r="J875" s="753"/>
      <c r="K875" s="66"/>
      <c r="L875" s="66"/>
      <c r="M875" s="868"/>
      <c r="N875" s="869"/>
      <c r="O875" s="869"/>
      <c r="P875" s="465"/>
      <c r="Q875" s="588"/>
      <c r="R875" s="588"/>
      <c r="S875" s="868"/>
      <c r="T875" s="874"/>
      <c r="U875" s="753"/>
    </row>
    <row x14ac:dyDescent="0.25" r="876" customHeight="1" ht="15.75">
      <c r="A876" s="753"/>
      <c r="B876" s="753"/>
      <c r="C876" s="753"/>
      <c r="D876" s="753"/>
      <c r="E876" s="753"/>
      <c r="F876" s="110"/>
      <c r="G876" s="114"/>
      <c r="H876" s="114"/>
      <c r="I876" s="66"/>
      <c r="J876" s="753"/>
      <c r="K876" s="66"/>
      <c r="L876" s="66"/>
      <c r="M876" s="868"/>
      <c r="N876" s="869"/>
      <c r="O876" s="869"/>
      <c r="P876" s="465"/>
      <c r="Q876" s="588"/>
      <c r="R876" s="588"/>
      <c r="S876" s="868"/>
      <c r="T876" s="874"/>
      <c r="U876" s="753"/>
    </row>
    <row x14ac:dyDescent="0.25" r="877" customHeight="1" ht="15.75">
      <c r="A877" s="753"/>
      <c r="B877" s="753"/>
      <c r="C877" s="753"/>
      <c r="D877" s="753"/>
      <c r="E877" s="753"/>
      <c r="F877" s="110"/>
      <c r="G877" s="114"/>
      <c r="H877" s="114"/>
      <c r="I877" s="66"/>
      <c r="J877" s="753"/>
      <c r="K877" s="66"/>
      <c r="L877" s="66"/>
      <c r="M877" s="868"/>
      <c r="N877" s="869"/>
      <c r="O877" s="869"/>
      <c r="P877" s="465"/>
      <c r="Q877" s="588"/>
      <c r="R877" s="588"/>
      <c r="S877" s="868"/>
      <c r="T877" s="874"/>
      <c r="U877" s="753"/>
    </row>
    <row x14ac:dyDescent="0.25" r="878" customHeight="1" ht="15.75">
      <c r="A878" s="753"/>
      <c r="B878" s="753"/>
      <c r="C878" s="753"/>
      <c r="D878" s="753"/>
      <c r="E878" s="753"/>
      <c r="F878" s="110"/>
      <c r="G878" s="114"/>
      <c r="H878" s="114"/>
      <c r="I878" s="66"/>
      <c r="J878" s="753"/>
      <c r="K878" s="66"/>
      <c r="L878" s="66"/>
      <c r="M878" s="868"/>
      <c r="N878" s="869"/>
      <c r="O878" s="869"/>
      <c r="P878" s="465"/>
      <c r="Q878" s="588"/>
      <c r="R878" s="588"/>
      <c r="S878" s="868"/>
      <c r="T878" s="874"/>
      <c r="U878" s="753"/>
    </row>
    <row x14ac:dyDescent="0.25" r="879" customHeight="1" ht="15.75">
      <c r="A879" s="753"/>
      <c r="B879" s="753"/>
      <c r="C879" s="753"/>
      <c r="D879" s="753"/>
      <c r="E879" s="753"/>
      <c r="F879" s="110"/>
      <c r="G879" s="114"/>
      <c r="H879" s="114"/>
      <c r="I879" s="66"/>
      <c r="J879" s="753"/>
      <c r="K879" s="66"/>
      <c r="L879" s="66"/>
      <c r="M879" s="868"/>
      <c r="N879" s="869"/>
      <c r="O879" s="869"/>
      <c r="P879" s="465"/>
      <c r="Q879" s="588"/>
      <c r="R879" s="588"/>
      <c r="S879" s="868"/>
      <c r="T879" s="874"/>
      <c r="U879" s="753"/>
    </row>
    <row x14ac:dyDescent="0.25" r="880" customHeight="1" ht="15.75">
      <c r="A880" s="753"/>
      <c r="B880" s="753"/>
      <c r="C880" s="753"/>
      <c r="D880" s="753"/>
      <c r="E880" s="753"/>
      <c r="F880" s="110"/>
      <c r="G880" s="114"/>
      <c r="H880" s="114"/>
      <c r="I880" s="66"/>
      <c r="J880" s="753"/>
      <c r="K880" s="66"/>
      <c r="L880" s="66"/>
      <c r="M880" s="868"/>
      <c r="N880" s="869"/>
      <c r="O880" s="869"/>
      <c r="P880" s="465"/>
      <c r="Q880" s="588"/>
      <c r="R880" s="588"/>
      <c r="S880" s="868"/>
      <c r="T880" s="874"/>
      <c r="U880" s="753"/>
    </row>
    <row x14ac:dyDescent="0.25" r="881" customHeight="1" ht="15.75">
      <c r="A881" s="753"/>
      <c r="B881" s="753"/>
      <c r="C881" s="753"/>
      <c r="D881" s="753"/>
      <c r="E881" s="753"/>
      <c r="F881" s="110"/>
      <c r="G881" s="114"/>
      <c r="H881" s="114"/>
      <c r="I881" s="66"/>
      <c r="J881" s="753"/>
      <c r="K881" s="66"/>
      <c r="L881" s="66"/>
      <c r="M881" s="868"/>
      <c r="N881" s="869"/>
      <c r="O881" s="869"/>
      <c r="P881" s="465"/>
      <c r="Q881" s="588"/>
      <c r="R881" s="588"/>
      <c r="S881" s="868"/>
      <c r="T881" s="874"/>
      <c r="U881" s="753"/>
    </row>
    <row x14ac:dyDescent="0.25" r="882" customHeight="1" ht="15.75">
      <c r="A882" s="753"/>
      <c r="B882" s="753"/>
      <c r="C882" s="753"/>
      <c r="D882" s="753"/>
      <c r="E882" s="753"/>
      <c r="F882" s="110"/>
      <c r="G882" s="114"/>
      <c r="H882" s="114"/>
      <c r="I882" s="66"/>
      <c r="J882" s="753"/>
      <c r="K882" s="66"/>
      <c r="L882" s="66"/>
      <c r="M882" s="868"/>
      <c r="N882" s="869"/>
      <c r="O882" s="869"/>
      <c r="P882" s="465"/>
      <c r="Q882" s="588"/>
      <c r="R882" s="588"/>
      <c r="S882" s="868"/>
      <c r="T882" s="874"/>
      <c r="U882" s="753"/>
    </row>
    <row x14ac:dyDescent="0.25" r="883" customHeight="1" ht="15.75">
      <c r="A883" s="753"/>
      <c r="B883" s="753"/>
      <c r="C883" s="753"/>
      <c r="D883" s="753"/>
      <c r="E883" s="753"/>
      <c r="F883" s="110"/>
      <c r="G883" s="114"/>
      <c r="H883" s="114"/>
      <c r="I883" s="66"/>
      <c r="J883" s="753"/>
      <c r="K883" s="66"/>
      <c r="L883" s="66"/>
      <c r="M883" s="868"/>
      <c r="N883" s="869"/>
      <c r="O883" s="869"/>
      <c r="P883" s="465"/>
      <c r="Q883" s="588"/>
      <c r="R883" s="588"/>
      <c r="S883" s="868"/>
      <c r="T883" s="874"/>
      <c r="U883" s="753"/>
    </row>
    <row x14ac:dyDescent="0.25" r="884" customHeight="1" ht="15.75">
      <c r="A884" s="753"/>
      <c r="B884" s="753"/>
      <c r="C884" s="753"/>
      <c r="D884" s="753"/>
      <c r="E884" s="753"/>
      <c r="F884" s="110"/>
      <c r="G884" s="114"/>
      <c r="H884" s="114"/>
      <c r="I884" s="66"/>
      <c r="J884" s="753"/>
      <c r="K884" s="66"/>
      <c r="L884" s="66"/>
      <c r="M884" s="868"/>
      <c r="N884" s="869"/>
      <c r="O884" s="869"/>
      <c r="P884" s="465"/>
      <c r="Q884" s="588"/>
      <c r="R884" s="588"/>
      <c r="S884" s="868"/>
      <c r="T884" s="874"/>
      <c r="U884" s="753"/>
    </row>
    <row x14ac:dyDescent="0.25" r="885" customHeight="1" ht="15.75">
      <c r="A885" s="753"/>
      <c r="B885" s="753"/>
      <c r="C885" s="753"/>
      <c r="D885" s="753"/>
      <c r="E885" s="753"/>
      <c r="F885" s="110"/>
      <c r="G885" s="114"/>
      <c r="H885" s="114"/>
      <c r="I885" s="66"/>
      <c r="J885" s="753"/>
      <c r="K885" s="66"/>
      <c r="L885" s="66"/>
      <c r="M885" s="868"/>
      <c r="N885" s="869"/>
      <c r="O885" s="869"/>
      <c r="P885" s="465"/>
      <c r="Q885" s="588"/>
      <c r="R885" s="588"/>
      <c r="S885" s="868"/>
      <c r="T885" s="874"/>
      <c r="U885" s="753"/>
    </row>
    <row x14ac:dyDescent="0.25" r="886" customHeight="1" ht="15.75">
      <c r="A886" s="753"/>
      <c r="B886" s="753"/>
      <c r="C886" s="753"/>
      <c r="D886" s="753"/>
      <c r="E886" s="753"/>
      <c r="F886" s="110"/>
      <c r="G886" s="114"/>
      <c r="H886" s="114"/>
      <c r="I886" s="66"/>
      <c r="J886" s="753"/>
      <c r="K886" s="66"/>
      <c r="L886" s="66"/>
      <c r="M886" s="868"/>
      <c r="N886" s="869"/>
      <c r="O886" s="869"/>
      <c r="P886" s="465"/>
      <c r="Q886" s="588"/>
      <c r="R886" s="588"/>
      <c r="S886" s="868"/>
      <c r="T886" s="874"/>
      <c r="U886" s="753"/>
    </row>
    <row x14ac:dyDescent="0.25" r="887" customHeight="1" ht="15.75">
      <c r="A887" s="753"/>
      <c r="B887" s="753"/>
      <c r="C887" s="753"/>
      <c r="D887" s="753"/>
      <c r="E887" s="753"/>
      <c r="F887" s="110"/>
      <c r="G887" s="114"/>
      <c r="H887" s="114"/>
      <c r="I887" s="66"/>
      <c r="J887" s="753"/>
      <c r="K887" s="66"/>
      <c r="L887" s="66"/>
      <c r="M887" s="868"/>
      <c r="N887" s="869"/>
      <c r="O887" s="869"/>
      <c r="P887" s="465"/>
      <c r="Q887" s="588"/>
      <c r="R887" s="588"/>
      <c r="S887" s="868"/>
      <c r="T887" s="874"/>
      <c r="U887" s="753"/>
    </row>
    <row x14ac:dyDescent="0.25" r="888" customHeight="1" ht="15.75">
      <c r="A888" s="753"/>
      <c r="B888" s="753"/>
      <c r="C888" s="753"/>
      <c r="D888" s="753"/>
      <c r="E888" s="753"/>
      <c r="F888" s="110"/>
      <c r="G888" s="114"/>
      <c r="H888" s="114"/>
      <c r="I888" s="66"/>
      <c r="J888" s="753"/>
      <c r="K888" s="66"/>
      <c r="L888" s="66"/>
      <c r="M888" s="868"/>
      <c r="N888" s="869"/>
      <c r="O888" s="869"/>
      <c r="P888" s="465"/>
      <c r="Q888" s="588"/>
      <c r="R888" s="588"/>
      <c r="S888" s="868"/>
      <c r="T888" s="874"/>
      <c r="U888" s="753"/>
    </row>
    <row x14ac:dyDescent="0.25" r="889" customHeight="1" ht="15.75">
      <c r="A889" s="753"/>
      <c r="B889" s="753"/>
      <c r="C889" s="753"/>
      <c r="D889" s="753"/>
      <c r="E889" s="753"/>
      <c r="F889" s="110"/>
      <c r="G889" s="114"/>
      <c r="H889" s="114"/>
      <c r="I889" s="66"/>
      <c r="J889" s="753"/>
      <c r="K889" s="66"/>
      <c r="L889" s="66"/>
      <c r="M889" s="868"/>
      <c r="N889" s="869"/>
      <c r="O889" s="869"/>
      <c r="P889" s="465"/>
      <c r="Q889" s="588"/>
      <c r="R889" s="588"/>
      <c r="S889" s="868"/>
      <c r="T889" s="874"/>
      <c r="U889" s="753"/>
    </row>
    <row x14ac:dyDescent="0.25" r="890" customHeight="1" ht="15.75">
      <c r="A890" s="753"/>
      <c r="B890" s="753"/>
      <c r="C890" s="753"/>
      <c r="D890" s="753"/>
      <c r="E890" s="753"/>
      <c r="F890" s="110"/>
      <c r="G890" s="114"/>
      <c r="H890" s="114"/>
      <c r="I890" s="66"/>
      <c r="J890" s="753"/>
      <c r="K890" s="66"/>
      <c r="L890" s="66"/>
      <c r="M890" s="868"/>
      <c r="N890" s="869"/>
      <c r="O890" s="869"/>
      <c r="P890" s="465"/>
      <c r="Q890" s="588"/>
      <c r="R890" s="588"/>
      <c r="S890" s="868"/>
      <c r="T890" s="874"/>
      <c r="U890" s="753"/>
    </row>
    <row x14ac:dyDescent="0.25" r="891" customHeight="1" ht="15.75">
      <c r="A891" s="753"/>
      <c r="B891" s="753"/>
      <c r="C891" s="753"/>
      <c r="D891" s="753"/>
      <c r="E891" s="753"/>
      <c r="F891" s="110"/>
      <c r="G891" s="114"/>
      <c r="H891" s="114"/>
      <c r="I891" s="66"/>
      <c r="J891" s="753"/>
      <c r="K891" s="66"/>
      <c r="L891" s="66"/>
      <c r="M891" s="868"/>
      <c r="N891" s="869"/>
      <c r="O891" s="869"/>
      <c r="P891" s="465"/>
      <c r="Q891" s="588"/>
      <c r="R891" s="588"/>
      <c r="S891" s="868"/>
      <c r="T891" s="874"/>
      <c r="U891" s="753"/>
    </row>
    <row x14ac:dyDescent="0.25" r="892" customHeight="1" ht="15.75">
      <c r="A892" s="753"/>
      <c r="B892" s="753"/>
      <c r="C892" s="753"/>
      <c r="D892" s="753"/>
      <c r="E892" s="753"/>
      <c r="F892" s="110"/>
      <c r="G892" s="114"/>
      <c r="H892" s="114"/>
      <c r="I892" s="66"/>
      <c r="J892" s="753"/>
      <c r="K892" s="66"/>
      <c r="L892" s="66"/>
      <c r="M892" s="868"/>
      <c r="N892" s="869"/>
      <c r="O892" s="869"/>
      <c r="P892" s="465"/>
      <c r="Q892" s="588"/>
      <c r="R892" s="588"/>
      <c r="S892" s="868"/>
      <c r="T892" s="874"/>
      <c r="U892" s="753"/>
    </row>
    <row x14ac:dyDescent="0.25" r="893" customHeight="1" ht="15.75">
      <c r="A893" s="753"/>
      <c r="B893" s="753"/>
      <c r="C893" s="753"/>
      <c r="D893" s="753"/>
      <c r="E893" s="753"/>
      <c r="F893" s="110"/>
      <c r="G893" s="114"/>
      <c r="H893" s="114"/>
      <c r="I893" s="66"/>
      <c r="J893" s="753"/>
      <c r="K893" s="66"/>
      <c r="L893" s="66"/>
      <c r="M893" s="868"/>
      <c r="N893" s="869"/>
      <c r="O893" s="869"/>
      <c r="P893" s="465"/>
      <c r="Q893" s="588"/>
      <c r="R893" s="588"/>
      <c r="S893" s="868"/>
      <c r="T893" s="874"/>
      <c r="U893" s="753"/>
    </row>
    <row x14ac:dyDescent="0.25" r="894" customHeight="1" ht="15.75">
      <c r="A894" s="753"/>
      <c r="B894" s="753"/>
      <c r="C894" s="753"/>
      <c r="D894" s="753"/>
      <c r="E894" s="753"/>
      <c r="F894" s="110"/>
      <c r="G894" s="114"/>
      <c r="H894" s="114"/>
      <c r="I894" s="66"/>
      <c r="J894" s="753"/>
      <c r="K894" s="66"/>
      <c r="L894" s="66"/>
      <c r="M894" s="868"/>
      <c r="N894" s="869"/>
      <c r="O894" s="869"/>
      <c r="P894" s="465"/>
      <c r="Q894" s="588"/>
      <c r="R894" s="588"/>
      <c r="S894" s="868"/>
      <c r="T894" s="874"/>
      <c r="U894" s="753"/>
    </row>
    <row x14ac:dyDescent="0.25" r="895" customHeight="1" ht="15.75">
      <c r="A895" s="753"/>
      <c r="B895" s="753"/>
      <c r="C895" s="753"/>
      <c r="D895" s="753"/>
      <c r="E895" s="753"/>
      <c r="F895" s="110"/>
      <c r="G895" s="114"/>
      <c r="H895" s="114"/>
      <c r="I895" s="66"/>
      <c r="J895" s="753"/>
      <c r="K895" s="66"/>
      <c r="L895" s="66"/>
      <c r="M895" s="868"/>
      <c r="N895" s="869"/>
      <c r="O895" s="869"/>
      <c r="P895" s="465"/>
      <c r="Q895" s="588"/>
      <c r="R895" s="588"/>
      <c r="S895" s="868"/>
      <c r="T895" s="874"/>
      <c r="U895" s="753"/>
    </row>
    <row x14ac:dyDescent="0.25" r="896" customHeight="1" ht="15.75">
      <c r="A896" s="753"/>
      <c r="B896" s="753"/>
      <c r="C896" s="753"/>
      <c r="D896" s="753"/>
      <c r="E896" s="753"/>
      <c r="F896" s="110"/>
      <c r="G896" s="114"/>
      <c r="H896" s="114"/>
      <c r="I896" s="66"/>
      <c r="J896" s="753"/>
      <c r="K896" s="66"/>
      <c r="L896" s="66"/>
      <c r="M896" s="868"/>
      <c r="N896" s="869"/>
      <c r="O896" s="869"/>
      <c r="P896" s="465"/>
      <c r="Q896" s="588"/>
      <c r="R896" s="588"/>
      <c r="S896" s="868"/>
      <c r="T896" s="874"/>
      <c r="U896" s="753"/>
    </row>
    <row x14ac:dyDescent="0.25" r="897" customHeight="1" ht="15.75">
      <c r="A897" s="753"/>
      <c r="B897" s="753"/>
      <c r="C897" s="753"/>
      <c r="D897" s="753"/>
      <c r="E897" s="753"/>
      <c r="F897" s="110"/>
      <c r="G897" s="114"/>
      <c r="H897" s="114"/>
      <c r="I897" s="66"/>
      <c r="J897" s="753"/>
      <c r="K897" s="66"/>
      <c r="L897" s="66"/>
      <c r="M897" s="868"/>
      <c r="N897" s="869"/>
      <c r="O897" s="869"/>
      <c r="P897" s="465"/>
      <c r="Q897" s="588"/>
      <c r="R897" s="588"/>
      <c r="S897" s="868"/>
      <c r="T897" s="874"/>
      <c r="U897" s="753"/>
    </row>
    <row x14ac:dyDescent="0.25" r="898" customHeight="1" ht="15.75">
      <c r="A898" s="753"/>
      <c r="B898" s="753"/>
      <c r="C898" s="753"/>
      <c r="D898" s="753"/>
      <c r="E898" s="753"/>
      <c r="F898" s="110"/>
      <c r="G898" s="114"/>
      <c r="H898" s="114"/>
      <c r="I898" s="66"/>
      <c r="J898" s="753"/>
      <c r="K898" s="66"/>
      <c r="L898" s="66"/>
      <c r="M898" s="868"/>
      <c r="N898" s="869"/>
      <c r="O898" s="869"/>
      <c r="P898" s="465"/>
      <c r="Q898" s="588"/>
      <c r="R898" s="588"/>
      <c r="S898" s="868"/>
      <c r="T898" s="874"/>
      <c r="U898" s="753"/>
    </row>
    <row x14ac:dyDescent="0.25" r="899" customHeight="1" ht="15.75">
      <c r="A899" s="753"/>
      <c r="B899" s="753"/>
      <c r="C899" s="753"/>
      <c r="D899" s="753"/>
      <c r="E899" s="753"/>
      <c r="F899" s="110"/>
      <c r="G899" s="114"/>
      <c r="H899" s="114"/>
      <c r="I899" s="66"/>
      <c r="J899" s="753"/>
      <c r="K899" s="66"/>
      <c r="L899" s="66"/>
      <c r="M899" s="868"/>
      <c r="N899" s="869"/>
      <c r="O899" s="869"/>
      <c r="P899" s="465"/>
      <c r="Q899" s="588"/>
      <c r="R899" s="588"/>
      <c r="S899" s="868"/>
      <c r="T899" s="874"/>
      <c r="U899" s="753"/>
    </row>
    <row x14ac:dyDescent="0.25" r="900" customHeight="1" ht="15.75">
      <c r="A900" s="753"/>
      <c r="B900" s="753"/>
      <c r="C900" s="753"/>
      <c r="D900" s="753"/>
      <c r="E900" s="753"/>
      <c r="F900" s="110"/>
      <c r="G900" s="114"/>
      <c r="H900" s="114"/>
      <c r="I900" s="66"/>
      <c r="J900" s="753"/>
      <c r="K900" s="66"/>
      <c r="L900" s="66"/>
      <c r="M900" s="868"/>
      <c r="N900" s="869"/>
      <c r="O900" s="869"/>
      <c r="P900" s="465"/>
      <c r="Q900" s="588"/>
      <c r="R900" s="588"/>
      <c r="S900" s="868"/>
      <c r="T900" s="874"/>
      <c r="U900" s="753"/>
    </row>
    <row x14ac:dyDescent="0.25" r="901" customHeight="1" ht="15.75">
      <c r="A901" s="753"/>
      <c r="B901" s="753"/>
      <c r="C901" s="753"/>
      <c r="D901" s="753"/>
      <c r="E901" s="753"/>
      <c r="F901" s="110"/>
      <c r="G901" s="114"/>
      <c r="H901" s="114"/>
      <c r="I901" s="66"/>
      <c r="J901" s="753"/>
      <c r="K901" s="66"/>
      <c r="L901" s="66"/>
      <c r="M901" s="868"/>
      <c r="N901" s="869"/>
      <c r="O901" s="869"/>
      <c r="P901" s="465"/>
      <c r="Q901" s="588"/>
      <c r="R901" s="588"/>
      <c r="S901" s="868"/>
      <c r="T901" s="874"/>
      <c r="U901" s="753"/>
    </row>
    <row x14ac:dyDescent="0.25" r="902" customHeight="1" ht="15.75">
      <c r="A902" s="753"/>
      <c r="B902" s="753"/>
      <c r="C902" s="753"/>
      <c r="D902" s="753"/>
      <c r="E902" s="753"/>
      <c r="F902" s="110"/>
      <c r="G902" s="114"/>
      <c r="H902" s="114"/>
      <c r="I902" s="66"/>
      <c r="J902" s="753"/>
      <c r="K902" s="66"/>
      <c r="L902" s="66"/>
      <c r="M902" s="868"/>
      <c r="N902" s="869"/>
      <c r="O902" s="869"/>
      <c r="P902" s="465"/>
      <c r="Q902" s="588"/>
      <c r="R902" s="588"/>
      <c r="S902" s="868"/>
      <c r="T902" s="874"/>
      <c r="U902" s="753"/>
    </row>
    <row x14ac:dyDescent="0.25" r="903" customHeight="1" ht="15.75">
      <c r="A903" s="753"/>
      <c r="B903" s="753"/>
      <c r="C903" s="753"/>
      <c r="D903" s="753"/>
      <c r="E903" s="753"/>
      <c r="F903" s="110"/>
      <c r="G903" s="114"/>
      <c r="H903" s="114"/>
      <c r="I903" s="66"/>
      <c r="J903" s="753"/>
      <c r="K903" s="66"/>
      <c r="L903" s="66"/>
      <c r="M903" s="868"/>
      <c r="N903" s="869"/>
      <c r="O903" s="869"/>
      <c r="P903" s="465"/>
      <c r="Q903" s="588"/>
      <c r="R903" s="588"/>
      <c r="S903" s="868"/>
      <c r="T903" s="874"/>
      <c r="U903" s="753"/>
    </row>
    <row x14ac:dyDescent="0.25" r="904" customHeight="1" ht="15.75">
      <c r="A904" s="753"/>
      <c r="B904" s="753"/>
      <c r="C904" s="753"/>
      <c r="D904" s="753"/>
      <c r="E904" s="753"/>
      <c r="F904" s="110"/>
      <c r="G904" s="114"/>
      <c r="H904" s="114"/>
      <c r="I904" s="66"/>
      <c r="J904" s="753"/>
      <c r="K904" s="66"/>
      <c r="L904" s="66"/>
      <c r="M904" s="868"/>
      <c r="N904" s="869"/>
      <c r="O904" s="869"/>
      <c r="P904" s="465"/>
      <c r="Q904" s="588"/>
      <c r="R904" s="588"/>
      <c r="S904" s="868"/>
      <c r="T904" s="874"/>
      <c r="U904" s="753"/>
    </row>
    <row x14ac:dyDescent="0.25" r="905" customHeight="1" ht="15.75">
      <c r="A905" s="753"/>
      <c r="B905" s="753"/>
      <c r="C905" s="753"/>
      <c r="D905" s="753"/>
      <c r="E905" s="753"/>
      <c r="F905" s="110"/>
      <c r="G905" s="114"/>
      <c r="H905" s="114"/>
      <c r="I905" s="66"/>
      <c r="J905" s="753"/>
      <c r="K905" s="66"/>
      <c r="L905" s="66"/>
      <c r="M905" s="868"/>
      <c r="N905" s="869"/>
      <c r="O905" s="869"/>
      <c r="P905" s="465"/>
      <c r="Q905" s="588"/>
      <c r="R905" s="588"/>
      <c r="S905" s="868"/>
      <c r="T905" s="874"/>
      <c r="U905" s="753"/>
    </row>
    <row x14ac:dyDescent="0.25" r="906" customHeight="1" ht="15.75">
      <c r="A906" s="753"/>
      <c r="B906" s="753"/>
      <c r="C906" s="753"/>
      <c r="D906" s="753"/>
      <c r="E906" s="753"/>
      <c r="F906" s="110"/>
      <c r="G906" s="114"/>
      <c r="H906" s="114"/>
      <c r="I906" s="66"/>
      <c r="J906" s="753"/>
      <c r="K906" s="66"/>
      <c r="L906" s="66"/>
      <c r="M906" s="868"/>
      <c r="N906" s="869"/>
      <c r="O906" s="869"/>
      <c r="P906" s="465"/>
      <c r="Q906" s="588"/>
      <c r="R906" s="588"/>
      <c r="S906" s="868"/>
      <c r="T906" s="874"/>
      <c r="U906" s="753"/>
    </row>
    <row x14ac:dyDescent="0.25" r="907" customHeight="1" ht="15.75">
      <c r="A907" s="753"/>
      <c r="B907" s="753"/>
      <c r="C907" s="753"/>
      <c r="D907" s="753"/>
      <c r="E907" s="753"/>
      <c r="F907" s="110"/>
      <c r="G907" s="114"/>
      <c r="H907" s="114"/>
      <c r="I907" s="66"/>
      <c r="J907" s="753"/>
      <c r="K907" s="66"/>
      <c r="L907" s="66"/>
      <c r="M907" s="868"/>
      <c r="N907" s="869"/>
      <c r="O907" s="869"/>
      <c r="P907" s="465"/>
      <c r="Q907" s="588"/>
      <c r="R907" s="588"/>
      <c r="S907" s="868"/>
      <c r="T907" s="874"/>
      <c r="U907" s="753"/>
    </row>
    <row x14ac:dyDescent="0.25" r="908" customHeight="1" ht="15.75">
      <c r="A908" s="753"/>
      <c r="B908" s="753"/>
      <c r="C908" s="753"/>
      <c r="D908" s="753"/>
      <c r="E908" s="753"/>
      <c r="F908" s="110"/>
      <c r="G908" s="114"/>
      <c r="H908" s="114"/>
      <c r="I908" s="66"/>
      <c r="J908" s="753"/>
      <c r="K908" s="66"/>
      <c r="L908" s="66"/>
      <c r="M908" s="868"/>
      <c r="N908" s="869"/>
      <c r="O908" s="869"/>
      <c r="P908" s="465"/>
      <c r="Q908" s="588"/>
      <c r="R908" s="588"/>
      <c r="S908" s="868"/>
      <c r="T908" s="874"/>
      <c r="U908" s="753"/>
    </row>
    <row x14ac:dyDescent="0.25" r="909" customHeight="1" ht="15.75">
      <c r="A909" s="753"/>
      <c r="B909" s="753"/>
      <c r="C909" s="753"/>
      <c r="D909" s="753"/>
      <c r="E909" s="753"/>
      <c r="F909" s="110"/>
      <c r="G909" s="114"/>
      <c r="H909" s="114"/>
      <c r="I909" s="66"/>
      <c r="J909" s="753"/>
      <c r="K909" s="66"/>
      <c r="L909" s="66"/>
      <c r="M909" s="868"/>
      <c r="N909" s="869"/>
      <c r="O909" s="869"/>
      <c r="P909" s="465"/>
      <c r="Q909" s="588"/>
      <c r="R909" s="588"/>
      <c r="S909" s="868"/>
      <c r="T909" s="874"/>
      <c r="U909" s="753"/>
    </row>
    <row x14ac:dyDescent="0.25" r="910" customHeight="1" ht="15.75">
      <c r="A910" s="753"/>
      <c r="B910" s="753"/>
      <c r="C910" s="753"/>
      <c r="D910" s="753"/>
      <c r="E910" s="753"/>
      <c r="F910" s="110"/>
      <c r="G910" s="114"/>
      <c r="H910" s="114"/>
      <c r="I910" s="66"/>
      <c r="J910" s="753"/>
      <c r="K910" s="66"/>
      <c r="L910" s="66"/>
      <c r="M910" s="868"/>
      <c r="N910" s="869"/>
      <c r="O910" s="869"/>
      <c r="P910" s="465"/>
      <c r="Q910" s="588"/>
      <c r="R910" s="588"/>
      <c r="S910" s="868"/>
      <c r="T910" s="874"/>
      <c r="U910" s="753"/>
    </row>
    <row x14ac:dyDescent="0.25" r="911" customHeight="1" ht="15.75">
      <c r="A911" s="753"/>
      <c r="B911" s="753"/>
      <c r="C911" s="753"/>
      <c r="D911" s="753"/>
      <c r="E911" s="753"/>
      <c r="F911" s="110"/>
      <c r="G911" s="114"/>
      <c r="H911" s="114"/>
      <c r="I911" s="66"/>
      <c r="J911" s="753"/>
      <c r="K911" s="66"/>
      <c r="L911" s="66"/>
      <c r="M911" s="868"/>
      <c r="N911" s="869"/>
      <c r="O911" s="869"/>
      <c r="P911" s="465"/>
      <c r="Q911" s="588"/>
      <c r="R911" s="588"/>
      <c r="S911" s="868"/>
      <c r="T911" s="874"/>
      <c r="U911" s="753"/>
    </row>
    <row x14ac:dyDescent="0.25" r="912" customHeight="1" ht="15.75">
      <c r="A912" s="753"/>
      <c r="B912" s="753"/>
      <c r="C912" s="753"/>
      <c r="D912" s="753"/>
      <c r="E912" s="753"/>
      <c r="F912" s="110"/>
      <c r="G912" s="114"/>
      <c r="H912" s="114"/>
      <c r="I912" s="66"/>
      <c r="J912" s="753"/>
      <c r="K912" s="66"/>
      <c r="L912" s="66"/>
      <c r="M912" s="868"/>
      <c r="N912" s="869"/>
      <c r="O912" s="869"/>
      <c r="P912" s="465"/>
      <c r="Q912" s="588"/>
      <c r="R912" s="588"/>
      <c r="S912" s="868"/>
      <c r="T912" s="874"/>
      <c r="U912" s="753"/>
    </row>
    <row x14ac:dyDescent="0.25" r="913" customHeight="1" ht="15.75">
      <c r="A913" s="753"/>
      <c r="B913" s="753"/>
      <c r="C913" s="753"/>
      <c r="D913" s="753"/>
      <c r="E913" s="753"/>
      <c r="F913" s="110"/>
      <c r="G913" s="114"/>
      <c r="H913" s="114"/>
      <c r="I913" s="66"/>
      <c r="J913" s="753"/>
      <c r="K913" s="66"/>
      <c r="L913" s="66"/>
      <c r="M913" s="868"/>
      <c r="N913" s="869"/>
      <c r="O913" s="869"/>
      <c r="P913" s="465"/>
      <c r="Q913" s="588"/>
      <c r="R913" s="588"/>
      <c r="S913" s="868"/>
      <c r="T913" s="874"/>
      <c r="U913" s="753"/>
    </row>
    <row x14ac:dyDescent="0.25" r="914" customHeight="1" ht="15.75">
      <c r="A914" s="753"/>
      <c r="B914" s="753"/>
      <c r="C914" s="753"/>
      <c r="D914" s="753"/>
      <c r="E914" s="753"/>
      <c r="F914" s="110"/>
      <c r="G914" s="114"/>
      <c r="H914" s="114"/>
      <c r="I914" s="66"/>
      <c r="J914" s="753"/>
      <c r="K914" s="66"/>
      <c r="L914" s="66"/>
      <c r="M914" s="868"/>
      <c r="N914" s="869"/>
      <c r="O914" s="869"/>
      <c r="P914" s="465"/>
      <c r="Q914" s="588"/>
      <c r="R914" s="588"/>
      <c r="S914" s="868"/>
      <c r="T914" s="874"/>
      <c r="U914" s="753"/>
    </row>
    <row x14ac:dyDescent="0.25" r="915" customHeight="1" ht="15.75">
      <c r="A915" s="753"/>
      <c r="B915" s="753"/>
      <c r="C915" s="753"/>
      <c r="D915" s="753"/>
      <c r="E915" s="753"/>
      <c r="F915" s="110"/>
      <c r="G915" s="114"/>
      <c r="H915" s="114"/>
      <c r="I915" s="66"/>
      <c r="J915" s="753"/>
      <c r="K915" s="66"/>
      <c r="L915" s="66"/>
      <c r="M915" s="868"/>
      <c r="N915" s="869"/>
      <c r="O915" s="869"/>
      <c r="P915" s="465"/>
      <c r="Q915" s="588"/>
      <c r="R915" s="588"/>
      <c r="S915" s="868"/>
      <c r="T915" s="874"/>
      <c r="U915" s="753"/>
    </row>
    <row x14ac:dyDescent="0.25" r="916" customHeight="1" ht="15.75">
      <c r="A916" s="753"/>
      <c r="B916" s="753"/>
      <c r="C916" s="753"/>
      <c r="D916" s="753"/>
      <c r="E916" s="753"/>
      <c r="F916" s="110"/>
      <c r="G916" s="114"/>
      <c r="H916" s="114"/>
      <c r="I916" s="66"/>
      <c r="J916" s="753"/>
      <c r="K916" s="66"/>
      <c r="L916" s="66"/>
      <c r="M916" s="868"/>
      <c r="N916" s="869"/>
      <c r="O916" s="869"/>
      <c r="P916" s="465"/>
      <c r="Q916" s="588"/>
      <c r="R916" s="588"/>
      <c r="S916" s="868"/>
      <c r="T916" s="874"/>
      <c r="U916" s="753"/>
    </row>
    <row x14ac:dyDescent="0.25" r="917" customHeight="1" ht="15.75">
      <c r="A917" s="753"/>
      <c r="B917" s="753"/>
      <c r="C917" s="753"/>
      <c r="D917" s="753"/>
      <c r="E917" s="753"/>
      <c r="F917" s="110"/>
      <c r="G917" s="114"/>
      <c r="H917" s="114"/>
      <c r="I917" s="66"/>
      <c r="J917" s="753"/>
      <c r="K917" s="66"/>
      <c r="L917" s="66"/>
      <c r="M917" s="868"/>
      <c r="N917" s="869"/>
      <c r="O917" s="869"/>
      <c r="P917" s="465"/>
      <c r="Q917" s="588"/>
      <c r="R917" s="588"/>
      <c r="S917" s="868"/>
      <c r="T917" s="874"/>
      <c r="U917" s="753"/>
    </row>
    <row x14ac:dyDescent="0.25" r="918" customHeight="1" ht="15.75">
      <c r="A918" s="753"/>
      <c r="B918" s="753"/>
      <c r="C918" s="753"/>
      <c r="D918" s="753"/>
      <c r="E918" s="753"/>
      <c r="F918" s="110"/>
      <c r="G918" s="114"/>
      <c r="H918" s="114"/>
      <c r="I918" s="66"/>
      <c r="J918" s="753"/>
      <c r="K918" s="66"/>
      <c r="L918" s="66"/>
      <c r="M918" s="868"/>
      <c r="N918" s="869"/>
      <c r="O918" s="869"/>
      <c r="P918" s="465"/>
      <c r="Q918" s="588"/>
      <c r="R918" s="588"/>
      <c r="S918" s="868"/>
      <c r="T918" s="874"/>
      <c r="U918" s="753"/>
    </row>
    <row x14ac:dyDescent="0.25" r="919" customHeight="1" ht="15.75">
      <c r="A919" s="753"/>
      <c r="B919" s="753"/>
      <c r="C919" s="753"/>
      <c r="D919" s="753"/>
      <c r="E919" s="753"/>
      <c r="F919" s="110"/>
      <c r="G919" s="114"/>
      <c r="H919" s="114"/>
      <c r="I919" s="66"/>
      <c r="J919" s="753"/>
      <c r="K919" s="66"/>
      <c r="L919" s="66"/>
      <c r="M919" s="868"/>
      <c r="N919" s="869"/>
      <c r="O919" s="869"/>
      <c r="P919" s="465"/>
      <c r="Q919" s="588"/>
      <c r="R919" s="588"/>
      <c r="S919" s="868"/>
      <c r="T919" s="874"/>
      <c r="U919" s="753"/>
    </row>
    <row x14ac:dyDescent="0.25" r="920" customHeight="1" ht="15.75">
      <c r="A920" s="753"/>
      <c r="B920" s="753"/>
      <c r="C920" s="753"/>
      <c r="D920" s="753"/>
      <c r="E920" s="753"/>
      <c r="F920" s="110"/>
      <c r="G920" s="114"/>
      <c r="H920" s="114"/>
      <c r="I920" s="66"/>
      <c r="J920" s="753"/>
      <c r="K920" s="66"/>
      <c r="L920" s="66"/>
      <c r="M920" s="868"/>
      <c r="N920" s="869"/>
      <c r="O920" s="869"/>
      <c r="P920" s="465"/>
      <c r="Q920" s="588"/>
      <c r="R920" s="588"/>
      <c r="S920" s="868"/>
      <c r="T920" s="874"/>
      <c r="U920" s="753"/>
    </row>
    <row x14ac:dyDescent="0.25" r="921" customHeight="1" ht="15.75">
      <c r="A921" s="753"/>
      <c r="B921" s="753"/>
      <c r="C921" s="753"/>
      <c r="D921" s="753"/>
      <c r="E921" s="753"/>
      <c r="F921" s="110"/>
      <c r="G921" s="114"/>
      <c r="H921" s="114"/>
      <c r="I921" s="66"/>
      <c r="J921" s="753"/>
      <c r="K921" s="66"/>
      <c r="L921" s="66"/>
      <c r="M921" s="868"/>
      <c r="N921" s="869"/>
      <c r="O921" s="869"/>
      <c r="P921" s="465"/>
      <c r="Q921" s="588"/>
      <c r="R921" s="588"/>
      <c r="S921" s="868"/>
      <c r="T921" s="874"/>
      <c r="U921" s="753"/>
    </row>
    <row x14ac:dyDescent="0.25" r="922" customHeight="1" ht="15.75">
      <c r="A922" s="753"/>
      <c r="B922" s="753"/>
      <c r="C922" s="753"/>
      <c r="D922" s="753"/>
      <c r="E922" s="753"/>
      <c r="F922" s="110"/>
      <c r="G922" s="114"/>
      <c r="H922" s="114"/>
      <c r="I922" s="66"/>
      <c r="J922" s="753"/>
      <c r="K922" s="66"/>
      <c r="L922" s="66"/>
      <c r="M922" s="868"/>
      <c r="N922" s="869"/>
      <c r="O922" s="869"/>
      <c r="P922" s="465"/>
      <c r="Q922" s="588"/>
      <c r="R922" s="588"/>
      <c r="S922" s="868"/>
      <c r="T922" s="874"/>
      <c r="U922" s="753"/>
    </row>
    <row x14ac:dyDescent="0.25" r="923" customHeight="1" ht="15.75">
      <c r="A923" s="753"/>
      <c r="B923" s="753"/>
      <c r="C923" s="753"/>
      <c r="D923" s="753"/>
      <c r="E923" s="753"/>
      <c r="F923" s="110"/>
      <c r="G923" s="114"/>
      <c r="H923" s="114"/>
      <c r="I923" s="66"/>
      <c r="J923" s="753"/>
      <c r="K923" s="66"/>
      <c r="L923" s="66"/>
      <c r="M923" s="868"/>
      <c r="N923" s="869"/>
      <c r="O923" s="869"/>
      <c r="P923" s="465"/>
      <c r="Q923" s="588"/>
      <c r="R923" s="588"/>
      <c r="S923" s="868"/>
      <c r="T923" s="874"/>
      <c r="U923" s="753"/>
    </row>
    <row x14ac:dyDescent="0.25" r="924" customHeight="1" ht="15.75">
      <c r="A924" s="753"/>
      <c r="B924" s="753"/>
      <c r="C924" s="753"/>
      <c r="D924" s="753"/>
      <c r="E924" s="753"/>
      <c r="F924" s="110"/>
      <c r="G924" s="114"/>
      <c r="H924" s="114"/>
      <c r="I924" s="66"/>
      <c r="J924" s="753"/>
      <c r="K924" s="66"/>
      <c r="L924" s="66"/>
      <c r="M924" s="868"/>
      <c r="N924" s="869"/>
      <c r="O924" s="869"/>
      <c r="P924" s="465"/>
      <c r="Q924" s="588"/>
      <c r="R924" s="588"/>
      <c r="S924" s="868"/>
      <c r="T924" s="874"/>
      <c r="U924" s="753"/>
    </row>
    <row x14ac:dyDescent="0.25" r="925" customHeight="1" ht="15.75">
      <c r="A925" s="753"/>
      <c r="B925" s="753"/>
      <c r="C925" s="753"/>
      <c r="D925" s="753"/>
      <c r="E925" s="753"/>
      <c r="F925" s="110"/>
      <c r="G925" s="114"/>
      <c r="H925" s="114"/>
      <c r="I925" s="66"/>
      <c r="J925" s="753"/>
      <c r="K925" s="66"/>
      <c r="L925" s="66"/>
      <c r="M925" s="868"/>
      <c r="N925" s="869"/>
      <c r="O925" s="869"/>
      <c r="P925" s="465"/>
      <c r="Q925" s="588"/>
      <c r="R925" s="588"/>
      <c r="S925" s="868"/>
      <c r="T925" s="874"/>
      <c r="U925" s="753"/>
    </row>
    <row x14ac:dyDescent="0.25" r="926" customHeight="1" ht="15.75">
      <c r="A926" s="753"/>
      <c r="B926" s="753"/>
      <c r="C926" s="753"/>
      <c r="D926" s="753"/>
      <c r="E926" s="753"/>
      <c r="F926" s="110"/>
      <c r="G926" s="114"/>
      <c r="H926" s="114"/>
      <c r="I926" s="66"/>
      <c r="J926" s="753"/>
      <c r="K926" s="66"/>
      <c r="L926" s="66"/>
      <c r="M926" s="868"/>
      <c r="N926" s="869"/>
      <c r="O926" s="869"/>
      <c r="P926" s="465"/>
      <c r="Q926" s="588"/>
      <c r="R926" s="588"/>
      <c r="S926" s="868"/>
      <c r="T926" s="874"/>
      <c r="U926" s="753"/>
    </row>
    <row x14ac:dyDescent="0.25" r="927" customHeight="1" ht="15.75">
      <c r="A927" s="753"/>
      <c r="B927" s="753"/>
      <c r="C927" s="753"/>
      <c r="D927" s="753"/>
      <c r="E927" s="753"/>
      <c r="F927" s="110"/>
      <c r="G927" s="114"/>
      <c r="H927" s="114"/>
      <c r="I927" s="66"/>
      <c r="J927" s="753"/>
      <c r="K927" s="66"/>
      <c r="L927" s="66"/>
      <c r="M927" s="868"/>
      <c r="N927" s="869"/>
      <c r="O927" s="869"/>
      <c r="P927" s="465"/>
      <c r="Q927" s="588"/>
      <c r="R927" s="588"/>
      <c r="S927" s="868"/>
      <c r="T927" s="874"/>
      <c r="U927" s="753"/>
    </row>
    <row x14ac:dyDescent="0.25" r="928" customHeight="1" ht="15.75">
      <c r="A928" s="753"/>
      <c r="B928" s="753"/>
      <c r="C928" s="753"/>
      <c r="D928" s="753"/>
      <c r="E928" s="753"/>
      <c r="F928" s="110"/>
      <c r="G928" s="114"/>
      <c r="H928" s="114"/>
      <c r="I928" s="66"/>
      <c r="J928" s="753"/>
      <c r="K928" s="66"/>
      <c r="L928" s="66"/>
      <c r="M928" s="868"/>
      <c r="N928" s="869"/>
      <c r="O928" s="869"/>
      <c r="P928" s="465"/>
      <c r="Q928" s="588"/>
      <c r="R928" s="588"/>
      <c r="S928" s="868"/>
      <c r="T928" s="874"/>
      <c r="U928" s="753"/>
    </row>
    <row x14ac:dyDescent="0.25" r="929" customHeight="1" ht="15.75">
      <c r="A929" s="753"/>
      <c r="B929" s="753"/>
      <c r="C929" s="753"/>
      <c r="D929" s="753"/>
      <c r="E929" s="753"/>
      <c r="F929" s="110"/>
      <c r="G929" s="114"/>
      <c r="H929" s="114"/>
      <c r="I929" s="66"/>
      <c r="J929" s="753"/>
      <c r="K929" s="66"/>
      <c r="L929" s="66"/>
      <c r="M929" s="868"/>
      <c r="N929" s="869"/>
      <c r="O929" s="869"/>
      <c r="P929" s="465"/>
      <c r="Q929" s="588"/>
      <c r="R929" s="588"/>
      <c r="S929" s="868"/>
      <c r="T929" s="874"/>
      <c r="U929" s="753"/>
    </row>
    <row x14ac:dyDescent="0.25" r="930" customHeight="1" ht="15.75">
      <c r="A930" s="753"/>
      <c r="B930" s="753"/>
      <c r="C930" s="753"/>
      <c r="D930" s="753"/>
      <c r="E930" s="753"/>
      <c r="F930" s="110"/>
      <c r="G930" s="114"/>
      <c r="H930" s="114"/>
      <c r="I930" s="66"/>
      <c r="J930" s="753"/>
      <c r="K930" s="66"/>
      <c r="L930" s="66"/>
      <c r="M930" s="868"/>
      <c r="N930" s="869"/>
      <c r="O930" s="869"/>
      <c r="P930" s="465"/>
      <c r="Q930" s="588"/>
      <c r="R930" s="588"/>
      <c r="S930" s="868"/>
      <c r="T930" s="874"/>
      <c r="U930" s="753"/>
    </row>
    <row x14ac:dyDescent="0.25" r="931" customHeight="1" ht="15.75">
      <c r="A931" s="753"/>
      <c r="B931" s="753"/>
      <c r="C931" s="753"/>
      <c r="D931" s="753"/>
      <c r="E931" s="753"/>
      <c r="F931" s="110"/>
      <c r="G931" s="114"/>
      <c r="H931" s="114"/>
      <c r="I931" s="66"/>
      <c r="J931" s="753"/>
      <c r="K931" s="66"/>
      <c r="L931" s="66"/>
      <c r="M931" s="868"/>
      <c r="N931" s="869"/>
      <c r="O931" s="869"/>
      <c r="P931" s="465"/>
      <c r="Q931" s="588"/>
      <c r="R931" s="588"/>
      <c r="S931" s="868"/>
      <c r="T931" s="874"/>
      <c r="U931" s="753"/>
    </row>
    <row x14ac:dyDescent="0.25" r="932" customHeight="1" ht="15.75">
      <c r="A932" s="753"/>
      <c r="B932" s="753"/>
      <c r="C932" s="753"/>
      <c r="D932" s="753"/>
      <c r="E932" s="753"/>
      <c r="F932" s="110"/>
      <c r="G932" s="114"/>
      <c r="H932" s="114"/>
      <c r="I932" s="66"/>
      <c r="J932" s="753"/>
      <c r="K932" s="66"/>
      <c r="L932" s="66"/>
      <c r="M932" s="868"/>
      <c r="N932" s="869"/>
      <c r="O932" s="869"/>
      <c r="P932" s="465"/>
      <c r="Q932" s="588"/>
      <c r="R932" s="588"/>
      <c r="S932" s="868"/>
      <c r="T932" s="874"/>
      <c r="U932" s="753"/>
    </row>
    <row x14ac:dyDescent="0.25" r="933" customHeight="1" ht="15.75">
      <c r="A933" s="753"/>
      <c r="B933" s="753"/>
      <c r="C933" s="753"/>
      <c r="D933" s="753"/>
      <c r="E933" s="753"/>
      <c r="F933" s="110"/>
      <c r="G933" s="114"/>
      <c r="H933" s="114"/>
      <c r="I933" s="66"/>
      <c r="J933" s="753"/>
      <c r="K933" s="66"/>
      <c r="L933" s="66"/>
      <c r="M933" s="868"/>
      <c r="N933" s="869"/>
      <c r="O933" s="869"/>
      <c r="P933" s="465"/>
      <c r="Q933" s="588"/>
      <c r="R933" s="588"/>
      <c r="S933" s="868"/>
      <c r="T933" s="874"/>
      <c r="U933" s="753"/>
    </row>
    <row x14ac:dyDescent="0.25" r="934" customHeight="1" ht="15.75">
      <c r="A934" s="753"/>
      <c r="B934" s="753"/>
      <c r="C934" s="753"/>
      <c r="D934" s="753"/>
      <c r="E934" s="753"/>
      <c r="F934" s="110"/>
      <c r="G934" s="114"/>
      <c r="H934" s="114"/>
      <c r="I934" s="66"/>
      <c r="J934" s="753"/>
      <c r="K934" s="66"/>
      <c r="L934" s="66"/>
      <c r="M934" s="868"/>
      <c r="N934" s="869"/>
      <c r="O934" s="869"/>
      <c r="P934" s="465"/>
      <c r="Q934" s="588"/>
      <c r="R934" s="588"/>
      <c r="S934" s="868"/>
      <c r="T934" s="874"/>
      <c r="U934" s="753"/>
    </row>
    <row x14ac:dyDescent="0.25" r="935" customHeight="1" ht="15.75">
      <c r="A935" s="753"/>
      <c r="B935" s="753"/>
      <c r="C935" s="753"/>
      <c r="D935" s="753"/>
      <c r="E935" s="753"/>
      <c r="F935" s="110"/>
      <c r="G935" s="114"/>
      <c r="H935" s="114"/>
      <c r="I935" s="66"/>
      <c r="J935" s="753"/>
      <c r="K935" s="66"/>
      <c r="L935" s="66"/>
      <c r="M935" s="868"/>
      <c r="N935" s="869"/>
      <c r="O935" s="869"/>
      <c r="P935" s="465"/>
      <c r="Q935" s="588"/>
      <c r="R935" s="588"/>
      <c r="S935" s="868"/>
      <c r="T935" s="874"/>
      <c r="U935" s="753"/>
    </row>
    <row x14ac:dyDescent="0.25" r="936" customHeight="1" ht="15.75">
      <c r="A936" s="753"/>
      <c r="B936" s="753"/>
      <c r="C936" s="753"/>
      <c r="D936" s="753"/>
      <c r="E936" s="753"/>
      <c r="F936" s="110"/>
      <c r="G936" s="114"/>
      <c r="H936" s="114"/>
      <c r="I936" s="66"/>
      <c r="J936" s="753"/>
      <c r="K936" s="66"/>
      <c r="L936" s="66"/>
      <c r="M936" s="868"/>
      <c r="N936" s="869"/>
      <c r="O936" s="869"/>
      <c r="P936" s="465"/>
      <c r="Q936" s="588"/>
      <c r="R936" s="588"/>
      <c r="S936" s="868"/>
      <c r="T936" s="874"/>
      <c r="U936" s="753"/>
    </row>
    <row x14ac:dyDescent="0.25" r="937" customHeight="1" ht="15.75">
      <c r="A937" s="753"/>
      <c r="B937" s="753"/>
      <c r="C937" s="753"/>
      <c r="D937" s="753"/>
      <c r="E937" s="753"/>
      <c r="F937" s="110"/>
      <c r="G937" s="114"/>
      <c r="H937" s="114"/>
      <c r="I937" s="66"/>
      <c r="J937" s="753"/>
      <c r="K937" s="66"/>
      <c r="L937" s="66"/>
      <c r="M937" s="868"/>
      <c r="N937" s="869"/>
      <c r="O937" s="869"/>
      <c r="P937" s="465"/>
      <c r="Q937" s="588"/>
      <c r="R937" s="588"/>
      <c r="S937" s="868"/>
      <c r="T937" s="874"/>
      <c r="U937" s="753"/>
    </row>
    <row x14ac:dyDescent="0.25" r="938" customHeight="1" ht="15.75">
      <c r="A938" s="753"/>
      <c r="B938" s="753"/>
      <c r="C938" s="753"/>
      <c r="D938" s="753"/>
      <c r="E938" s="753"/>
      <c r="F938" s="110"/>
      <c r="G938" s="114"/>
      <c r="H938" s="114"/>
      <c r="I938" s="66"/>
      <c r="J938" s="753"/>
      <c r="K938" s="66"/>
      <c r="L938" s="66"/>
      <c r="M938" s="868"/>
      <c r="N938" s="869"/>
      <c r="O938" s="869"/>
      <c r="P938" s="465"/>
      <c r="Q938" s="588"/>
      <c r="R938" s="588"/>
      <c r="S938" s="868"/>
      <c r="T938" s="874"/>
      <c r="U938" s="753"/>
    </row>
    <row x14ac:dyDescent="0.25" r="939" customHeight="1" ht="15.75">
      <c r="A939" s="753"/>
      <c r="B939" s="753"/>
      <c r="C939" s="753"/>
      <c r="D939" s="753"/>
      <c r="E939" s="753"/>
      <c r="F939" s="110"/>
      <c r="G939" s="114"/>
      <c r="H939" s="114"/>
      <c r="I939" s="66"/>
      <c r="J939" s="753"/>
      <c r="K939" s="66"/>
      <c r="L939" s="66"/>
      <c r="M939" s="868"/>
      <c r="N939" s="869"/>
      <c r="O939" s="869"/>
      <c r="P939" s="465"/>
      <c r="Q939" s="588"/>
      <c r="R939" s="588"/>
      <c r="S939" s="868"/>
      <c r="T939" s="874"/>
      <c r="U939" s="753"/>
    </row>
    <row x14ac:dyDescent="0.25" r="940" customHeight="1" ht="15.75">
      <c r="A940" s="753"/>
      <c r="B940" s="753"/>
      <c r="C940" s="753"/>
      <c r="D940" s="753"/>
      <c r="E940" s="753"/>
      <c r="F940" s="110"/>
      <c r="G940" s="114"/>
      <c r="H940" s="114"/>
      <c r="I940" s="66"/>
      <c r="J940" s="753"/>
      <c r="K940" s="66"/>
      <c r="L940" s="66"/>
      <c r="M940" s="868"/>
      <c r="N940" s="869"/>
      <c r="O940" s="869"/>
      <c r="P940" s="465"/>
      <c r="Q940" s="588"/>
      <c r="R940" s="588"/>
      <c r="S940" s="868"/>
      <c r="T940" s="874"/>
      <c r="U940" s="753"/>
    </row>
    <row x14ac:dyDescent="0.25" r="941" customHeight="1" ht="15.75">
      <c r="A941" s="753"/>
      <c r="B941" s="753"/>
      <c r="C941" s="753"/>
      <c r="D941" s="753"/>
      <c r="E941" s="753"/>
      <c r="F941" s="110"/>
      <c r="G941" s="114"/>
      <c r="H941" s="114"/>
      <c r="I941" s="66"/>
      <c r="J941" s="753"/>
      <c r="K941" s="66"/>
      <c r="L941" s="66"/>
      <c r="M941" s="868"/>
      <c r="N941" s="869"/>
      <c r="O941" s="869"/>
      <c r="P941" s="465"/>
      <c r="Q941" s="588"/>
      <c r="R941" s="588"/>
      <c r="S941" s="868"/>
      <c r="T941" s="874"/>
      <c r="U941" s="753"/>
    </row>
    <row x14ac:dyDescent="0.25" r="942" customHeight="1" ht="15.75">
      <c r="A942" s="753"/>
      <c r="B942" s="753"/>
      <c r="C942" s="753"/>
      <c r="D942" s="753"/>
      <c r="E942" s="753"/>
      <c r="F942" s="110"/>
      <c r="G942" s="114"/>
      <c r="H942" s="114"/>
      <c r="I942" s="66"/>
      <c r="J942" s="753"/>
      <c r="K942" s="66"/>
      <c r="L942" s="66"/>
      <c r="M942" s="868"/>
      <c r="N942" s="869"/>
      <c r="O942" s="869"/>
      <c r="P942" s="465"/>
      <c r="Q942" s="588"/>
      <c r="R942" s="588"/>
      <c r="S942" s="868"/>
      <c r="T942" s="874"/>
      <c r="U942" s="753"/>
    </row>
    <row x14ac:dyDescent="0.25" r="943" customHeight="1" ht="15.75">
      <c r="A943" s="753"/>
      <c r="B943" s="753"/>
      <c r="C943" s="753"/>
      <c r="D943" s="753"/>
      <c r="E943" s="753"/>
      <c r="F943" s="110"/>
      <c r="G943" s="114"/>
      <c r="H943" s="114"/>
      <c r="I943" s="66"/>
      <c r="J943" s="753"/>
      <c r="K943" s="66"/>
      <c r="L943" s="66"/>
      <c r="M943" s="868"/>
      <c r="N943" s="869"/>
      <c r="O943" s="869"/>
      <c r="P943" s="465"/>
      <c r="Q943" s="588"/>
      <c r="R943" s="588"/>
      <c r="S943" s="868"/>
      <c r="T943" s="874"/>
      <c r="U943" s="753"/>
    </row>
    <row x14ac:dyDescent="0.25" r="944" customHeight="1" ht="15.75">
      <c r="A944" s="753"/>
      <c r="B944" s="753"/>
      <c r="C944" s="753"/>
      <c r="D944" s="753"/>
      <c r="E944" s="753"/>
      <c r="F944" s="110"/>
      <c r="G944" s="114"/>
      <c r="H944" s="114"/>
      <c r="I944" s="66"/>
      <c r="J944" s="753"/>
      <c r="K944" s="66"/>
      <c r="L944" s="66"/>
      <c r="M944" s="868"/>
      <c r="N944" s="869"/>
      <c r="O944" s="869"/>
      <c r="P944" s="465"/>
      <c r="Q944" s="588"/>
      <c r="R944" s="588"/>
      <c r="S944" s="868"/>
      <c r="T944" s="874"/>
      <c r="U944" s="753"/>
    </row>
    <row x14ac:dyDescent="0.25" r="945" customHeight="1" ht="15.75">
      <c r="A945" s="753"/>
      <c r="B945" s="753"/>
      <c r="C945" s="753"/>
      <c r="D945" s="753"/>
      <c r="E945" s="753"/>
      <c r="F945" s="110"/>
      <c r="G945" s="114"/>
      <c r="H945" s="114"/>
      <c r="I945" s="66"/>
      <c r="J945" s="753"/>
      <c r="K945" s="66"/>
      <c r="L945" s="66"/>
      <c r="M945" s="868"/>
      <c r="N945" s="869"/>
      <c r="O945" s="869"/>
      <c r="P945" s="465"/>
      <c r="Q945" s="588"/>
      <c r="R945" s="588"/>
      <c r="S945" s="868"/>
      <c r="T945" s="874"/>
      <c r="U945" s="753"/>
    </row>
    <row x14ac:dyDescent="0.25" r="946" customHeight="1" ht="15.75">
      <c r="A946" s="753"/>
      <c r="B946" s="753"/>
      <c r="C946" s="753"/>
      <c r="D946" s="753"/>
      <c r="E946" s="753"/>
      <c r="F946" s="110"/>
      <c r="G946" s="114"/>
      <c r="H946" s="114"/>
      <c r="I946" s="66"/>
      <c r="J946" s="753"/>
      <c r="K946" s="66"/>
      <c r="L946" s="66"/>
      <c r="M946" s="868"/>
      <c r="N946" s="869"/>
      <c r="O946" s="869"/>
      <c r="P946" s="465"/>
      <c r="Q946" s="588"/>
      <c r="R946" s="588"/>
      <c r="S946" s="868"/>
      <c r="T946" s="874"/>
      <c r="U946" s="753"/>
    </row>
    <row x14ac:dyDescent="0.25" r="947" customHeight="1" ht="15.75">
      <c r="A947" s="753"/>
      <c r="B947" s="753"/>
      <c r="C947" s="753"/>
      <c r="D947" s="753"/>
      <c r="E947" s="753"/>
      <c r="F947" s="110"/>
      <c r="G947" s="114"/>
      <c r="H947" s="114"/>
      <c r="I947" s="66"/>
      <c r="J947" s="753"/>
      <c r="K947" s="66"/>
      <c r="L947" s="66"/>
      <c r="M947" s="868"/>
      <c r="N947" s="869"/>
      <c r="O947" s="869"/>
      <c r="P947" s="465"/>
      <c r="Q947" s="588"/>
      <c r="R947" s="588"/>
      <c r="S947" s="868"/>
      <c r="T947" s="874"/>
      <c r="U947" s="753"/>
    </row>
    <row x14ac:dyDescent="0.25" r="948" customHeight="1" ht="15.75">
      <c r="A948" s="753"/>
      <c r="B948" s="753"/>
      <c r="C948" s="753"/>
      <c r="D948" s="753"/>
      <c r="E948" s="753"/>
      <c r="F948" s="110"/>
      <c r="G948" s="114"/>
      <c r="H948" s="114"/>
      <c r="I948" s="66"/>
      <c r="J948" s="753"/>
      <c r="K948" s="66"/>
      <c r="L948" s="66"/>
      <c r="M948" s="868"/>
      <c r="N948" s="869"/>
      <c r="O948" s="869"/>
      <c r="P948" s="465"/>
      <c r="Q948" s="588"/>
      <c r="R948" s="588"/>
      <c r="S948" s="868"/>
      <c r="T948" s="874"/>
      <c r="U948" s="753"/>
    </row>
    <row x14ac:dyDescent="0.25" r="949" customHeight="1" ht="15.75">
      <c r="A949" s="753"/>
      <c r="B949" s="753"/>
      <c r="C949" s="753"/>
      <c r="D949" s="753"/>
      <c r="E949" s="753"/>
      <c r="F949" s="110"/>
      <c r="G949" s="114"/>
      <c r="H949" s="114"/>
      <c r="I949" s="66"/>
      <c r="J949" s="753"/>
      <c r="K949" s="66"/>
      <c r="L949" s="66"/>
      <c r="M949" s="868"/>
      <c r="N949" s="869"/>
      <c r="O949" s="869"/>
      <c r="P949" s="465"/>
      <c r="Q949" s="588"/>
      <c r="R949" s="588"/>
      <c r="S949" s="868"/>
      <c r="T949" s="874"/>
      <c r="U949" s="753"/>
    </row>
    <row x14ac:dyDescent="0.25" r="950" customHeight="1" ht="15.75">
      <c r="A950" s="753"/>
      <c r="B950" s="753"/>
      <c r="C950" s="753"/>
      <c r="D950" s="753"/>
      <c r="E950" s="753"/>
      <c r="F950" s="110"/>
      <c r="G950" s="114"/>
      <c r="H950" s="114"/>
      <c r="I950" s="66"/>
      <c r="J950" s="753"/>
      <c r="K950" s="66"/>
      <c r="L950" s="66"/>
      <c r="M950" s="868"/>
      <c r="N950" s="869"/>
      <c r="O950" s="869"/>
      <c r="P950" s="465"/>
      <c r="Q950" s="588"/>
      <c r="R950" s="588"/>
      <c r="S950" s="868"/>
      <c r="T950" s="874"/>
      <c r="U950" s="753"/>
    </row>
    <row x14ac:dyDescent="0.25" r="951" customHeight="1" ht="15.75">
      <c r="A951" s="753"/>
      <c r="B951" s="753"/>
      <c r="C951" s="753"/>
      <c r="D951" s="753"/>
      <c r="E951" s="753"/>
      <c r="F951" s="110"/>
      <c r="G951" s="114"/>
      <c r="H951" s="114"/>
      <c r="I951" s="66"/>
      <c r="J951" s="753"/>
      <c r="K951" s="66"/>
      <c r="L951" s="66"/>
      <c r="M951" s="868"/>
      <c r="N951" s="869"/>
      <c r="O951" s="869"/>
      <c r="P951" s="465"/>
      <c r="Q951" s="588"/>
      <c r="R951" s="588"/>
      <c r="S951" s="868"/>
      <c r="T951" s="874"/>
      <c r="U951" s="753"/>
    </row>
    <row x14ac:dyDescent="0.25" r="952" customHeight="1" ht="15.75">
      <c r="A952" s="753"/>
      <c r="B952" s="753"/>
      <c r="C952" s="753"/>
      <c r="D952" s="753"/>
      <c r="E952" s="753"/>
      <c r="F952" s="110"/>
      <c r="G952" s="114"/>
      <c r="H952" s="114"/>
      <c r="I952" s="66"/>
      <c r="J952" s="753"/>
      <c r="K952" s="66"/>
      <c r="L952" s="66"/>
      <c r="M952" s="868"/>
      <c r="N952" s="869"/>
      <c r="O952" s="869"/>
      <c r="P952" s="465"/>
      <c r="Q952" s="588"/>
      <c r="R952" s="588"/>
      <c r="S952" s="868"/>
      <c r="T952" s="874"/>
      <c r="U952" s="753"/>
    </row>
    <row x14ac:dyDescent="0.25" r="953" customHeight="1" ht="15.75">
      <c r="A953" s="753"/>
      <c r="B953" s="753"/>
      <c r="C953" s="753"/>
      <c r="D953" s="753"/>
      <c r="E953" s="753"/>
      <c r="F953" s="110"/>
      <c r="G953" s="114"/>
      <c r="H953" s="114"/>
      <c r="I953" s="66"/>
      <c r="J953" s="753"/>
      <c r="K953" s="66"/>
      <c r="L953" s="66"/>
      <c r="M953" s="868"/>
      <c r="N953" s="869"/>
      <c r="O953" s="869"/>
      <c r="P953" s="465"/>
      <c r="Q953" s="588"/>
      <c r="R953" s="588"/>
      <c r="S953" s="868"/>
      <c r="T953" s="874"/>
      <c r="U953" s="753"/>
    </row>
    <row x14ac:dyDescent="0.25" r="954" customHeight="1" ht="15.75">
      <c r="A954" s="753"/>
      <c r="B954" s="753"/>
      <c r="C954" s="753"/>
      <c r="D954" s="753"/>
      <c r="E954" s="753"/>
      <c r="F954" s="110"/>
      <c r="G954" s="114"/>
      <c r="H954" s="114"/>
      <c r="I954" s="66"/>
      <c r="J954" s="753"/>
      <c r="K954" s="66"/>
      <c r="L954" s="66"/>
      <c r="M954" s="868"/>
      <c r="N954" s="869"/>
      <c r="O954" s="869"/>
      <c r="P954" s="465"/>
      <c r="Q954" s="588"/>
      <c r="R954" s="588"/>
      <c r="S954" s="868"/>
      <c r="T954" s="874"/>
      <c r="U954" s="753"/>
    </row>
    <row x14ac:dyDescent="0.25" r="955" customHeight="1" ht="15.75">
      <c r="A955" s="753"/>
      <c r="B955" s="753"/>
      <c r="C955" s="753"/>
      <c r="D955" s="753"/>
      <c r="E955" s="753"/>
      <c r="F955" s="110"/>
      <c r="G955" s="114"/>
      <c r="H955" s="114"/>
      <c r="I955" s="66"/>
      <c r="J955" s="753"/>
      <c r="K955" s="66"/>
      <c r="L955" s="66"/>
      <c r="M955" s="868"/>
      <c r="N955" s="869"/>
      <c r="O955" s="869"/>
      <c r="P955" s="465"/>
      <c r="Q955" s="588"/>
      <c r="R955" s="588"/>
      <c r="S955" s="868"/>
      <c r="T955" s="874"/>
      <c r="U955" s="753"/>
    </row>
    <row x14ac:dyDescent="0.25" r="956" customHeight="1" ht="15.75">
      <c r="A956" s="753"/>
      <c r="B956" s="753"/>
      <c r="C956" s="753"/>
      <c r="D956" s="753"/>
      <c r="E956" s="753"/>
      <c r="F956" s="110"/>
      <c r="G956" s="114"/>
      <c r="H956" s="114"/>
      <c r="I956" s="66"/>
      <c r="J956" s="753"/>
      <c r="K956" s="66"/>
      <c r="L956" s="66"/>
      <c r="M956" s="868"/>
      <c r="N956" s="869"/>
      <c r="O956" s="869"/>
      <c r="P956" s="465"/>
      <c r="Q956" s="588"/>
      <c r="R956" s="588"/>
      <c r="S956" s="868"/>
      <c r="T956" s="874"/>
      <c r="U956" s="753"/>
    </row>
    <row x14ac:dyDescent="0.25" r="957" customHeight="1" ht="15.75">
      <c r="A957" s="753"/>
      <c r="B957" s="753"/>
      <c r="C957" s="753"/>
      <c r="D957" s="753"/>
      <c r="E957" s="753"/>
      <c r="F957" s="110"/>
      <c r="G957" s="114"/>
      <c r="H957" s="114"/>
      <c r="I957" s="66"/>
      <c r="J957" s="753"/>
      <c r="K957" s="66"/>
      <c r="L957" s="66"/>
      <c r="M957" s="868"/>
      <c r="N957" s="869"/>
      <c r="O957" s="869"/>
      <c r="P957" s="465"/>
      <c r="Q957" s="588"/>
      <c r="R957" s="588"/>
      <c r="S957" s="868"/>
      <c r="T957" s="874"/>
      <c r="U957" s="753"/>
    </row>
    <row x14ac:dyDescent="0.25" r="958" customHeight="1" ht="15.75">
      <c r="A958" s="753"/>
      <c r="B958" s="753"/>
      <c r="C958" s="753"/>
      <c r="D958" s="753"/>
      <c r="E958" s="753"/>
      <c r="F958" s="110"/>
      <c r="G958" s="114"/>
      <c r="H958" s="114"/>
      <c r="I958" s="66"/>
      <c r="J958" s="753"/>
      <c r="K958" s="66"/>
      <c r="L958" s="66"/>
      <c r="M958" s="868"/>
      <c r="N958" s="869"/>
      <c r="O958" s="869"/>
      <c r="P958" s="465"/>
      <c r="Q958" s="588"/>
      <c r="R958" s="588"/>
      <c r="S958" s="868"/>
      <c r="T958" s="874"/>
      <c r="U958" s="753"/>
    </row>
    <row x14ac:dyDescent="0.25" r="959" customHeight="1" ht="15.75">
      <c r="A959" s="753"/>
      <c r="B959" s="753"/>
      <c r="C959" s="753"/>
      <c r="D959" s="753"/>
      <c r="E959" s="753"/>
      <c r="F959" s="110"/>
      <c r="G959" s="114"/>
      <c r="H959" s="114"/>
      <c r="I959" s="66"/>
      <c r="J959" s="753"/>
      <c r="K959" s="66"/>
      <c r="L959" s="66"/>
      <c r="M959" s="868"/>
      <c r="N959" s="869"/>
      <c r="O959" s="869"/>
      <c r="P959" s="465"/>
      <c r="Q959" s="588"/>
      <c r="R959" s="588"/>
      <c r="S959" s="868"/>
      <c r="T959" s="874"/>
      <c r="U959" s="753"/>
    </row>
    <row x14ac:dyDescent="0.25" r="960" customHeight="1" ht="15.75">
      <c r="A960" s="753"/>
      <c r="B960" s="753"/>
      <c r="C960" s="753"/>
      <c r="D960" s="753"/>
      <c r="E960" s="753"/>
      <c r="F960" s="110"/>
      <c r="G960" s="114"/>
      <c r="H960" s="114"/>
      <c r="I960" s="66"/>
      <c r="J960" s="753"/>
      <c r="K960" s="66"/>
      <c r="L960" s="66"/>
      <c r="M960" s="868"/>
      <c r="N960" s="869"/>
      <c r="O960" s="869"/>
      <c r="P960" s="465"/>
      <c r="Q960" s="588"/>
      <c r="R960" s="588"/>
      <c r="S960" s="868"/>
      <c r="T960" s="874"/>
      <c r="U960" s="753"/>
    </row>
    <row x14ac:dyDescent="0.25" r="961" customHeight="1" ht="15.75">
      <c r="A961" s="753"/>
      <c r="B961" s="753"/>
      <c r="C961" s="753"/>
      <c r="D961" s="753"/>
      <c r="E961" s="753"/>
      <c r="F961" s="110"/>
      <c r="G961" s="114"/>
      <c r="H961" s="114"/>
      <c r="I961" s="66"/>
      <c r="J961" s="753"/>
      <c r="K961" s="66"/>
      <c r="L961" s="66"/>
      <c r="M961" s="868"/>
      <c r="N961" s="869"/>
      <c r="O961" s="869"/>
      <c r="P961" s="465"/>
      <c r="Q961" s="588"/>
      <c r="R961" s="588"/>
      <c r="S961" s="868"/>
      <c r="T961" s="874"/>
      <c r="U961" s="753"/>
    </row>
    <row x14ac:dyDescent="0.25" r="962" customHeight="1" ht="15.75">
      <c r="A962" s="753"/>
      <c r="B962" s="753"/>
      <c r="C962" s="753"/>
      <c r="D962" s="753"/>
      <c r="E962" s="753"/>
      <c r="F962" s="110"/>
      <c r="G962" s="114"/>
      <c r="H962" s="114"/>
      <c r="I962" s="66"/>
      <c r="J962" s="753"/>
      <c r="K962" s="66"/>
      <c r="L962" s="66"/>
      <c r="M962" s="868"/>
      <c r="N962" s="869"/>
      <c r="O962" s="869"/>
      <c r="P962" s="465"/>
      <c r="Q962" s="588"/>
      <c r="R962" s="588"/>
      <c r="S962" s="868"/>
      <c r="T962" s="874"/>
      <c r="U962" s="753"/>
    </row>
    <row x14ac:dyDescent="0.25" r="963" customHeight="1" ht="15.75">
      <c r="A963" s="753"/>
      <c r="B963" s="753"/>
      <c r="C963" s="753"/>
      <c r="D963" s="753"/>
      <c r="E963" s="753"/>
      <c r="F963" s="110"/>
      <c r="G963" s="114"/>
      <c r="H963" s="114"/>
      <c r="I963" s="66"/>
      <c r="J963" s="753"/>
      <c r="K963" s="66"/>
      <c r="L963" s="66"/>
      <c r="M963" s="868"/>
      <c r="N963" s="869"/>
      <c r="O963" s="869"/>
      <c r="P963" s="465"/>
      <c r="Q963" s="588"/>
      <c r="R963" s="588"/>
      <c r="S963" s="868"/>
      <c r="T963" s="874"/>
      <c r="U963" s="753"/>
    </row>
    <row x14ac:dyDescent="0.25" r="964" customHeight="1" ht="15.75">
      <c r="A964" s="753"/>
      <c r="B964" s="753"/>
      <c r="C964" s="753"/>
      <c r="D964" s="753"/>
      <c r="E964" s="753"/>
      <c r="F964" s="110"/>
      <c r="G964" s="114"/>
      <c r="H964" s="114"/>
      <c r="I964" s="66"/>
      <c r="J964" s="753"/>
      <c r="K964" s="66"/>
      <c r="L964" s="66"/>
      <c r="M964" s="868"/>
      <c r="N964" s="869"/>
      <c r="O964" s="869"/>
      <c r="P964" s="465"/>
      <c r="Q964" s="588"/>
      <c r="R964" s="588"/>
      <c r="S964" s="868"/>
      <c r="T964" s="874"/>
      <c r="U964" s="753"/>
    </row>
    <row x14ac:dyDescent="0.25" r="965" customHeight="1" ht="15.75">
      <c r="A965" s="753"/>
      <c r="B965" s="753"/>
      <c r="C965" s="753"/>
      <c r="D965" s="753"/>
      <c r="E965" s="753"/>
      <c r="F965" s="110"/>
      <c r="G965" s="114"/>
      <c r="H965" s="114"/>
      <c r="I965" s="66"/>
      <c r="J965" s="753"/>
      <c r="K965" s="66"/>
      <c r="L965" s="66"/>
      <c r="M965" s="868"/>
      <c r="N965" s="869"/>
      <c r="O965" s="869"/>
      <c r="P965" s="465"/>
      <c r="Q965" s="588"/>
      <c r="R965" s="588"/>
      <c r="S965" s="868"/>
      <c r="T965" s="874"/>
      <c r="U965" s="753"/>
    </row>
    <row x14ac:dyDescent="0.25" r="966" customHeight="1" ht="15.75">
      <c r="A966" s="753"/>
      <c r="B966" s="753"/>
      <c r="C966" s="753"/>
      <c r="D966" s="753"/>
      <c r="E966" s="753"/>
      <c r="F966" s="110"/>
      <c r="G966" s="114"/>
      <c r="H966" s="114"/>
      <c r="I966" s="66"/>
      <c r="J966" s="753"/>
      <c r="K966" s="66"/>
      <c r="L966" s="66"/>
      <c r="M966" s="868"/>
      <c r="N966" s="869"/>
      <c r="O966" s="869"/>
      <c r="P966" s="465"/>
      <c r="Q966" s="588"/>
      <c r="R966" s="588"/>
      <c r="S966" s="868"/>
      <c r="T966" s="874"/>
      <c r="U966" s="753"/>
    </row>
    <row x14ac:dyDescent="0.25" r="967" customHeight="1" ht="15.75">
      <c r="A967" s="753"/>
      <c r="B967" s="753"/>
      <c r="C967" s="753"/>
      <c r="D967" s="753"/>
      <c r="E967" s="753"/>
      <c r="F967" s="110"/>
      <c r="G967" s="114"/>
      <c r="H967" s="114"/>
      <c r="I967" s="66"/>
      <c r="J967" s="753"/>
      <c r="K967" s="66"/>
      <c r="L967" s="66"/>
      <c r="M967" s="868"/>
      <c r="N967" s="869"/>
      <c r="O967" s="869"/>
      <c r="P967" s="465"/>
      <c r="Q967" s="588"/>
      <c r="R967" s="588"/>
      <c r="S967" s="868"/>
      <c r="T967" s="874"/>
      <c r="U967" s="753"/>
    </row>
    <row x14ac:dyDescent="0.25" r="968" customHeight="1" ht="15.75">
      <c r="A968" s="753"/>
      <c r="B968" s="753"/>
      <c r="C968" s="753"/>
      <c r="D968" s="753"/>
      <c r="E968" s="753"/>
      <c r="F968" s="110"/>
      <c r="G968" s="114"/>
      <c r="H968" s="114"/>
      <c r="I968" s="66"/>
      <c r="J968" s="753"/>
      <c r="K968" s="66"/>
      <c r="L968" s="66"/>
      <c r="M968" s="868"/>
      <c r="N968" s="869"/>
      <c r="O968" s="869"/>
      <c r="P968" s="465"/>
      <c r="Q968" s="588"/>
      <c r="R968" s="588"/>
      <c r="S968" s="868"/>
      <c r="T968" s="874"/>
      <c r="U968" s="753"/>
    </row>
    <row x14ac:dyDescent="0.25" r="969" customHeight="1" ht="15.75">
      <c r="A969" s="753"/>
      <c r="B969" s="753"/>
      <c r="C969" s="753"/>
      <c r="D969" s="753"/>
      <c r="E969" s="753"/>
      <c r="F969" s="110"/>
      <c r="G969" s="114"/>
      <c r="H969" s="114"/>
      <c r="I969" s="66"/>
      <c r="J969" s="753"/>
      <c r="K969" s="66"/>
      <c r="L969" s="66"/>
      <c r="M969" s="868"/>
      <c r="N969" s="869"/>
      <c r="O969" s="869"/>
      <c r="P969" s="465"/>
      <c r="Q969" s="588"/>
      <c r="R969" s="588"/>
      <c r="S969" s="868"/>
      <c r="T969" s="874"/>
      <c r="U969" s="753"/>
    </row>
    <row x14ac:dyDescent="0.25" r="970" customHeight="1" ht="15.75">
      <c r="A970" s="753"/>
      <c r="B970" s="753"/>
      <c r="C970" s="753"/>
      <c r="D970" s="753"/>
      <c r="E970" s="753"/>
      <c r="F970" s="110"/>
      <c r="G970" s="114"/>
      <c r="H970" s="114"/>
      <c r="I970" s="66"/>
      <c r="J970" s="753"/>
      <c r="K970" s="66"/>
      <c r="L970" s="66"/>
      <c r="M970" s="868"/>
      <c r="N970" s="869"/>
      <c r="O970" s="869"/>
      <c r="P970" s="465"/>
      <c r="Q970" s="588"/>
      <c r="R970" s="588"/>
      <c r="S970" s="868"/>
      <c r="T970" s="874"/>
      <c r="U970" s="753"/>
    </row>
    <row x14ac:dyDescent="0.25" r="971" customHeight="1" ht="15.75">
      <c r="A971" s="753"/>
      <c r="B971" s="753"/>
      <c r="C971" s="753"/>
      <c r="D971" s="753"/>
      <c r="E971" s="753"/>
      <c r="F971" s="110"/>
      <c r="G971" s="114"/>
      <c r="H971" s="114"/>
      <c r="I971" s="66"/>
      <c r="J971" s="753"/>
      <c r="K971" s="66"/>
      <c r="L971" s="66"/>
      <c r="M971" s="868"/>
      <c r="N971" s="869"/>
      <c r="O971" s="869"/>
      <c r="P971" s="465"/>
      <c r="Q971" s="588"/>
      <c r="R971" s="588"/>
      <c r="S971" s="868"/>
      <c r="T971" s="874"/>
      <c r="U971" s="753"/>
    </row>
    <row x14ac:dyDescent="0.25" r="972" customHeight="1" ht="15.75">
      <c r="A972" s="753"/>
      <c r="B972" s="753"/>
      <c r="C972" s="753"/>
      <c r="D972" s="753"/>
      <c r="E972" s="753"/>
      <c r="F972" s="110"/>
      <c r="G972" s="114"/>
      <c r="H972" s="114"/>
      <c r="I972" s="66"/>
      <c r="J972" s="753"/>
      <c r="K972" s="66"/>
      <c r="L972" s="66"/>
      <c r="M972" s="868"/>
      <c r="N972" s="869"/>
      <c r="O972" s="869"/>
      <c r="P972" s="465"/>
      <c r="Q972" s="588"/>
      <c r="R972" s="588"/>
      <c r="S972" s="868"/>
      <c r="T972" s="874"/>
      <c r="U972" s="753"/>
    </row>
    <row x14ac:dyDescent="0.25" r="973" customHeight="1" ht="15.75">
      <c r="A973" s="753"/>
      <c r="B973" s="753"/>
      <c r="C973" s="753"/>
      <c r="D973" s="753"/>
      <c r="E973" s="753"/>
      <c r="F973" s="110"/>
      <c r="G973" s="114"/>
      <c r="H973" s="114"/>
      <c r="I973" s="66"/>
      <c r="J973" s="753"/>
      <c r="K973" s="66"/>
      <c r="L973" s="66"/>
      <c r="M973" s="868"/>
      <c r="N973" s="869"/>
      <c r="O973" s="869"/>
      <c r="P973" s="465"/>
      <c r="Q973" s="588"/>
      <c r="R973" s="588"/>
      <c r="S973" s="868"/>
      <c r="T973" s="874"/>
      <c r="U973" s="753"/>
    </row>
    <row x14ac:dyDescent="0.25" r="974" customHeight="1" ht="15.75">
      <c r="A974" s="753"/>
      <c r="B974" s="753"/>
      <c r="C974" s="753"/>
      <c r="D974" s="753"/>
      <c r="E974" s="753"/>
      <c r="F974" s="110"/>
      <c r="G974" s="114"/>
      <c r="H974" s="114"/>
      <c r="I974" s="66"/>
      <c r="J974" s="753"/>
      <c r="K974" s="66"/>
      <c r="L974" s="66"/>
      <c r="M974" s="868"/>
      <c r="N974" s="869"/>
      <c r="O974" s="869"/>
      <c r="P974" s="465"/>
      <c r="Q974" s="588"/>
      <c r="R974" s="588"/>
      <c r="S974" s="868"/>
      <c r="T974" s="874"/>
      <c r="U974" s="753"/>
    </row>
    <row x14ac:dyDescent="0.25" r="975" customHeight="1" ht="15.75">
      <c r="A975" s="753"/>
      <c r="B975" s="753"/>
      <c r="C975" s="753"/>
      <c r="D975" s="753"/>
      <c r="E975" s="753"/>
      <c r="F975" s="110"/>
      <c r="G975" s="114"/>
      <c r="H975" s="114"/>
      <c r="I975" s="66"/>
      <c r="J975" s="753"/>
      <c r="K975" s="66"/>
      <c r="L975" s="66"/>
      <c r="M975" s="868"/>
      <c r="N975" s="869"/>
      <c r="O975" s="869"/>
      <c r="P975" s="465"/>
      <c r="Q975" s="588"/>
      <c r="R975" s="588"/>
      <c r="S975" s="868"/>
      <c r="T975" s="874"/>
      <c r="U975" s="753"/>
    </row>
    <row x14ac:dyDescent="0.25" r="976" customHeight="1" ht="15.75">
      <c r="A976" s="753"/>
      <c r="B976" s="753"/>
      <c r="C976" s="753"/>
      <c r="D976" s="753"/>
      <c r="E976" s="753"/>
      <c r="F976" s="110"/>
      <c r="G976" s="114"/>
      <c r="H976" s="114"/>
      <c r="I976" s="66"/>
      <c r="J976" s="753"/>
      <c r="K976" s="66"/>
      <c r="L976" s="66"/>
      <c r="M976" s="868"/>
      <c r="N976" s="869"/>
      <c r="O976" s="869"/>
      <c r="P976" s="465"/>
      <c r="Q976" s="588"/>
      <c r="R976" s="588"/>
      <c r="S976" s="868"/>
      <c r="T976" s="874"/>
      <c r="U976" s="753"/>
    </row>
    <row x14ac:dyDescent="0.25" r="977" customHeight="1" ht="15.75">
      <c r="A977" s="753"/>
      <c r="B977" s="753"/>
      <c r="C977" s="753"/>
      <c r="D977" s="753"/>
      <c r="E977" s="753"/>
      <c r="F977" s="110"/>
      <c r="G977" s="114"/>
      <c r="H977" s="114"/>
      <c r="I977" s="66"/>
      <c r="J977" s="753"/>
      <c r="K977" s="66"/>
      <c r="L977" s="66"/>
      <c r="M977" s="868"/>
      <c r="N977" s="869"/>
      <c r="O977" s="869"/>
      <c r="P977" s="465"/>
      <c r="Q977" s="588"/>
      <c r="R977" s="588"/>
      <c r="S977" s="868"/>
      <c r="T977" s="874"/>
      <c r="U977" s="753"/>
    </row>
    <row x14ac:dyDescent="0.25" r="978" customHeight="1" ht="15.75">
      <c r="A978" s="875"/>
      <c r="B978" s="875"/>
      <c r="C978" s="875"/>
      <c r="D978" s="875"/>
      <c r="E978" s="875"/>
      <c r="F978" s="49"/>
      <c r="G978" s="876"/>
      <c r="H978" s="876"/>
      <c r="I978" s="875"/>
      <c r="J978" s="875"/>
      <c r="K978" s="875"/>
      <c r="L978" s="875"/>
      <c r="M978" s="875"/>
      <c r="N978" s="877"/>
      <c r="O978" s="877"/>
      <c r="P978" s="875"/>
      <c r="Q978" s="877"/>
      <c r="R978" s="877"/>
      <c r="S978" s="875"/>
      <c r="T978" s="875"/>
      <c r="U978" s="875"/>
    </row>
    <row x14ac:dyDescent="0.25" r="979" customHeight="1" ht="15.75">
      <c r="A979" s="875"/>
      <c r="B979" s="875"/>
      <c r="C979" s="875"/>
      <c r="D979" s="875"/>
      <c r="E979" s="875"/>
      <c r="F979" s="49"/>
      <c r="G979" s="876"/>
      <c r="H979" s="876"/>
      <c r="I979" s="875"/>
      <c r="J979" s="875"/>
      <c r="K979" s="875"/>
      <c r="L979" s="875"/>
      <c r="M979" s="875"/>
      <c r="N979" s="877"/>
      <c r="O979" s="877"/>
      <c r="P979" s="875"/>
      <c r="Q979" s="877"/>
      <c r="R979" s="877"/>
      <c r="S979" s="875"/>
      <c r="T979" s="875"/>
      <c r="U979" s="875"/>
    </row>
    <row x14ac:dyDescent="0.25" r="980" customHeight="1" ht="15.75">
      <c r="A980" s="875"/>
      <c r="B980" s="875"/>
      <c r="C980" s="875"/>
      <c r="D980" s="875"/>
      <c r="E980" s="875"/>
      <c r="F980" s="49"/>
      <c r="G980" s="876"/>
      <c r="H980" s="876"/>
      <c r="I980" s="875"/>
      <c r="J980" s="875"/>
      <c r="K980" s="875"/>
      <c r="L980" s="875"/>
      <c r="M980" s="875"/>
      <c r="N980" s="877"/>
      <c r="O980" s="877"/>
      <c r="P980" s="875"/>
      <c r="Q980" s="877"/>
      <c r="R980" s="877"/>
      <c r="S980" s="875"/>
      <c r="T980" s="875"/>
      <c r="U980" s="875"/>
    </row>
    <row x14ac:dyDescent="0.25" r="981" customHeight="1" ht="15.75">
      <c r="A981" s="875"/>
      <c r="B981" s="875"/>
      <c r="C981" s="875"/>
      <c r="D981" s="875"/>
      <c r="E981" s="875"/>
      <c r="F981" s="49"/>
      <c r="G981" s="876"/>
      <c r="H981" s="876"/>
      <c r="I981" s="875"/>
      <c r="J981" s="875"/>
      <c r="K981" s="875"/>
      <c r="L981" s="875"/>
      <c r="M981" s="875"/>
      <c r="N981" s="877"/>
      <c r="O981" s="877"/>
      <c r="P981" s="875"/>
      <c r="Q981" s="877"/>
      <c r="R981" s="877"/>
      <c r="S981" s="875"/>
      <c r="T981" s="875"/>
      <c r="U981" s="875"/>
    </row>
    <row x14ac:dyDescent="0.25" r="982" customHeight="1" ht="15.75">
      <c r="A982" s="875"/>
      <c r="B982" s="875"/>
      <c r="C982" s="875"/>
      <c r="D982" s="875"/>
      <c r="E982" s="875"/>
      <c r="F982" s="49"/>
      <c r="G982" s="876"/>
      <c r="H982" s="876"/>
      <c r="I982" s="875"/>
      <c r="J982" s="875"/>
      <c r="K982" s="875"/>
      <c r="L982" s="875"/>
      <c r="M982" s="875"/>
      <c r="N982" s="877"/>
      <c r="O982" s="877"/>
      <c r="P982" s="875"/>
      <c r="Q982" s="877"/>
      <c r="R982" s="877"/>
      <c r="S982" s="875"/>
      <c r="T982" s="875"/>
      <c r="U982" s="875"/>
    </row>
    <row x14ac:dyDescent="0.25" r="983" customHeight="1" ht="15.75">
      <c r="A983" s="875"/>
      <c r="B983" s="875"/>
      <c r="C983" s="875"/>
      <c r="D983" s="875"/>
      <c r="E983" s="875"/>
      <c r="F983" s="49"/>
      <c r="G983" s="876"/>
      <c r="H983" s="876"/>
      <c r="I983" s="875"/>
      <c r="J983" s="875"/>
      <c r="K983" s="875"/>
      <c r="L983" s="875"/>
      <c r="M983" s="875"/>
      <c r="N983" s="877"/>
      <c r="O983" s="877"/>
      <c r="P983" s="875"/>
      <c r="Q983" s="877"/>
      <c r="R983" s="877"/>
      <c r="S983" s="875"/>
      <c r="T983" s="875"/>
      <c r="U983" s="875"/>
    </row>
    <row x14ac:dyDescent="0.25" r="984" customHeight="1" ht="15.75">
      <c r="A984" s="875"/>
      <c r="B984" s="875"/>
      <c r="C984" s="875"/>
      <c r="D984" s="875"/>
      <c r="E984" s="875"/>
      <c r="F984" s="49"/>
      <c r="G984" s="876"/>
      <c r="H984" s="876"/>
      <c r="I984" s="875"/>
      <c r="J984" s="875"/>
      <c r="K984" s="875"/>
      <c r="L984" s="875"/>
      <c r="M984" s="875"/>
      <c r="N984" s="877"/>
      <c r="O984" s="877"/>
      <c r="P984" s="875"/>
      <c r="Q984" s="877"/>
      <c r="R984" s="877"/>
      <c r="S984" s="875"/>
      <c r="T984" s="875"/>
      <c r="U984" s="875"/>
    </row>
    <row x14ac:dyDescent="0.25" r="985" customHeight="1" ht="15.75">
      <c r="A985" s="875"/>
      <c r="B985" s="875"/>
      <c r="C985" s="875"/>
      <c r="D985" s="875"/>
      <c r="E985" s="875"/>
      <c r="F985" s="49"/>
      <c r="G985" s="876"/>
      <c r="H985" s="876"/>
      <c r="I985" s="875"/>
      <c r="J985" s="875"/>
      <c r="K985" s="875"/>
      <c r="L985" s="875"/>
      <c r="M985" s="875"/>
      <c r="N985" s="877"/>
      <c r="O985" s="877"/>
      <c r="P985" s="875"/>
      <c r="Q985" s="877"/>
      <c r="R985" s="877"/>
      <c r="S985" s="875"/>
      <c r="T985" s="875"/>
      <c r="U985" s="875"/>
    </row>
    <row x14ac:dyDescent="0.25" r="986" customHeight="1" ht="15.75">
      <c r="A986" s="875"/>
      <c r="B986" s="875"/>
      <c r="C986" s="875"/>
      <c r="D986" s="875"/>
      <c r="E986" s="875"/>
      <c r="F986" s="49"/>
      <c r="G986" s="876"/>
      <c r="H986" s="876"/>
      <c r="I986" s="875"/>
      <c r="J986" s="875"/>
      <c r="K986" s="875"/>
      <c r="L986" s="875"/>
      <c r="M986" s="875"/>
      <c r="N986" s="877"/>
      <c r="O986" s="877"/>
      <c r="P986" s="875"/>
      <c r="Q986" s="877"/>
      <c r="R986" s="877"/>
      <c r="S986" s="875"/>
      <c r="T986" s="875"/>
      <c r="U986" s="875"/>
    </row>
    <row x14ac:dyDescent="0.25" r="987" customHeight="1" ht="15.75">
      <c r="A987" s="875"/>
      <c r="B987" s="875"/>
      <c r="C987" s="875"/>
      <c r="D987" s="875"/>
      <c r="E987" s="875"/>
      <c r="F987" s="49"/>
      <c r="G987" s="876"/>
      <c r="H987" s="876"/>
      <c r="I987" s="875"/>
      <c r="J987" s="875"/>
      <c r="K987" s="875"/>
      <c r="L987" s="875"/>
      <c r="M987" s="875"/>
      <c r="N987" s="877"/>
      <c r="O987" s="877"/>
      <c r="P987" s="875"/>
      <c r="Q987" s="877"/>
      <c r="R987" s="877"/>
      <c r="S987" s="875"/>
      <c r="T987" s="875"/>
      <c r="U987" s="875"/>
    </row>
    <row x14ac:dyDescent="0.25" r="988" customHeight="1" ht="15.75">
      <c r="A988" s="875"/>
      <c r="B988" s="875"/>
      <c r="C988" s="875"/>
      <c r="D988" s="875"/>
      <c r="E988" s="875"/>
      <c r="F988" s="49"/>
      <c r="G988" s="876"/>
      <c r="H988" s="876"/>
      <c r="I988" s="875"/>
      <c r="J988" s="875"/>
      <c r="K988" s="875"/>
      <c r="L988" s="875"/>
      <c r="M988" s="875"/>
      <c r="N988" s="877"/>
      <c r="O988" s="877"/>
      <c r="P988" s="875"/>
      <c r="Q988" s="877"/>
      <c r="R988" s="877"/>
      <c r="S988" s="875"/>
      <c r="T988" s="875"/>
      <c r="U988" s="875"/>
    </row>
    <row x14ac:dyDescent="0.25" r="989" customHeight="1" ht="15.75">
      <c r="A989" s="875"/>
      <c r="B989" s="875"/>
      <c r="C989" s="875"/>
      <c r="D989" s="875"/>
      <c r="E989" s="875"/>
      <c r="F989" s="49"/>
      <c r="G989" s="876"/>
      <c r="H989" s="876"/>
      <c r="I989" s="875"/>
      <c r="J989" s="875"/>
      <c r="K989" s="875"/>
      <c r="L989" s="875"/>
      <c r="M989" s="875"/>
      <c r="N989" s="877"/>
      <c r="O989" s="877"/>
      <c r="P989" s="875"/>
      <c r="Q989" s="877"/>
      <c r="R989" s="877"/>
      <c r="S989" s="875"/>
      <c r="T989" s="875"/>
      <c r="U989" s="875"/>
    </row>
    <row x14ac:dyDescent="0.25" r="990" customHeight="1" ht="15.75">
      <c r="A990" s="875"/>
      <c r="B990" s="875"/>
      <c r="C990" s="875"/>
      <c r="D990" s="875"/>
      <c r="E990" s="875"/>
      <c r="F990" s="49"/>
      <c r="G990" s="876"/>
      <c r="H990" s="876"/>
      <c r="I990" s="875"/>
      <c r="J990" s="875"/>
      <c r="K990" s="875"/>
      <c r="L990" s="875"/>
      <c r="M990" s="875"/>
      <c r="N990" s="877"/>
      <c r="O990" s="877"/>
      <c r="P990" s="875"/>
      <c r="Q990" s="877"/>
      <c r="R990" s="877"/>
      <c r="S990" s="875"/>
      <c r="T990" s="875"/>
      <c r="U990" s="875"/>
    </row>
    <row x14ac:dyDescent="0.25" r="991" customHeight="1" ht="15.75">
      <c r="A991" s="875"/>
      <c r="B991" s="875"/>
      <c r="C991" s="875"/>
      <c r="D991" s="875"/>
      <c r="E991" s="875"/>
      <c r="F991" s="49"/>
      <c r="G991" s="876"/>
      <c r="H991" s="876"/>
      <c r="I991" s="875"/>
      <c r="J991" s="875"/>
      <c r="K991" s="875"/>
      <c r="L991" s="875"/>
      <c r="M991" s="875"/>
      <c r="N991" s="877"/>
      <c r="O991" s="877"/>
      <c r="P991" s="875"/>
      <c r="Q991" s="877"/>
      <c r="R991" s="877"/>
      <c r="S991" s="875"/>
      <c r="T991" s="875"/>
      <c r="U991" s="875"/>
    </row>
    <row x14ac:dyDescent="0.25" r="992" customHeight="1" ht="15.75">
      <c r="A992" s="875"/>
      <c r="B992" s="875"/>
      <c r="C992" s="875"/>
      <c r="D992" s="875"/>
      <c r="E992" s="875"/>
      <c r="F992" s="49"/>
      <c r="G992" s="876"/>
      <c r="H992" s="876"/>
      <c r="I992" s="875"/>
      <c r="J992" s="875"/>
      <c r="K992" s="875"/>
      <c r="L992" s="875"/>
      <c r="M992" s="875"/>
      <c r="N992" s="877"/>
      <c r="O992" s="877"/>
      <c r="P992" s="875"/>
      <c r="Q992" s="877"/>
      <c r="R992" s="877"/>
      <c r="S992" s="875"/>
      <c r="T992" s="875"/>
      <c r="U992" s="875"/>
    </row>
    <row x14ac:dyDescent="0.25" r="993" customHeight="1" ht="15.75">
      <c r="A993" s="875"/>
      <c r="B993" s="875"/>
      <c r="C993" s="875"/>
      <c r="D993" s="875"/>
      <c r="E993" s="875"/>
      <c r="F993" s="49"/>
      <c r="G993" s="876"/>
      <c r="H993" s="876"/>
      <c r="I993" s="875"/>
      <c r="J993" s="875"/>
      <c r="K993" s="875"/>
      <c r="L993" s="875"/>
      <c r="M993" s="875"/>
      <c r="N993" s="877"/>
      <c r="O993" s="877"/>
      <c r="P993" s="875"/>
      <c r="Q993" s="877"/>
      <c r="R993" s="877"/>
      <c r="S993" s="875"/>
      <c r="T993" s="875"/>
      <c r="U993" s="875"/>
    </row>
    <row x14ac:dyDescent="0.25" r="994" customHeight="1" ht="15.75">
      <c r="A994" s="875"/>
      <c r="B994" s="875"/>
      <c r="C994" s="875"/>
      <c r="D994" s="875"/>
      <c r="E994" s="875"/>
      <c r="F994" s="49"/>
      <c r="G994" s="876"/>
      <c r="H994" s="876"/>
      <c r="I994" s="875"/>
      <c r="J994" s="875"/>
      <c r="K994" s="875"/>
      <c r="L994" s="875"/>
      <c r="M994" s="875"/>
      <c r="N994" s="877"/>
      <c r="O994" s="877"/>
      <c r="P994" s="875"/>
      <c r="Q994" s="877"/>
      <c r="R994" s="877"/>
      <c r="S994" s="875"/>
      <c r="T994" s="875"/>
      <c r="U994" s="875"/>
    </row>
    <row x14ac:dyDescent="0.25" r="995" customHeight="1" ht="15.75">
      <c r="A995" s="875"/>
      <c r="B995" s="875"/>
      <c r="C995" s="875"/>
      <c r="D995" s="875"/>
      <c r="E995" s="875"/>
      <c r="F995" s="49"/>
      <c r="G995" s="876"/>
      <c r="H995" s="876"/>
      <c r="I995" s="875"/>
      <c r="J995" s="875"/>
      <c r="K995" s="875"/>
      <c r="L995" s="875"/>
      <c r="M995" s="875"/>
      <c r="N995" s="877"/>
      <c r="O995" s="877"/>
      <c r="P995" s="875"/>
      <c r="Q995" s="877"/>
      <c r="R995" s="877"/>
      <c r="S995" s="875"/>
      <c r="T995" s="875"/>
      <c r="U995" s="875"/>
    </row>
    <row x14ac:dyDescent="0.25" r="996" customHeight="1" ht="15.75">
      <c r="A996" s="875"/>
      <c r="B996" s="875"/>
      <c r="C996" s="875"/>
      <c r="D996" s="875"/>
      <c r="E996" s="875"/>
      <c r="F996" s="49"/>
      <c r="G996" s="876"/>
      <c r="H996" s="876"/>
      <c r="I996" s="875"/>
      <c r="J996" s="875"/>
      <c r="K996" s="875"/>
      <c r="L996" s="875"/>
      <c r="M996" s="875"/>
      <c r="N996" s="877"/>
      <c r="O996" s="877"/>
      <c r="P996" s="875"/>
      <c r="Q996" s="877"/>
      <c r="R996" s="877"/>
      <c r="S996" s="875"/>
      <c r="T996" s="875"/>
      <c r="U996" s="875"/>
    </row>
    <row x14ac:dyDescent="0.25" r="997" customHeight="1" ht="15.75">
      <c r="A997" s="875"/>
      <c r="B997" s="875"/>
      <c r="C997" s="875"/>
      <c r="D997" s="875"/>
      <c r="E997" s="875"/>
      <c r="F997" s="49"/>
      <c r="G997" s="876"/>
      <c r="H997" s="876"/>
      <c r="I997" s="875"/>
      <c r="J997" s="875"/>
      <c r="K997" s="875"/>
      <c r="L997" s="875"/>
      <c r="M997" s="875"/>
      <c r="N997" s="877"/>
      <c r="O997" s="877"/>
      <c r="P997" s="875"/>
      <c r="Q997" s="877"/>
      <c r="R997" s="877"/>
      <c r="S997" s="875"/>
      <c r="T997" s="875"/>
      <c r="U997" s="875"/>
    </row>
    <row x14ac:dyDescent="0.25" r="998" customHeight="1" ht="15.75">
      <c r="A998" s="875"/>
      <c r="B998" s="875"/>
      <c r="C998" s="875"/>
      <c r="D998" s="875"/>
      <c r="E998" s="875"/>
      <c r="F998" s="49"/>
      <c r="G998" s="876"/>
      <c r="H998" s="876"/>
      <c r="I998" s="875"/>
      <c r="J998" s="875"/>
      <c r="K998" s="875"/>
      <c r="L998" s="875"/>
      <c r="M998" s="875"/>
      <c r="N998" s="877"/>
      <c r="O998" s="877"/>
      <c r="P998" s="875"/>
      <c r="Q998" s="877"/>
      <c r="R998" s="877"/>
      <c r="S998" s="875"/>
      <c r="T998" s="875"/>
      <c r="U998" s="875"/>
    </row>
    <row x14ac:dyDescent="0.25" r="999" customHeight="1" ht="15.75">
      <c r="A999" s="875"/>
      <c r="B999" s="875"/>
      <c r="C999" s="875"/>
      <c r="D999" s="875"/>
      <c r="E999" s="875"/>
      <c r="F999" s="49"/>
      <c r="G999" s="876"/>
      <c r="H999" s="876"/>
      <c r="I999" s="875"/>
      <c r="J999" s="875"/>
      <c r="K999" s="875"/>
      <c r="L999" s="875"/>
      <c r="M999" s="875"/>
      <c r="N999" s="877"/>
      <c r="O999" s="877"/>
      <c r="P999" s="875"/>
      <c r="Q999" s="877"/>
      <c r="R999" s="877"/>
      <c r="S999" s="875"/>
      <c r="T999" s="875"/>
      <c r="U999" s="875"/>
    </row>
    <row x14ac:dyDescent="0.25" r="1000" customHeight="1" ht="15.75">
      <c r="A1000" s="875"/>
      <c r="B1000" s="875"/>
      <c r="C1000" s="875"/>
      <c r="D1000" s="875"/>
      <c r="E1000" s="875"/>
      <c r="F1000" s="49"/>
      <c r="G1000" s="876"/>
      <c r="H1000" s="876"/>
      <c r="I1000" s="875"/>
      <c r="J1000" s="875"/>
      <c r="K1000" s="875"/>
      <c r="L1000" s="875"/>
      <c r="M1000" s="875"/>
      <c r="N1000" s="877"/>
      <c r="O1000" s="877"/>
      <c r="P1000" s="875"/>
      <c r="Q1000" s="877"/>
      <c r="R1000" s="877"/>
      <c r="S1000" s="875"/>
      <c r="T1000" s="875"/>
      <c r="U1000" s="875"/>
    </row>
    <row x14ac:dyDescent="0.25" r="1001" customHeight="1" ht="15.75">
      <c r="A1001" s="875"/>
      <c r="B1001" s="875"/>
      <c r="C1001" s="875"/>
      <c r="D1001" s="875"/>
      <c r="E1001" s="875"/>
      <c r="F1001" s="49"/>
      <c r="G1001" s="876"/>
      <c r="H1001" s="876"/>
      <c r="I1001" s="875"/>
      <c r="J1001" s="875"/>
      <c r="K1001" s="875"/>
      <c r="L1001" s="875"/>
      <c r="M1001" s="875"/>
      <c r="N1001" s="877"/>
      <c r="O1001" s="877"/>
      <c r="P1001" s="875"/>
      <c r="Q1001" s="877"/>
      <c r="R1001" s="877"/>
      <c r="S1001" s="875"/>
      <c r="T1001" s="875"/>
      <c r="U1001" s="875"/>
    </row>
    <row x14ac:dyDescent="0.25" r="1002" customHeight="1" ht="15.75">
      <c r="A1002" s="875"/>
      <c r="B1002" s="875"/>
      <c r="C1002" s="875"/>
      <c r="D1002" s="875"/>
      <c r="E1002" s="875"/>
      <c r="F1002" s="49"/>
      <c r="G1002" s="876"/>
      <c r="H1002" s="876"/>
      <c r="I1002" s="875"/>
      <c r="J1002" s="875"/>
      <c r="K1002" s="875"/>
      <c r="L1002" s="875"/>
      <c r="M1002" s="875"/>
      <c r="N1002" s="877"/>
      <c r="O1002" s="877"/>
      <c r="P1002" s="875"/>
      <c r="Q1002" s="877"/>
      <c r="R1002" s="877"/>
      <c r="S1002" s="875"/>
      <c r="T1002" s="875"/>
      <c r="U1002" s="875"/>
    </row>
    <row x14ac:dyDescent="0.25" r="1003" customHeight="1" ht="15.75">
      <c r="A1003" s="875"/>
      <c r="B1003" s="875"/>
      <c r="C1003" s="875"/>
      <c r="D1003" s="875"/>
      <c r="E1003" s="875"/>
      <c r="F1003" s="49"/>
      <c r="G1003" s="876"/>
      <c r="H1003" s="876"/>
      <c r="I1003" s="875"/>
      <c r="J1003" s="875"/>
      <c r="K1003" s="875"/>
      <c r="L1003" s="875"/>
      <c r="M1003" s="875"/>
      <c r="N1003" s="877"/>
      <c r="O1003" s="877"/>
      <c r="P1003" s="875"/>
      <c r="Q1003" s="877"/>
      <c r="R1003" s="877"/>
      <c r="S1003" s="875"/>
      <c r="T1003" s="875"/>
      <c r="U1003" s="875"/>
    </row>
    <row x14ac:dyDescent="0.25" r="1004" customHeight="1" ht="15.75">
      <c r="A1004" s="875"/>
      <c r="B1004" s="875"/>
      <c r="C1004" s="875"/>
      <c r="D1004" s="875"/>
      <c r="E1004" s="875"/>
      <c r="F1004" s="49"/>
      <c r="G1004" s="876"/>
      <c r="H1004" s="876"/>
      <c r="I1004" s="875"/>
      <c r="J1004" s="875"/>
      <c r="K1004" s="875"/>
      <c r="L1004" s="875"/>
      <c r="M1004" s="875"/>
      <c r="N1004" s="877"/>
      <c r="O1004" s="877"/>
      <c r="P1004" s="875"/>
      <c r="Q1004" s="877"/>
      <c r="R1004" s="877"/>
      <c r="S1004" s="875"/>
      <c r="T1004" s="875"/>
      <c r="U1004" s="875"/>
    </row>
    <row x14ac:dyDescent="0.25" r="1005" customHeight="1" ht="15.75">
      <c r="A1005" s="875"/>
      <c r="B1005" s="875"/>
      <c r="C1005" s="875"/>
      <c r="D1005" s="875"/>
      <c r="E1005" s="875"/>
      <c r="F1005" s="49"/>
      <c r="G1005" s="876"/>
      <c r="H1005" s="876"/>
      <c r="I1005" s="875"/>
      <c r="J1005" s="875"/>
      <c r="K1005" s="875"/>
      <c r="L1005" s="875"/>
      <c r="M1005" s="875"/>
      <c r="N1005" s="877"/>
      <c r="O1005" s="877"/>
      <c r="P1005" s="875"/>
      <c r="Q1005" s="877"/>
      <c r="R1005" s="877"/>
      <c r="S1005" s="875"/>
      <c r="T1005" s="875"/>
      <c r="U1005" s="875"/>
    </row>
    <row x14ac:dyDescent="0.25" r="1006" customHeight="1" ht="15.75">
      <c r="A1006" s="875"/>
      <c r="B1006" s="875"/>
      <c r="C1006" s="875"/>
      <c r="D1006" s="875"/>
      <c r="E1006" s="875"/>
      <c r="F1006" s="49"/>
      <c r="G1006" s="876"/>
      <c r="H1006" s="876"/>
      <c r="I1006" s="875"/>
      <c r="J1006" s="875"/>
      <c r="K1006" s="875"/>
      <c r="L1006" s="875"/>
      <c r="M1006" s="875"/>
      <c r="N1006" s="877"/>
      <c r="O1006" s="877"/>
      <c r="P1006" s="875"/>
      <c r="Q1006" s="877"/>
      <c r="R1006" s="877"/>
      <c r="S1006" s="875"/>
      <c r="T1006" s="875"/>
      <c r="U1006" s="875"/>
    </row>
    <row x14ac:dyDescent="0.25" r="1007" customHeight="1" ht="15.75">
      <c r="A1007" s="875"/>
      <c r="B1007" s="875"/>
      <c r="C1007" s="875"/>
      <c r="D1007" s="875"/>
      <c r="E1007" s="875"/>
      <c r="F1007" s="49"/>
      <c r="G1007" s="876"/>
      <c r="H1007" s="876"/>
      <c r="I1007" s="875"/>
      <c r="J1007" s="875"/>
      <c r="K1007" s="875"/>
      <c r="L1007" s="875"/>
      <c r="M1007" s="875"/>
      <c r="N1007" s="877"/>
      <c r="O1007" s="877"/>
      <c r="P1007" s="875"/>
      <c r="Q1007" s="877"/>
      <c r="R1007" s="877"/>
      <c r="S1007" s="875"/>
      <c r="T1007" s="875"/>
      <c r="U1007" s="875"/>
    </row>
    <row x14ac:dyDescent="0.25" r="1008" customHeight="1" ht="15.75">
      <c r="A1008" s="875"/>
      <c r="B1008" s="875"/>
      <c r="C1008" s="875"/>
      <c r="D1008" s="875"/>
      <c r="E1008" s="875"/>
      <c r="F1008" s="49"/>
      <c r="G1008" s="876"/>
      <c r="H1008" s="876"/>
      <c r="I1008" s="875"/>
      <c r="J1008" s="875"/>
      <c r="K1008" s="875"/>
      <c r="L1008" s="875"/>
      <c r="M1008" s="875"/>
      <c r="N1008" s="877"/>
      <c r="O1008" s="877"/>
      <c r="P1008" s="875"/>
      <c r="Q1008" s="877"/>
      <c r="R1008" s="877"/>
      <c r="S1008" s="875"/>
      <c r="T1008" s="875"/>
      <c r="U1008" s="875"/>
    </row>
    <row x14ac:dyDescent="0.25" r="1009" customHeight="1" ht="15.75">
      <c r="A1009" s="875"/>
      <c r="B1009" s="875"/>
      <c r="C1009" s="875"/>
      <c r="D1009" s="875"/>
      <c r="E1009" s="875"/>
      <c r="F1009" s="49"/>
      <c r="G1009" s="876"/>
      <c r="H1009" s="876"/>
      <c r="I1009" s="875"/>
      <c r="J1009" s="875"/>
      <c r="K1009" s="875"/>
      <c r="L1009" s="875"/>
      <c r="M1009" s="875"/>
      <c r="N1009" s="877"/>
      <c r="O1009" s="877"/>
      <c r="P1009" s="875"/>
      <c r="Q1009" s="877"/>
      <c r="R1009" s="877"/>
      <c r="S1009" s="875"/>
      <c r="T1009" s="875"/>
      <c r="U1009" s="875"/>
    </row>
    <row x14ac:dyDescent="0.25" r="1010" customHeight="1" ht="15.75">
      <c r="A1010" s="875"/>
      <c r="B1010" s="875"/>
      <c r="C1010" s="875"/>
      <c r="D1010" s="875"/>
      <c r="E1010" s="875"/>
      <c r="F1010" s="49"/>
      <c r="G1010" s="876"/>
      <c r="H1010" s="876"/>
      <c r="I1010" s="875"/>
      <c r="J1010" s="875"/>
      <c r="K1010" s="875"/>
      <c r="L1010" s="875"/>
      <c r="M1010" s="875"/>
      <c r="N1010" s="877"/>
      <c r="O1010" s="877"/>
      <c r="P1010" s="875"/>
      <c r="Q1010" s="877"/>
      <c r="R1010" s="877"/>
      <c r="S1010" s="875"/>
      <c r="T1010" s="875"/>
      <c r="U1010" s="875"/>
    </row>
    <row x14ac:dyDescent="0.25" r="1011" customHeight="1" ht="15.75">
      <c r="A1011" s="875"/>
      <c r="B1011" s="875"/>
      <c r="C1011" s="875"/>
      <c r="D1011" s="875"/>
      <c r="E1011" s="875"/>
      <c r="F1011" s="49"/>
      <c r="G1011" s="876"/>
      <c r="H1011" s="876"/>
      <c r="I1011" s="875"/>
      <c r="J1011" s="875"/>
      <c r="K1011" s="875"/>
      <c r="L1011" s="875"/>
      <c r="M1011" s="875"/>
      <c r="N1011" s="877"/>
      <c r="O1011" s="877"/>
      <c r="P1011" s="875"/>
      <c r="Q1011" s="877"/>
      <c r="R1011" s="877"/>
      <c r="S1011" s="875"/>
      <c r="T1011" s="875"/>
      <c r="U1011" s="875"/>
    </row>
    <row x14ac:dyDescent="0.25" r="1012" customHeight="1" ht="15.75">
      <c r="A1012" s="875"/>
      <c r="B1012" s="875"/>
      <c r="C1012" s="875"/>
      <c r="D1012" s="875"/>
      <c r="E1012" s="875"/>
      <c r="F1012" s="49"/>
      <c r="G1012" s="876"/>
      <c r="H1012" s="876"/>
      <c r="I1012" s="875"/>
      <c r="J1012" s="875"/>
      <c r="K1012" s="875"/>
      <c r="L1012" s="875"/>
      <c r="M1012" s="875"/>
      <c r="N1012" s="877"/>
      <c r="O1012" s="877"/>
      <c r="P1012" s="875"/>
      <c r="Q1012" s="877"/>
      <c r="R1012" s="877"/>
      <c r="S1012" s="875"/>
      <c r="T1012" s="875"/>
      <c r="U1012" s="875"/>
    </row>
    <row x14ac:dyDescent="0.25" r="1013" customHeight="1" ht="15.75">
      <c r="A1013" s="875"/>
      <c r="B1013" s="875"/>
      <c r="C1013" s="875"/>
      <c r="D1013" s="875"/>
      <c r="E1013" s="875"/>
      <c r="F1013" s="49"/>
      <c r="G1013" s="876"/>
      <c r="H1013" s="876"/>
      <c r="I1013" s="875"/>
      <c r="J1013" s="875"/>
      <c r="K1013" s="875"/>
      <c r="L1013" s="875"/>
      <c r="M1013" s="875"/>
      <c r="N1013" s="877"/>
      <c r="O1013" s="877"/>
      <c r="P1013" s="875"/>
      <c r="Q1013" s="877"/>
      <c r="R1013" s="877"/>
      <c r="S1013" s="875"/>
      <c r="T1013" s="875"/>
      <c r="U1013" s="875"/>
    </row>
    <row x14ac:dyDescent="0.25" r="1014" customHeight="1" ht="15.75">
      <c r="A1014" s="875"/>
      <c r="B1014" s="875"/>
      <c r="C1014" s="875"/>
      <c r="D1014" s="875"/>
      <c r="E1014" s="875"/>
      <c r="F1014" s="49"/>
      <c r="G1014" s="876"/>
      <c r="H1014" s="876"/>
      <c r="I1014" s="875"/>
      <c r="J1014" s="875"/>
      <c r="K1014" s="875"/>
      <c r="L1014" s="875"/>
      <c r="M1014" s="875"/>
      <c r="N1014" s="877"/>
      <c r="O1014" s="877"/>
      <c r="P1014" s="875"/>
      <c r="Q1014" s="877"/>
      <c r="R1014" s="877"/>
      <c r="S1014" s="875"/>
      <c r="T1014" s="875"/>
      <c r="U1014" s="875"/>
    </row>
    <row x14ac:dyDescent="0.25" r="1015" customHeight="1" ht="15.75">
      <c r="A1015" s="875"/>
      <c r="B1015" s="875"/>
      <c r="C1015" s="875"/>
      <c r="D1015" s="875"/>
      <c r="E1015" s="875"/>
      <c r="F1015" s="49"/>
      <c r="G1015" s="876"/>
      <c r="H1015" s="876"/>
      <c r="I1015" s="875"/>
      <c r="J1015" s="875"/>
      <c r="K1015" s="875"/>
      <c r="L1015" s="875"/>
      <c r="M1015" s="875"/>
      <c r="N1015" s="877"/>
      <c r="O1015" s="877"/>
      <c r="P1015" s="875"/>
      <c r="Q1015" s="877"/>
      <c r="R1015" s="877"/>
      <c r="S1015" s="875"/>
      <c r="T1015" s="875"/>
      <c r="U1015" s="875"/>
    </row>
    <row x14ac:dyDescent="0.25" r="1016" customHeight="1" ht="15.75">
      <c r="A1016" s="875"/>
      <c r="B1016" s="875"/>
      <c r="C1016" s="875"/>
      <c r="D1016" s="875"/>
      <c r="E1016" s="875"/>
      <c r="F1016" s="49"/>
      <c r="G1016" s="876"/>
      <c r="H1016" s="876"/>
      <c r="I1016" s="875"/>
      <c r="J1016" s="875"/>
      <c r="K1016" s="875"/>
      <c r="L1016" s="875"/>
      <c r="M1016" s="875"/>
      <c r="N1016" s="877"/>
      <c r="O1016" s="877"/>
      <c r="P1016" s="875"/>
      <c r="Q1016" s="877"/>
      <c r="R1016" s="877"/>
      <c r="S1016" s="875"/>
      <c r="T1016" s="875"/>
      <c r="U1016" s="875"/>
    </row>
    <row x14ac:dyDescent="0.25" r="1017" customHeight="1" ht="15.75">
      <c r="A1017" s="875"/>
      <c r="B1017" s="875"/>
      <c r="C1017" s="875"/>
      <c r="D1017" s="875"/>
      <c r="E1017" s="875"/>
      <c r="F1017" s="49"/>
      <c r="G1017" s="876"/>
      <c r="H1017" s="876"/>
      <c r="I1017" s="875"/>
      <c r="J1017" s="875"/>
      <c r="K1017" s="875"/>
      <c r="L1017" s="875"/>
      <c r="M1017" s="875"/>
      <c r="N1017" s="877"/>
      <c r="O1017" s="877"/>
      <c r="P1017" s="875"/>
      <c r="Q1017" s="877"/>
      <c r="R1017" s="877"/>
      <c r="S1017" s="875"/>
      <c r="T1017" s="875"/>
      <c r="U1017" s="875"/>
    </row>
    <row x14ac:dyDescent="0.25" r="1018" customHeight="1" ht="15.75">
      <c r="A1018" s="875"/>
      <c r="B1018" s="875"/>
      <c r="C1018" s="875"/>
      <c r="D1018" s="875"/>
      <c r="E1018" s="875"/>
      <c r="F1018" s="49"/>
      <c r="G1018" s="876"/>
      <c r="H1018" s="876"/>
      <c r="I1018" s="875"/>
      <c r="J1018" s="875"/>
      <c r="K1018" s="875"/>
      <c r="L1018" s="875"/>
      <c r="M1018" s="875"/>
      <c r="N1018" s="877"/>
      <c r="O1018" s="877"/>
      <c r="P1018" s="875"/>
      <c r="Q1018" s="877"/>
      <c r="R1018" s="877"/>
      <c r="S1018" s="875"/>
      <c r="T1018" s="875"/>
      <c r="U1018" s="875"/>
    </row>
    <row x14ac:dyDescent="0.25" r="1019" customHeight="1" ht="15.75">
      <c r="A1019" s="875"/>
      <c r="B1019" s="875"/>
      <c r="C1019" s="875"/>
      <c r="D1019" s="875"/>
      <c r="E1019" s="875"/>
      <c r="F1019" s="49"/>
      <c r="G1019" s="876"/>
      <c r="H1019" s="876"/>
      <c r="I1019" s="875"/>
      <c r="J1019" s="875"/>
      <c r="K1019" s="875"/>
      <c r="L1019" s="875"/>
      <c r="M1019" s="875"/>
      <c r="N1019" s="877"/>
      <c r="O1019" s="877"/>
      <c r="P1019" s="875"/>
      <c r="Q1019" s="877"/>
      <c r="R1019" s="877"/>
      <c r="S1019" s="875"/>
      <c r="T1019" s="875"/>
      <c r="U1019" s="875"/>
    </row>
    <row x14ac:dyDescent="0.25" r="1020" customHeight="1" ht="15.75">
      <c r="A1020" s="875"/>
      <c r="B1020" s="875"/>
      <c r="C1020" s="875"/>
      <c r="D1020" s="875"/>
      <c r="E1020" s="875"/>
      <c r="F1020" s="49"/>
      <c r="G1020" s="876"/>
      <c r="H1020" s="876"/>
      <c r="I1020" s="875"/>
      <c r="J1020" s="875"/>
      <c r="K1020" s="875"/>
      <c r="L1020" s="875"/>
      <c r="M1020" s="875"/>
      <c r="N1020" s="877"/>
      <c r="O1020" s="877"/>
      <c r="P1020" s="875"/>
      <c r="Q1020" s="877"/>
      <c r="R1020" s="877"/>
      <c r="S1020" s="875"/>
      <c r="T1020" s="875"/>
      <c r="U1020" s="875"/>
    </row>
    <row x14ac:dyDescent="0.25" r="1021" customHeight="1" ht="15.75">
      <c r="A1021" s="875"/>
      <c r="B1021" s="875"/>
      <c r="C1021" s="875"/>
      <c r="D1021" s="875"/>
      <c r="E1021" s="875"/>
      <c r="F1021" s="49"/>
      <c r="G1021" s="876"/>
      <c r="H1021" s="876"/>
      <c r="I1021" s="875"/>
      <c r="J1021" s="875"/>
      <c r="K1021" s="875"/>
      <c r="L1021" s="875"/>
      <c r="M1021" s="875"/>
      <c r="N1021" s="877"/>
      <c r="O1021" s="877"/>
      <c r="P1021" s="875"/>
      <c r="Q1021" s="877"/>
      <c r="R1021" s="877"/>
      <c r="S1021" s="875"/>
      <c r="T1021" s="875"/>
      <c r="U1021" s="875"/>
    </row>
    <row x14ac:dyDescent="0.25" r="1022" customHeight="1" ht="15.75">
      <c r="A1022" s="875"/>
      <c r="B1022" s="875"/>
      <c r="C1022" s="875"/>
      <c r="D1022" s="875"/>
      <c r="E1022" s="875"/>
      <c r="F1022" s="49"/>
      <c r="G1022" s="876"/>
      <c r="H1022" s="876"/>
      <c r="I1022" s="875"/>
      <c r="J1022" s="875"/>
      <c r="K1022" s="875"/>
      <c r="L1022" s="875"/>
      <c r="M1022" s="875"/>
      <c r="N1022" s="877"/>
      <c r="O1022" s="877"/>
      <c r="P1022" s="875"/>
      <c r="Q1022" s="877"/>
      <c r="R1022" s="877"/>
      <c r="S1022" s="875"/>
      <c r="T1022" s="875"/>
      <c r="U1022" s="875"/>
    </row>
    <row x14ac:dyDescent="0.25" r="1023" customHeight="1" ht="15.75">
      <c r="A1023" s="875"/>
      <c r="B1023" s="875"/>
      <c r="C1023" s="875"/>
      <c r="D1023" s="875"/>
      <c r="E1023" s="875"/>
      <c r="F1023" s="49"/>
      <c r="G1023" s="876"/>
      <c r="H1023" s="876"/>
      <c r="I1023" s="875"/>
      <c r="J1023" s="875"/>
      <c r="K1023" s="875"/>
      <c r="L1023" s="875"/>
      <c r="M1023" s="875"/>
      <c r="N1023" s="877"/>
      <c r="O1023" s="877"/>
      <c r="P1023" s="875"/>
      <c r="Q1023" s="877"/>
      <c r="R1023" s="877"/>
      <c r="S1023" s="875"/>
      <c r="T1023" s="875"/>
      <c r="U1023" s="875"/>
    </row>
    <row x14ac:dyDescent="0.25" r="1024" customHeight="1" ht="15.75">
      <c r="A1024" s="875"/>
      <c r="B1024" s="875"/>
      <c r="C1024" s="875"/>
      <c r="D1024" s="875"/>
      <c r="E1024" s="875"/>
      <c r="F1024" s="49"/>
      <c r="G1024" s="876"/>
      <c r="H1024" s="876"/>
      <c r="I1024" s="875"/>
      <c r="J1024" s="875"/>
      <c r="K1024" s="875"/>
      <c r="L1024" s="875"/>
      <c r="M1024" s="875"/>
      <c r="N1024" s="877"/>
      <c r="O1024" s="877"/>
      <c r="P1024" s="875"/>
      <c r="Q1024" s="877"/>
      <c r="R1024" s="877"/>
      <c r="S1024" s="875"/>
      <c r="T1024" s="875"/>
      <c r="U1024" s="875"/>
    </row>
    <row x14ac:dyDescent="0.25" r="1025" customHeight="1" ht="15.75">
      <c r="A1025" s="875"/>
      <c r="B1025" s="875"/>
      <c r="C1025" s="875"/>
      <c r="D1025" s="875"/>
      <c r="E1025" s="875"/>
      <c r="F1025" s="49"/>
      <c r="G1025" s="876"/>
      <c r="H1025" s="876"/>
      <c r="I1025" s="875"/>
      <c r="J1025" s="875"/>
      <c r="K1025" s="875"/>
      <c r="L1025" s="875"/>
      <c r="M1025" s="875"/>
      <c r="N1025" s="877"/>
      <c r="O1025" s="877"/>
      <c r="P1025" s="875"/>
      <c r="Q1025" s="877"/>
      <c r="R1025" s="877"/>
      <c r="S1025" s="875"/>
      <c r="T1025" s="875"/>
      <c r="U1025" s="875"/>
    </row>
    <row x14ac:dyDescent="0.25" r="1026" customHeight="1" ht="15.75">
      <c r="A1026" s="875"/>
      <c r="B1026" s="875"/>
      <c r="C1026" s="875"/>
      <c r="D1026" s="875"/>
      <c r="E1026" s="875"/>
      <c r="F1026" s="49"/>
      <c r="G1026" s="876"/>
      <c r="H1026" s="876"/>
      <c r="I1026" s="875"/>
      <c r="J1026" s="875"/>
      <c r="K1026" s="875"/>
      <c r="L1026" s="875"/>
      <c r="M1026" s="875"/>
      <c r="N1026" s="877"/>
      <c r="O1026" s="877"/>
      <c r="P1026" s="875"/>
      <c r="Q1026" s="877"/>
      <c r="R1026" s="877"/>
      <c r="S1026" s="875"/>
      <c r="T1026" s="875"/>
      <c r="U1026" s="875"/>
    </row>
    <row x14ac:dyDescent="0.25" r="1027" customHeight="1" ht="15.75">
      <c r="A1027" s="875"/>
      <c r="B1027" s="875"/>
      <c r="C1027" s="875"/>
      <c r="D1027" s="875"/>
      <c r="E1027" s="875"/>
      <c r="F1027" s="49"/>
      <c r="G1027" s="876"/>
      <c r="H1027" s="876"/>
      <c r="I1027" s="875"/>
      <c r="J1027" s="875"/>
      <c r="K1027" s="875"/>
      <c r="L1027" s="875"/>
      <c r="M1027" s="875"/>
      <c r="N1027" s="877"/>
      <c r="O1027" s="877"/>
      <c r="P1027" s="875"/>
      <c r="Q1027" s="877"/>
      <c r="R1027" s="877"/>
      <c r="S1027" s="875"/>
      <c r="T1027" s="875"/>
      <c r="U1027" s="875"/>
    </row>
    <row x14ac:dyDescent="0.25" r="1028" customHeight="1" ht="15.75">
      <c r="A1028" s="875"/>
      <c r="B1028" s="875"/>
      <c r="C1028" s="875"/>
      <c r="D1028" s="875"/>
      <c r="E1028" s="875"/>
      <c r="F1028" s="49"/>
      <c r="G1028" s="876"/>
      <c r="H1028" s="876"/>
      <c r="I1028" s="875"/>
      <c r="J1028" s="875"/>
      <c r="K1028" s="875"/>
      <c r="L1028" s="875"/>
      <c r="M1028" s="875"/>
      <c r="N1028" s="877"/>
      <c r="O1028" s="877"/>
      <c r="P1028" s="875"/>
      <c r="Q1028" s="877"/>
      <c r="R1028" s="877"/>
      <c r="S1028" s="875"/>
      <c r="T1028" s="875"/>
      <c r="U1028" s="875"/>
    </row>
    <row x14ac:dyDescent="0.25" r="1029" customHeight="1" ht="15.75">
      <c r="A1029" s="875"/>
      <c r="B1029" s="875"/>
      <c r="C1029" s="875"/>
      <c r="D1029" s="875"/>
      <c r="E1029" s="875"/>
      <c r="F1029" s="49"/>
      <c r="G1029" s="876"/>
      <c r="H1029" s="876"/>
      <c r="I1029" s="875"/>
      <c r="J1029" s="875"/>
      <c r="K1029" s="875"/>
      <c r="L1029" s="875"/>
      <c r="M1029" s="875"/>
      <c r="N1029" s="877"/>
      <c r="O1029" s="877"/>
      <c r="P1029" s="875"/>
      <c r="Q1029" s="877"/>
      <c r="R1029" s="877"/>
      <c r="S1029" s="875"/>
      <c r="T1029" s="875"/>
      <c r="U1029" s="875"/>
    </row>
    <row x14ac:dyDescent="0.25" r="1030" customHeight="1" ht="15.75">
      <c r="A1030" s="875"/>
      <c r="B1030" s="875"/>
      <c r="C1030" s="875"/>
      <c r="D1030" s="875"/>
      <c r="E1030" s="875"/>
      <c r="F1030" s="49"/>
      <c r="G1030" s="876"/>
      <c r="H1030" s="876"/>
      <c r="I1030" s="875"/>
      <c r="J1030" s="875"/>
      <c r="K1030" s="875"/>
      <c r="L1030" s="875"/>
      <c r="M1030" s="875"/>
      <c r="N1030" s="877"/>
      <c r="O1030" s="877"/>
      <c r="P1030" s="875"/>
      <c r="Q1030" s="877"/>
      <c r="R1030" s="877"/>
      <c r="S1030" s="875"/>
      <c r="T1030" s="875"/>
      <c r="U1030" s="875"/>
    </row>
    <row x14ac:dyDescent="0.25" r="1031" customHeight="1" ht="15.75">
      <c r="A1031" s="875"/>
      <c r="B1031" s="875"/>
      <c r="C1031" s="875"/>
      <c r="D1031" s="875"/>
      <c r="E1031" s="875"/>
      <c r="F1031" s="49"/>
      <c r="G1031" s="876"/>
      <c r="H1031" s="876"/>
      <c r="I1031" s="875"/>
      <c r="J1031" s="875"/>
      <c r="K1031" s="875"/>
      <c r="L1031" s="875"/>
      <c r="M1031" s="875"/>
      <c r="N1031" s="877"/>
      <c r="O1031" s="877"/>
      <c r="P1031" s="875"/>
      <c r="Q1031" s="877"/>
      <c r="R1031" s="877"/>
      <c r="S1031" s="875"/>
      <c r="T1031" s="875"/>
      <c r="U1031" s="875"/>
    </row>
    <row x14ac:dyDescent="0.25" r="1032" customHeight="1" ht="15.75">
      <c r="A1032" s="875"/>
      <c r="B1032" s="875"/>
      <c r="C1032" s="875"/>
      <c r="D1032" s="875"/>
      <c r="E1032" s="875"/>
      <c r="F1032" s="49"/>
      <c r="G1032" s="876"/>
      <c r="H1032" s="876"/>
      <c r="I1032" s="875"/>
      <c r="J1032" s="875"/>
      <c r="K1032" s="875"/>
      <c r="L1032" s="875"/>
      <c r="M1032" s="875"/>
      <c r="N1032" s="877"/>
      <c r="O1032" s="877"/>
      <c r="P1032" s="875"/>
      <c r="Q1032" s="877"/>
      <c r="R1032" s="877"/>
      <c r="S1032" s="875"/>
      <c r="T1032" s="875"/>
      <c r="U1032" s="875"/>
    </row>
    <row x14ac:dyDescent="0.25" r="1033" customHeight="1" ht="15.75">
      <c r="A1033" s="875"/>
      <c r="B1033" s="875"/>
      <c r="C1033" s="875"/>
      <c r="D1033" s="875"/>
      <c r="E1033" s="875"/>
      <c r="F1033" s="49"/>
      <c r="G1033" s="876"/>
      <c r="H1033" s="876"/>
      <c r="I1033" s="875"/>
      <c r="J1033" s="875"/>
      <c r="K1033" s="875"/>
      <c r="L1033" s="875"/>
      <c r="M1033" s="875"/>
      <c r="N1033" s="877"/>
      <c r="O1033" s="877"/>
      <c r="P1033" s="875"/>
      <c r="Q1033" s="877"/>
      <c r="R1033" s="877"/>
      <c r="S1033" s="875"/>
      <c r="T1033" s="875"/>
      <c r="U1033" s="875"/>
    </row>
    <row x14ac:dyDescent="0.25" r="1034" customHeight="1" ht="15.75">
      <c r="A1034" s="875"/>
      <c r="B1034" s="875"/>
      <c r="C1034" s="875"/>
      <c r="D1034" s="875"/>
      <c r="E1034" s="875"/>
      <c r="F1034" s="49"/>
      <c r="G1034" s="876"/>
      <c r="H1034" s="876"/>
      <c r="I1034" s="875"/>
      <c r="J1034" s="875"/>
      <c r="K1034" s="875"/>
      <c r="L1034" s="875"/>
      <c r="M1034" s="875"/>
      <c r="N1034" s="877"/>
      <c r="O1034" s="877"/>
      <c r="P1034" s="875"/>
      <c r="Q1034" s="877"/>
      <c r="R1034" s="877"/>
      <c r="S1034" s="875"/>
      <c r="T1034" s="875"/>
      <c r="U1034" s="875"/>
    </row>
    <row x14ac:dyDescent="0.25" r="1035" customHeight="1" ht="15.75">
      <c r="A1035" s="875"/>
      <c r="B1035" s="875"/>
      <c r="C1035" s="875"/>
      <c r="D1035" s="875"/>
      <c r="E1035" s="875"/>
      <c r="F1035" s="49"/>
      <c r="G1035" s="876"/>
      <c r="H1035" s="876"/>
      <c r="I1035" s="875"/>
      <c r="J1035" s="875"/>
      <c r="K1035" s="875"/>
      <c r="L1035" s="875"/>
      <c r="M1035" s="875"/>
      <c r="N1035" s="877"/>
      <c r="O1035" s="877"/>
      <c r="P1035" s="875"/>
      <c r="Q1035" s="877"/>
      <c r="R1035" s="877"/>
      <c r="S1035" s="875"/>
      <c r="T1035" s="875"/>
      <c r="U1035" s="875"/>
    </row>
    <row x14ac:dyDescent="0.25" r="1036" customHeight="1" ht="15.75">
      <c r="A1036" s="875"/>
      <c r="B1036" s="875"/>
      <c r="C1036" s="875"/>
      <c r="D1036" s="875"/>
      <c r="E1036" s="875"/>
      <c r="F1036" s="49"/>
      <c r="G1036" s="876"/>
      <c r="H1036" s="876"/>
      <c r="I1036" s="875"/>
      <c r="J1036" s="875"/>
      <c r="K1036" s="875"/>
      <c r="L1036" s="875"/>
      <c r="M1036" s="875"/>
      <c r="N1036" s="877"/>
      <c r="O1036" s="877"/>
      <c r="P1036" s="875"/>
      <c r="Q1036" s="877"/>
      <c r="R1036" s="877"/>
      <c r="S1036" s="875"/>
      <c r="T1036" s="875"/>
      <c r="U1036" s="875"/>
    </row>
    <row x14ac:dyDescent="0.25" r="1037" customHeight="1" ht="15.75">
      <c r="A1037" s="875"/>
      <c r="B1037" s="875"/>
      <c r="C1037" s="875"/>
      <c r="D1037" s="875"/>
      <c r="E1037" s="875"/>
      <c r="F1037" s="49"/>
      <c r="G1037" s="876"/>
      <c r="H1037" s="876"/>
      <c r="I1037" s="875"/>
      <c r="J1037" s="875"/>
      <c r="K1037" s="875"/>
      <c r="L1037" s="875"/>
      <c r="M1037" s="875"/>
      <c r="N1037" s="877"/>
      <c r="O1037" s="877"/>
      <c r="P1037" s="875"/>
      <c r="Q1037" s="877"/>
      <c r="R1037" s="877"/>
      <c r="S1037" s="875"/>
      <c r="T1037" s="875"/>
      <c r="U1037" s="875"/>
    </row>
    <row x14ac:dyDescent="0.25" r="1038" customHeight="1" ht="15.75">
      <c r="A1038" s="875"/>
      <c r="B1038" s="875"/>
      <c r="C1038" s="875"/>
      <c r="D1038" s="875"/>
      <c r="E1038" s="875"/>
      <c r="F1038" s="49"/>
      <c r="G1038" s="876"/>
      <c r="H1038" s="876"/>
      <c r="I1038" s="875"/>
      <c r="J1038" s="875"/>
      <c r="K1038" s="875"/>
      <c r="L1038" s="875"/>
      <c r="M1038" s="875"/>
      <c r="N1038" s="877"/>
      <c r="O1038" s="877"/>
      <c r="P1038" s="875"/>
      <c r="Q1038" s="877"/>
      <c r="R1038" s="877"/>
      <c r="S1038" s="875"/>
      <c r="T1038" s="875"/>
      <c r="U1038" s="875"/>
    </row>
    <row x14ac:dyDescent="0.25" r="1039" customHeight="1" ht="15.75">
      <c r="A1039" s="875"/>
      <c r="B1039" s="875"/>
      <c r="C1039" s="875"/>
      <c r="D1039" s="875"/>
      <c r="E1039" s="875"/>
      <c r="F1039" s="49"/>
      <c r="G1039" s="876"/>
      <c r="H1039" s="876"/>
      <c r="I1039" s="875"/>
      <c r="J1039" s="875"/>
      <c r="K1039" s="875"/>
      <c r="L1039" s="875"/>
      <c r="M1039" s="875"/>
      <c r="N1039" s="877"/>
      <c r="O1039" s="877"/>
      <c r="P1039" s="875"/>
      <c r="Q1039" s="877"/>
      <c r="R1039" s="877"/>
      <c r="S1039" s="875"/>
      <c r="T1039" s="875"/>
      <c r="U1039" s="875"/>
    </row>
    <row x14ac:dyDescent="0.25" r="1040" customHeight="1" ht="15.75">
      <c r="A1040" s="875"/>
      <c r="B1040" s="875"/>
      <c r="C1040" s="875"/>
      <c r="D1040" s="875"/>
      <c r="E1040" s="875"/>
      <c r="F1040" s="49"/>
      <c r="G1040" s="876"/>
      <c r="H1040" s="876"/>
      <c r="I1040" s="875"/>
      <c r="J1040" s="875"/>
      <c r="K1040" s="875"/>
      <c r="L1040" s="875"/>
      <c r="M1040" s="875"/>
      <c r="N1040" s="877"/>
      <c r="O1040" s="877"/>
      <c r="P1040" s="875"/>
      <c r="Q1040" s="877"/>
      <c r="R1040" s="877"/>
      <c r="S1040" s="875"/>
      <c r="T1040" s="875"/>
      <c r="U1040" s="875"/>
    </row>
    <row x14ac:dyDescent="0.25" r="1041" customHeight="1" ht="15.75">
      <c r="A1041" s="875"/>
      <c r="B1041" s="875"/>
      <c r="C1041" s="875"/>
      <c r="D1041" s="875"/>
      <c r="E1041" s="875"/>
      <c r="F1041" s="49"/>
      <c r="G1041" s="876"/>
      <c r="H1041" s="876"/>
      <c r="I1041" s="875"/>
      <c r="J1041" s="875"/>
      <c r="K1041" s="875"/>
      <c r="L1041" s="875"/>
      <c r="M1041" s="875"/>
      <c r="N1041" s="877"/>
      <c r="O1041" s="877"/>
      <c r="P1041" s="875"/>
      <c r="Q1041" s="877"/>
      <c r="R1041" s="877"/>
      <c r="S1041" s="875"/>
      <c r="T1041" s="875"/>
      <c r="U1041" s="875"/>
    </row>
    <row x14ac:dyDescent="0.25" r="1042" customHeight="1" ht="15.75">
      <c r="A1042" s="875"/>
      <c r="B1042" s="875"/>
      <c r="C1042" s="875"/>
      <c r="D1042" s="875"/>
      <c r="E1042" s="875"/>
      <c r="F1042" s="49"/>
      <c r="G1042" s="876"/>
      <c r="H1042" s="876"/>
      <c r="I1042" s="875"/>
      <c r="J1042" s="875"/>
      <c r="K1042" s="875"/>
      <c r="L1042" s="875"/>
      <c r="M1042" s="875"/>
      <c r="N1042" s="877"/>
      <c r="O1042" s="877"/>
      <c r="P1042" s="875"/>
      <c r="Q1042" s="877"/>
      <c r="R1042" s="877"/>
      <c r="S1042" s="875"/>
      <c r="T1042" s="875"/>
      <c r="U1042" s="875"/>
    </row>
    <row x14ac:dyDescent="0.25" r="1043" customHeight="1" ht="15.75">
      <c r="A1043" s="875"/>
      <c r="B1043" s="875"/>
      <c r="C1043" s="875"/>
      <c r="D1043" s="875"/>
      <c r="E1043" s="875"/>
      <c r="F1043" s="49"/>
      <c r="G1043" s="876"/>
      <c r="H1043" s="876"/>
      <c r="I1043" s="875"/>
      <c r="J1043" s="875"/>
      <c r="K1043" s="875"/>
      <c r="L1043" s="875"/>
      <c r="M1043" s="875"/>
      <c r="N1043" s="877"/>
      <c r="O1043" s="877"/>
      <c r="P1043" s="875"/>
      <c r="Q1043" s="877"/>
      <c r="R1043" s="877"/>
      <c r="S1043" s="875"/>
      <c r="T1043" s="875"/>
      <c r="U1043" s="875"/>
    </row>
    <row x14ac:dyDescent="0.25" r="1044" customHeight="1" ht="15.75">
      <c r="A1044" s="875"/>
      <c r="B1044" s="875"/>
      <c r="C1044" s="875"/>
      <c r="D1044" s="875"/>
      <c r="E1044" s="875"/>
      <c r="F1044" s="49"/>
      <c r="G1044" s="876"/>
      <c r="H1044" s="876"/>
      <c r="I1044" s="875"/>
      <c r="J1044" s="875"/>
      <c r="K1044" s="875"/>
      <c r="L1044" s="875"/>
      <c r="M1044" s="875"/>
      <c r="N1044" s="877"/>
      <c r="O1044" s="877"/>
      <c r="P1044" s="875"/>
      <c r="Q1044" s="877"/>
      <c r="R1044" s="877"/>
      <c r="S1044" s="875"/>
      <c r="T1044" s="875"/>
      <c r="U1044" s="875"/>
    </row>
    <row x14ac:dyDescent="0.25" r="1045" customHeight="1" ht="15.75">
      <c r="A1045" s="875"/>
      <c r="B1045" s="875"/>
      <c r="C1045" s="875"/>
      <c r="D1045" s="875"/>
      <c r="E1045" s="875"/>
      <c r="F1045" s="49"/>
      <c r="G1045" s="876"/>
      <c r="H1045" s="876"/>
      <c r="I1045" s="875"/>
      <c r="J1045" s="875"/>
      <c r="K1045" s="875"/>
      <c r="L1045" s="875"/>
      <c r="M1045" s="875"/>
      <c r="N1045" s="877"/>
      <c r="O1045" s="877"/>
      <c r="P1045" s="875"/>
      <c r="Q1045" s="877"/>
      <c r="R1045" s="877"/>
      <c r="S1045" s="875"/>
      <c r="T1045" s="875"/>
      <c r="U1045" s="875"/>
    </row>
    <row x14ac:dyDescent="0.25" r="1046" customHeight="1" ht="15.75">
      <c r="A1046" s="875"/>
      <c r="B1046" s="875"/>
      <c r="C1046" s="875"/>
      <c r="D1046" s="875"/>
      <c r="E1046" s="875"/>
      <c r="F1046" s="49"/>
      <c r="G1046" s="876"/>
      <c r="H1046" s="876"/>
      <c r="I1046" s="875"/>
      <c r="J1046" s="875"/>
      <c r="K1046" s="875"/>
      <c r="L1046" s="875"/>
      <c r="M1046" s="875"/>
      <c r="N1046" s="877"/>
      <c r="O1046" s="877"/>
      <c r="P1046" s="875"/>
      <c r="Q1046" s="877"/>
      <c r="R1046" s="877"/>
      <c r="S1046" s="875"/>
      <c r="T1046" s="875"/>
      <c r="U1046" s="875"/>
    </row>
    <row x14ac:dyDescent="0.25" r="1047" customHeight="1" ht="15.75">
      <c r="A1047" s="875"/>
      <c r="B1047" s="875"/>
      <c r="C1047" s="875"/>
      <c r="D1047" s="875"/>
      <c r="E1047" s="875"/>
      <c r="F1047" s="49"/>
      <c r="G1047" s="876"/>
      <c r="H1047" s="876"/>
      <c r="I1047" s="875"/>
      <c r="J1047" s="875"/>
      <c r="K1047" s="875"/>
      <c r="L1047" s="875"/>
      <c r="M1047" s="875"/>
      <c r="N1047" s="877"/>
      <c r="O1047" s="877"/>
      <c r="P1047" s="875"/>
      <c r="Q1047" s="877"/>
      <c r="R1047" s="877"/>
      <c r="S1047" s="875"/>
      <c r="T1047" s="875"/>
      <c r="U1047" s="875"/>
    </row>
    <row x14ac:dyDescent="0.25" r="1048" customHeight="1" ht="15.75">
      <c r="A1048" s="875"/>
      <c r="B1048" s="875"/>
      <c r="C1048" s="875"/>
      <c r="D1048" s="875"/>
      <c r="E1048" s="875"/>
      <c r="F1048" s="49"/>
      <c r="G1048" s="876"/>
      <c r="H1048" s="876"/>
      <c r="I1048" s="875"/>
      <c r="J1048" s="875"/>
      <c r="K1048" s="875"/>
      <c r="L1048" s="875"/>
      <c r="M1048" s="875"/>
      <c r="N1048" s="877"/>
      <c r="O1048" s="877"/>
      <c r="P1048" s="875"/>
      <c r="Q1048" s="877"/>
      <c r="R1048" s="877"/>
      <c r="S1048" s="875"/>
      <c r="T1048" s="875"/>
      <c r="U1048" s="875"/>
    </row>
    <row x14ac:dyDescent="0.25" r="1049" customHeight="1" ht="15.75">
      <c r="A1049" s="875"/>
      <c r="B1049" s="875"/>
      <c r="C1049" s="875"/>
      <c r="D1049" s="875"/>
      <c r="E1049" s="875"/>
      <c r="F1049" s="49"/>
      <c r="G1049" s="876"/>
      <c r="H1049" s="876"/>
      <c r="I1049" s="875"/>
      <c r="J1049" s="875"/>
      <c r="K1049" s="875"/>
      <c r="L1049" s="875"/>
      <c r="M1049" s="875"/>
      <c r="N1049" s="877"/>
      <c r="O1049" s="877"/>
      <c r="P1049" s="875"/>
      <c r="Q1049" s="877"/>
      <c r="R1049" s="877"/>
      <c r="S1049" s="875"/>
      <c r="T1049" s="875"/>
      <c r="U1049" s="875"/>
    </row>
    <row x14ac:dyDescent="0.25" r="1050" customHeight="1" ht="15.75">
      <c r="A1050" s="875"/>
      <c r="B1050" s="875"/>
      <c r="C1050" s="875"/>
      <c r="D1050" s="875"/>
      <c r="E1050" s="875"/>
      <c r="F1050" s="49"/>
      <c r="G1050" s="876"/>
      <c r="H1050" s="876"/>
      <c r="I1050" s="875"/>
      <c r="J1050" s="875"/>
      <c r="K1050" s="875"/>
      <c r="L1050" s="875"/>
      <c r="M1050" s="875"/>
      <c r="N1050" s="877"/>
      <c r="O1050" s="877"/>
      <c r="P1050" s="875"/>
      <c r="Q1050" s="877"/>
      <c r="R1050" s="877"/>
      <c r="S1050" s="875"/>
      <c r="T1050" s="875"/>
      <c r="U1050" s="875"/>
    </row>
    <row x14ac:dyDescent="0.25" r="1051" customHeight="1" ht="15.75">
      <c r="A1051" s="875"/>
      <c r="B1051" s="875"/>
      <c r="C1051" s="875"/>
      <c r="D1051" s="875"/>
      <c r="E1051" s="875"/>
      <c r="F1051" s="49"/>
      <c r="G1051" s="876"/>
      <c r="H1051" s="876"/>
      <c r="I1051" s="875"/>
      <c r="J1051" s="875"/>
      <c r="K1051" s="875"/>
      <c r="L1051" s="875"/>
      <c r="M1051" s="875"/>
      <c r="N1051" s="877"/>
      <c r="O1051" s="877"/>
      <c r="P1051" s="875"/>
      <c r="Q1051" s="877"/>
      <c r="R1051" s="877"/>
      <c r="S1051" s="875"/>
      <c r="T1051" s="875"/>
      <c r="U1051" s="875"/>
    </row>
    <row x14ac:dyDescent="0.25" r="1052" customHeight="1" ht="15.75">
      <c r="A1052" s="875"/>
      <c r="B1052" s="875"/>
      <c r="C1052" s="875"/>
      <c r="D1052" s="875"/>
      <c r="E1052" s="875"/>
      <c r="F1052" s="49"/>
      <c r="G1052" s="876"/>
      <c r="H1052" s="876"/>
      <c r="I1052" s="875"/>
      <c r="J1052" s="875"/>
      <c r="K1052" s="875"/>
      <c r="L1052" s="875"/>
      <c r="M1052" s="875"/>
      <c r="N1052" s="877"/>
      <c r="O1052" s="877"/>
      <c r="P1052" s="875"/>
      <c r="Q1052" s="877"/>
      <c r="R1052" s="877"/>
      <c r="S1052" s="875"/>
      <c r="T1052" s="875"/>
      <c r="U1052" s="875"/>
    </row>
    <row x14ac:dyDescent="0.25" r="1053" customHeight="1" ht="15.75">
      <c r="A1053" s="875"/>
      <c r="B1053" s="875"/>
      <c r="C1053" s="875"/>
      <c r="D1053" s="875"/>
      <c r="E1053" s="875"/>
      <c r="F1053" s="49"/>
      <c r="G1053" s="876"/>
      <c r="H1053" s="876"/>
      <c r="I1053" s="875"/>
      <c r="J1053" s="875"/>
      <c r="K1053" s="875"/>
      <c r="L1053" s="875"/>
      <c r="M1053" s="875"/>
      <c r="N1053" s="877"/>
      <c r="O1053" s="877"/>
      <c r="P1053" s="875"/>
      <c r="Q1053" s="877"/>
      <c r="R1053" s="877"/>
      <c r="S1053" s="875"/>
      <c r="T1053" s="875"/>
      <c r="U1053" s="875"/>
    </row>
    <row x14ac:dyDescent="0.25" r="1054" customHeight="1" ht="15.75">
      <c r="A1054" s="875"/>
      <c r="B1054" s="875"/>
      <c r="C1054" s="875"/>
      <c r="D1054" s="875"/>
      <c r="E1054" s="875"/>
      <c r="F1054" s="49"/>
      <c r="G1054" s="876"/>
      <c r="H1054" s="876"/>
      <c r="I1054" s="875"/>
      <c r="J1054" s="875"/>
      <c r="K1054" s="875"/>
      <c r="L1054" s="875"/>
      <c r="M1054" s="875"/>
      <c r="N1054" s="877"/>
      <c r="O1054" s="877"/>
      <c r="P1054" s="875"/>
      <c r="Q1054" s="877"/>
      <c r="R1054" s="877"/>
      <c r="S1054" s="875"/>
      <c r="T1054" s="875"/>
      <c r="U1054" s="875"/>
    </row>
    <row x14ac:dyDescent="0.25" r="1055" customHeight="1" ht="15.75">
      <c r="A1055" s="875"/>
      <c r="B1055" s="875"/>
      <c r="C1055" s="875"/>
      <c r="D1055" s="875"/>
      <c r="E1055" s="875"/>
      <c r="F1055" s="49"/>
      <c r="G1055" s="876"/>
      <c r="H1055" s="876"/>
      <c r="I1055" s="875"/>
      <c r="J1055" s="875"/>
      <c r="K1055" s="875"/>
      <c r="L1055" s="875"/>
      <c r="M1055" s="875"/>
      <c r="N1055" s="877"/>
      <c r="O1055" s="877"/>
      <c r="P1055" s="875"/>
      <c r="Q1055" s="877"/>
      <c r="R1055" s="877"/>
      <c r="S1055" s="875"/>
      <c r="T1055" s="875"/>
      <c r="U1055" s="875"/>
    </row>
    <row x14ac:dyDescent="0.25" r="1056" customHeight="1" ht="15.75">
      <c r="A1056" s="875"/>
      <c r="B1056" s="875"/>
      <c r="C1056" s="875"/>
      <c r="D1056" s="875"/>
      <c r="E1056" s="875"/>
      <c r="F1056" s="49"/>
      <c r="G1056" s="876"/>
      <c r="H1056" s="876"/>
      <c r="I1056" s="875"/>
      <c r="J1056" s="875"/>
      <c r="K1056" s="875"/>
      <c r="L1056" s="875"/>
      <c r="M1056" s="875"/>
      <c r="N1056" s="877"/>
      <c r="O1056" s="877"/>
      <c r="P1056" s="875"/>
      <c r="Q1056" s="877"/>
      <c r="R1056" s="877"/>
      <c r="S1056" s="875"/>
      <c r="T1056" s="875"/>
      <c r="U1056" s="875"/>
    </row>
    <row x14ac:dyDescent="0.25" r="1057" customHeight="1" ht="15.75">
      <c r="A1057" s="875"/>
      <c r="B1057" s="875"/>
      <c r="C1057" s="875"/>
      <c r="D1057" s="875"/>
      <c r="E1057" s="875"/>
      <c r="F1057" s="49"/>
      <c r="G1057" s="876"/>
      <c r="H1057" s="876"/>
      <c r="I1057" s="875"/>
      <c r="J1057" s="875"/>
      <c r="K1057" s="875"/>
      <c r="L1057" s="875"/>
      <c r="M1057" s="875"/>
      <c r="N1057" s="877"/>
      <c r="O1057" s="877"/>
      <c r="P1057" s="875"/>
      <c r="Q1057" s="877"/>
      <c r="R1057" s="877"/>
      <c r="S1057" s="875"/>
      <c r="T1057" s="875"/>
      <c r="U1057" s="875"/>
    </row>
    <row x14ac:dyDescent="0.25" r="1058" customHeight="1" ht="15.75">
      <c r="A1058" s="875"/>
      <c r="B1058" s="875"/>
      <c r="C1058" s="875"/>
      <c r="D1058" s="875"/>
      <c r="E1058" s="875"/>
      <c r="F1058" s="49"/>
      <c r="G1058" s="876"/>
      <c r="H1058" s="876"/>
      <c r="I1058" s="875"/>
      <c r="J1058" s="875"/>
      <c r="K1058" s="875"/>
      <c r="L1058" s="875"/>
      <c r="M1058" s="875"/>
      <c r="N1058" s="877"/>
      <c r="O1058" s="877"/>
      <c r="P1058" s="875"/>
      <c r="Q1058" s="877"/>
      <c r="R1058" s="877"/>
      <c r="S1058" s="875"/>
      <c r="T1058" s="875"/>
      <c r="U1058" s="875"/>
    </row>
    <row x14ac:dyDescent="0.25" r="1059" customHeight="1" ht="15.75">
      <c r="A1059" s="875"/>
      <c r="B1059" s="875"/>
      <c r="C1059" s="875"/>
      <c r="D1059" s="875"/>
      <c r="E1059" s="875"/>
      <c r="F1059" s="49"/>
      <c r="G1059" s="876"/>
      <c r="H1059" s="876"/>
      <c r="I1059" s="875"/>
      <c r="J1059" s="875"/>
      <c r="K1059" s="875"/>
      <c r="L1059" s="875"/>
      <c r="M1059" s="875"/>
      <c r="N1059" s="877"/>
      <c r="O1059" s="877"/>
      <c r="P1059" s="875"/>
      <c r="Q1059" s="877"/>
      <c r="R1059" s="877"/>
      <c r="S1059" s="875"/>
      <c r="T1059" s="875"/>
      <c r="U1059" s="875"/>
    </row>
    <row x14ac:dyDescent="0.25" r="1060" customHeight="1" ht="15.75">
      <c r="A1060" s="875"/>
      <c r="B1060" s="875"/>
      <c r="C1060" s="875"/>
      <c r="D1060" s="875"/>
      <c r="E1060" s="875"/>
      <c r="F1060" s="49"/>
      <c r="G1060" s="876"/>
      <c r="H1060" s="876"/>
      <c r="I1060" s="875"/>
      <c r="J1060" s="875"/>
      <c r="K1060" s="875"/>
      <c r="L1060" s="875"/>
      <c r="M1060" s="875"/>
      <c r="N1060" s="877"/>
      <c r="O1060" s="877"/>
      <c r="P1060" s="875"/>
      <c r="Q1060" s="877"/>
      <c r="R1060" s="877"/>
      <c r="S1060" s="875"/>
      <c r="T1060" s="875"/>
      <c r="U1060" s="875"/>
    </row>
    <row x14ac:dyDescent="0.25" r="1061" customHeight="1" ht="15.75">
      <c r="A1061" s="875"/>
      <c r="B1061" s="875"/>
      <c r="C1061" s="875"/>
      <c r="D1061" s="875"/>
      <c r="E1061" s="875"/>
      <c r="F1061" s="49"/>
      <c r="G1061" s="876"/>
      <c r="H1061" s="876"/>
      <c r="I1061" s="875"/>
      <c r="J1061" s="875"/>
      <c r="K1061" s="875"/>
      <c r="L1061" s="875"/>
      <c r="M1061" s="875"/>
      <c r="N1061" s="877"/>
      <c r="O1061" s="877"/>
      <c r="P1061" s="875"/>
      <c r="Q1061" s="877"/>
      <c r="R1061" s="877"/>
      <c r="S1061" s="875"/>
      <c r="T1061" s="875"/>
      <c r="U1061" s="875"/>
    </row>
    <row x14ac:dyDescent="0.25" r="1062" customHeight="1" ht="15.75">
      <c r="A1062" s="875"/>
      <c r="B1062" s="875"/>
      <c r="C1062" s="875"/>
      <c r="D1062" s="875"/>
      <c r="E1062" s="875"/>
      <c r="F1062" s="49"/>
      <c r="G1062" s="876"/>
      <c r="H1062" s="876"/>
      <c r="I1062" s="875"/>
      <c r="J1062" s="875"/>
      <c r="K1062" s="875"/>
      <c r="L1062" s="875"/>
      <c r="M1062" s="875"/>
      <c r="N1062" s="877"/>
      <c r="O1062" s="877"/>
      <c r="P1062" s="875"/>
      <c r="Q1062" s="877"/>
      <c r="R1062" s="877"/>
      <c r="S1062" s="875"/>
      <c r="T1062" s="875"/>
      <c r="U1062" s="875"/>
    </row>
    <row x14ac:dyDescent="0.25" r="1063" customHeight="1" ht="15.75">
      <c r="A1063" s="875"/>
      <c r="B1063" s="875"/>
      <c r="C1063" s="875"/>
      <c r="D1063" s="875"/>
      <c r="E1063" s="875"/>
      <c r="F1063" s="49"/>
      <c r="G1063" s="876"/>
      <c r="H1063" s="876"/>
      <c r="I1063" s="875"/>
      <c r="J1063" s="875"/>
      <c r="K1063" s="875"/>
      <c r="L1063" s="875"/>
      <c r="M1063" s="875"/>
      <c r="N1063" s="877"/>
      <c r="O1063" s="877"/>
      <c r="P1063" s="875"/>
      <c r="Q1063" s="877"/>
      <c r="R1063" s="877"/>
      <c r="S1063" s="875"/>
      <c r="T1063" s="875"/>
      <c r="U1063" s="875"/>
    </row>
    <row x14ac:dyDescent="0.25" r="1064" customHeight="1" ht="15.75">
      <c r="A1064" s="875"/>
      <c r="B1064" s="875"/>
      <c r="C1064" s="875"/>
      <c r="D1064" s="875"/>
      <c r="E1064" s="875"/>
      <c r="F1064" s="49"/>
      <c r="G1064" s="876"/>
      <c r="H1064" s="876"/>
      <c r="I1064" s="875"/>
      <c r="J1064" s="875"/>
      <c r="K1064" s="875"/>
      <c r="L1064" s="875"/>
      <c r="M1064" s="875"/>
      <c r="N1064" s="877"/>
      <c r="O1064" s="877"/>
      <c r="P1064" s="875"/>
      <c r="Q1064" s="877"/>
      <c r="R1064" s="877"/>
      <c r="S1064" s="875"/>
      <c r="T1064" s="875"/>
      <c r="U1064" s="875"/>
    </row>
    <row x14ac:dyDescent="0.25" r="1065" customHeight="1" ht="15.75">
      <c r="A1065" s="875"/>
      <c r="B1065" s="875"/>
      <c r="C1065" s="875"/>
      <c r="D1065" s="875"/>
      <c r="E1065" s="875"/>
      <c r="F1065" s="49"/>
      <c r="G1065" s="876"/>
      <c r="H1065" s="876"/>
      <c r="I1065" s="875"/>
      <c r="J1065" s="875"/>
      <c r="K1065" s="875"/>
      <c r="L1065" s="875"/>
      <c r="M1065" s="875"/>
      <c r="N1065" s="877"/>
      <c r="O1065" s="877"/>
      <c r="P1065" s="875"/>
      <c r="Q1065" s="877"/>
      <c r="R1065" s="877"/>
      <c r="S1065" s="875"/>
      <c r="T1065" s="875"/>
      <c r="U1065" s="875"/>
    </row>
  </sheetData>
  <mergeCells count="2"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92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97" width="26.576428571428572" customWidth="1" bestFit="1"/>
    <col min="2" max="2" style="102" width="5.576428571428571" customWidth="1" bestFit="1"/>
    <col min="3" max="3" style="102" width="6.2907142857142855" customWidth="1" bestFit="1"/>
    <col min="4" max="4" style="31" width="5.2907142857142855" customWidth="1" bestFit="1"/>
    <col min="5" max="5" style="102" width="4.719285714285714" customWidth="1" bestFit="1"/>
    <col min="6" max="6" style="46" width="34.005" customWidth="1" bestFit="1"/>
    <col min="7" max="7" style="102" width="3.862142857142857" customWidth="1" bestFit="1"/>
    <col min="8" max="8" style="102" width="3.7192857142857143" customWidth="1" bestFit="1"/>
    <col min="9" max="9" style="102" width="15.43357142857143" customWidth="1" bestFit="1"/>
    <col min="10" max="10" style="597" width="3.862142857142857" customWidth="1" bestFit="1"/>
    <col min="11" max="11" style="597" width="8.43357142857143" customWidth="1" bestFit="1"/>
    <col min="12" max="12" style="597" width="9.862142857142858" customWidth="1" bestFit="1"/>
    <col min="13" max="13" style="46" width="6.433571428571429" customWidth="1" bestFit="1"/>
    <col min="14" max="14" style="32" width="8.147857142857141" customWidth="1" bestFit="1"/>
    <col min="15" max="15" style="32" width="7.576428571428571" customWidth="1" bestFit="1"/>
    <col min="16" max="16" style="46" width="7.433571428571429" customWidth="1" bestFit="1"/>
    <col min="17" max="17" style="115" width="9.290714285714287" customWidth="1" bestFit="1"/>
    <col min="18" max="18" style="115" width="9.43357142857143" customWidth="1" bestFit="1"/>
    <col min="19" max="19" style="46" width="32.43357142857143" customWidth="1" bestFit="1"/>
    <col min="20" max="20" style="46" width="11.862142857142858" customWidth="1" bestFit="1"/>
    <col min="21" max="21" style="46" width="27.719285714285714" customWidth="1" bestFit="1"/>
    <col min="22" max="22" style="46" width="13.576428571428572" customWidth="1" bestFit="1"/>
    <col min="23" max="23" style="46" width="13.576428571428572" customWidth="1" bestFit="1"/>
    <col min="24" max="24" style="48" width="13.576428571428572" customWidth="1" bestFit="1"/>
    <col min="25" max="25" style="48" width="13.576428571428572" customWidth="1" bestFit="1"/>
    <col min="26" max="26" style="48" width="13.576428571428572" customWidth="1" bestFit="1"/>
    <col min="27" max="27" style="48" width="13.576428571428572" customWidth="1" bestFit="1"/>
    <col min="28" max="28" style="48" width="13.576428571428572" customWidth="1" bestFit="1"/>
  </cols>
  <sheetData>
    <row x14ac:dyDescent="0.25" r="1" customHeight="1" ht="18.75">
      <c r="A1" s="50"/>
      <c r="B1" s="458"/>
      <c r="C1" s="599"/>
      <c r="D1" s="600"/>
      <c r="E1" s="601"/>
      <c r="F1" s="460" t="s">
        <v>1519</v>
      </c>
      <c r="G1" s="601"/>
      <c r="H1" s="602" t="s">
        <v>1520</v>
      </c>
      <c r="I1" s="601"/>
      <c r="J1" s="599"/>
      <c r="K1" s="599"/>
      <c r="L1" s="599"/>
      <c r="M1" s="603"/>
      <c r="N1" s="604"/>
      <c r="O1" s="604"/>
      <c r="P1" s="603"/>
      <c r="Q1" s="605"/>
      <c r="R1" s="605"/>
      <c r="S1" s="506"/>
      <c r="T1" s="506"/>
      <c r="U1" s="506"/>
      <c r="V1" s="110"/>
      <c r="W1" s="110"/>
      <c r="X1" s="35"/>
      <c r="Y1" s="35"/>
      <c r="Z1" s="35"/>
      <c r="AA1" s="35"/>
      <c r="AB1" s="35"/>
    </row>
    <row x14ac:dyDescent="0.25" r="2" customHeight="1" ht="18.75">
      <c r="A2" s="606"/>
      <c r="B2" s="469"/>
      <c r="C2" s="469"/>
      <c r="D2" s="607"/>
      <c r="E2" s="469"/>
      <c r="F2" s="469"/>
      <c r="G2" s="469"/>
      <c r="H2" s="469"/>
      <c r="I2" s="469"/>
      <c r="J2" s="469"/>
      <c r="K2" s="471"/>
      <c r="L2" s="471"/>
      <c r="M2" s="472" t="s">
        <v>866</v>
      </c>
      <c r="N2" s="8"/>
      <c r="O2" s="5"/>
      <c r="P2" s="473" t="s">
        <v>867</v>
      </c>
      <c r="Q2" s="8"/>
      <c r="R2" s="5"/>
      <c r="S2" s="474"/>
      <c r="T2" s="474"/>
      <c r="U2" s="474"/>
      <c r="V2" s="110"/>
      <c r="W2" s="110"/>
      <c r="X2" s="35"/>
      <c r="Y2" s="35"/>
      <c r="Z2" s="35"/>
      <c r="AA2" s="35"/>
      <c r="AB2" s="35"/>
    </row>
    <row x14ac:dyDescent="0.25" r="3" customHeight="1" ht="18.75">
      <c r="A3" s="608" t="s">
        <v>1521</v>
      </c>
      <c r="B3" s="469" t="s">
        <v>869</v>
      </c>
      <c r="C3" s="469" t="s">
        <v>870</v>
      </c>
      <c r="D3" s="607" t="s">
        <v>871</v>
      </c>
      <c r="E3" s="469" t="s">
        <v>872</v>
      </c>
      <c r="F3" s="476" t="s">
        <v>873</v>
      </c>
      <c r="G3" s="469" t="s">
        <v>874</v>
      </c>
      <c r="H3" s="469" t="s">
        <v>875</v>
      </c>
      <c r="I3" s="469" t="s">
        <v>876</v>
      </c>
      <c r="J3" s="609" t="s">
        <v>877</v>
      </c>
      <c r="K3" s="477" t="s">
        <v>878</v>
      </c>
      <c r="L3" s="477" t="s">
        <v>879</v>
      </c>
      <c r="M3" s="478" t="s">
        <v>118</v>
      </c>
      <c r="N3" s="479" t="s">
        <v>880</v>
      </c>
      <c r="O3" s="479" t="s">
        <v>881</v>
      </c>
      <c r="P3" s="480" t="s">
        <v>118</v>
      </c>
      <c r="Q3" s="610" t="s">
        <v>880</v>
      </c>
      <c r="R3" s="610" t="s">
        <v>881</v>
      </c>
      <c r="S3" s="482" t="s">
        <v>27</v>
      </c>
      <c r="T3" s="482" t="s">
        <v>882</v>
      </c>
      <c r="U3" s="482" t="s">
        <v>883</v>
      </c>
      <c r="V3" s="110"/>
      <c r="W3" s="110"/>
      <c r="X3" s="35"/>
      <c r="Y3" s="35"/>
      <c r="Z3" s="35"/>
      <c r="AA3" s="35"/>
      <c r="AB3" s="35"/>
    </row>
    <row x14ac:dyDescent="0.25" r="4" customHeight="1" ht="18.75">
      <c r="A4" s="611"/>
      <c r="B4" s="483"/>
      <c r="C4" s="483"/>
      <c r="D4" s="612"/>
      <c r="E4" s="483"/>
      <c r="F4" s="502" t="s">
        <v>1522</v>
      </c>
      <c r="G4" s="483"/>
      <c r="H4" s="483"/>
      <c r="I4" s="483"/>
      <c r="J4" s="483"/>
      <c r="K4" s="483"/>
      <c r="L4" s="483"/>
      <c r="M4" s="489"/>
      <c r="N4" s="490"/>
      <c r="O4" s="490"/>
      <c r="P4" s="613"/>
      <c r="Q4" s="614"/>
      <c r="R4" s="614"/>
      <c r="S4" s="613"/>
      <c r="T4" s="613"/>
      <c r="U4" s="613"/>
      <c r="V4" s="110"/>
      <c r="W4" s="110"/>
      <c r="X4" s="35"/>
      <c r="Y4" s="35"/>
      <c r="Z4" s="35"/>
      <c r="AA4" s="35"/>
      <c r="AB4" s="35"/>
    </row>
    <row x14ac:dyDescent="0.25" r="5" customHeight="1" ht="18.75">
      <c r="A5" s="459"/>
      <c r="B5" s="459">
        <v>17020</v>
      </c>
      <c r="C5" s="459" t="s">
        <v>1523</v>
      </c>
      <c r="D5" s="615">
        <v>110</v>
      </c>
      <c r="E5" s="459">
        <v>600</v>
      </c>
      <c r="F5" s="461" t="s">
        <v>1524</v>
      </c>
      <c r="G5" s="457" t="s">
        <v>910</v>
      </c>
      <c r="H5" s="457" t="s">
        <v>910</v>
      </c>
      <c r="I5" s="505" t="s">
        <v>1525</v>
      </c>
      <c r="J5" s="459">
        <v>30</v>
      </c>
      <c r="K5" s="459">
        <v>20</v>
      </c>
      <c r="L5" s="459">
        <v>105</v>
      </c>
      <c r="M5" s="463" t="s">
        <v>20</v>
      </c>
      <c r="N5" s="464">
        <v>3.3745833333333333</v>
      </c>
      <c r="O5" s="464">
        <v>3.412777777777778</v>
      </c>
      <c r="P5" s="518" t="s">
        <v>20</v>
      </c>
      <c r="Q5" s="616">
        <v>3.3745833333333333</v>
      </c>
      <c r="R5" s="616">
        <v>3.412777777777778</v>
      </c>
      <c r="S5" s="461" t="s">
        <v>895</v>
      </c>
      <c r="T5" s="506"/>
      <c r="U5" s="506"/>
      <c r="V5" s="110"/>
      <c r="W5" s="110"/>
      <c r="X5" s="35"/>
      <c r="Y5" s="35"/>
      <c r="Z5" s="35"/>
      <c r="AA5" s="35"/>
      <c r="AB5" s="35"/>
    </row>
    <row x14ac:dyDescent="0.25" r="6" customHeight="1" ht="18.75">
      <c r="A6" s="459"/>
      <c r="B6" s="508">
        <v>17021</v>
      </c>
      <c r="C6" s="459" t="s">
        <v>1523</v>
      </c>
      <c r="D6" s="615">
        <v>110</v>
      </c>
      <c r="E6" s="459">
        <v>601</v>
      </c>
      <c r="F6" s="461" t="s">
        <v>1524</v>
      </c>
      <c r="G6" s="457" t="s">
        <v>910</v>
      </c>
      <c r="H6" s="457" t="s">
        <v>910</v>
      </c>
      <c r="I6" s="505" t="s">
        <v>1525</v>
      </c>
      <c r="J6" s="459">
        <v>30</v>
      </c>
      <c r="K6" s="459"/>
      <c r="L6" s="459"/>
      <c r="M6" s="463" t="s">
        <v>20</v>
      </c>
      <c r="N6" s="464">
        <v>3.464861111111111</v>
      </c>
      <c r="O6" s="464">
        <v>3.5030555555555556</v>
      </c>
      <c r="P6" s="518" t="s">
        <v>20</v>
      </c>
      <c r="Q6" s="616">
        <v>3.464861111111111</v>
      </c>
      <c r="R6" s="616">
        <v>3.5030555555555556</v>
      </c>
      <c r="S6" s="461" t="s">
        <v>895</v>
      </c>
      <c r="T6" s="506"/>
      <c r="U6" s="506"/>
      <c r="V6" s="110"/>
      <c r="W6" s="110"/>
      <c r="X6" s="35"/>
      <c r="Y6" s="35"/>
      <c r="Z6" s="35"/>
      <c r="AA6" s="35"/>
      <c r="AB6" s="35"/>
    </row>
    <row x14ac:dyDescent="0.25" r="7" customHeight="1" ht="18.75">
      <c r="A7" s="459">
        <v>2</v>
      </c>
      <c r="B7" s="459">
        <v>16826</v>
      </c>
      <c r="C7" s="459" t="s">
        <v>1523</v>
      </c>
      <c r="D7" s="615">
        <v>210</v>
      </c>
      <c r="E7" s="459">
        <v>600</v>
      </c>
      <c r="F7" s="461" t="s">
        <v>1526</v>
      </c>
      <c r="G7" s="457" t="s">
        <v>910</v>
      </c>
      <c r="H7" s="457" t="s">
        <v>910</v>
      </c>
      <c r="I7" s="505" t="s">
        <v>1525</v>
      </c>
      <c r="J7" s="459">
        <v>30</v>
      </c>
      <c r="K7" s="459">
        <v>20</v>
      </c>
      <c r="L7" s="459">
        <v>120</v>
      </c>
      <c r="M7" s="463" t="s">
        <v>26</v>
      </c>
      <c r="N7" s="464">
        <v>3.607222222222222</v>
      </c>
      <c r="O7" s="464">
        <v>3.662777777777778</v>
      </c>
      <c r="P7" s="518" t="s">
        <v>26</v>
      </c>
      <c r="Q7" s="616">
        <v>3.607222222222222</v>
      </c>
      <c r="R7" s="616">
        <v>3.662777777777778</v>
      </c>
      <c r="S7" s="461" t="s">
        <v>895</v>
      </c>
      <c r="T7" s="506"/>
      <c r="U7" s="506"/>
      <c r="V7" s="110"/>
      <c r="W7" s="110"/>
      <c r="X7" s="35"/>
      <c r="Y7" s="35"/>
      <c r="Z7" s="35"/>
      <c r="AA7" s="35"/>
      <c r="AB7" s="35"/>
    </row>
    <row x14ac:dyDescent="0.25" r="8" customHeight="1" ht="18.75">
      <c r="A8" s="459"/>
      <c r="B8" s="459">
        <v>16941</v>
      </c>
      <c r="C8" s="459" t="s">
        <v>1523</v>
      </c>
      <c r="D8" s="615">
        <v>210</v>
      </c>
      <c r="E8" s="459">
        <v>601</v>
      </c>
      <c r="F8" s="461" t="s">
        <v>1526</v>
      </c>
      <c r="G8" s="457" t="s">
        <v>910</v>
      </c>
      <c r="H8" s="457" t="s">
        <v>910</v>
      </c>
      <c r="I8" s="505" t="s">
        <v>1525</v>
      </c>
      <c r="J8" s="459">
        <v>30</v>
      </c>
      <c r="K8" s="459"/>
      <c r="L8" s="459"/>
      <c r="M8" s="463" t="s">
        <v>26</v>
      </c>
      <c r="N8" s="464">
        <v>3.669722222222222</v>
      </c>
      <c r="O8" s="464">
        <v>3.725277777777778</v>
      </c>
      <c r="P8" s="518" t="s">
        <v>26</v>
      </c>
      <c r="Q8" s="616">
        <v>3.669722222222222</v>
      </c>
      <c r="R8" s="616">
        <v>3.725277777777778</v>
      </c>
      <c r="S8" s="461" t="s">
        <v>895</v>
      </c>
      <c r="T8" s="506"/>
      <c r="U8" s="506"/>
      <c r="V8" s="110"/>
      <c r="W8" s="110"/>
      <c r="X8" s="35"/>
      <c r="Y8" s="35"/>
      <c r="Z8" s="35"/>
      <c r="AA8" s="35"/>
      <c r="AB8" s="35"/>
    </row>
    <row x14ac:dyDescent="0.25" r="9" customHeight="1" ht="18.75">
      <c r="A9" s="457" t="s">
        <v>910</v>
      </c>
      <c r="B9" s="459">
        <v>16968</v>
      </c>
      <c r="C9" s="459" t="s">
        <v>1527</v>
      </c>
      <c r="D9" s="615">
        <v>310</v>
      </c>
      <c r="E9" s="459">
        <v>600</v>
      </c>
      <c r="F9" s="461" t="s">
        <v>1528</v>
      </c>
      <c r="G9" s="457" t="s">
        <v>910</v>
      </c>
      <c r="H9" s="457" t="s">
        <v>910</v>
      </c>
      <c r="I9" s="505" t="s">
        <v>1529</v>
      </c>
      <c r="J9" s="459">
        <v>30</v>
      </c>
      <c r="K9" s="459">
        <v>69</v>
      </c>
      <c r="L9" s="459">
        <v>149</v>
      </c>
      <c r="M9" s="463" t="s">
        <v>21</v>
      </c>
      <c r="N9" s="464">
        <v>3.3745833333333333</v>
      </c>
      <c r="O9" s="464">
        <v>3.430138888888889</v>
      </c>
      <c r="P9" s="518" t="s">
        <v>21</v>
      </c>
      <c r="Q9" s="616">
        <v>3.3745833333333333</v>
      </c>
      <c r="R9" s="616">
        <v>3.430138888888889</v>
      </c>
      <c r="S9" s="461" t="s">
        <v>895</v>
      </c>
      <c r="T9" s="506"/>
      <c r="U9" s="506"/>
      <c r="V9" s="110"/>
      <c r="W9" s="110"/>
      <c r="X9" s="35"/>
      <c r="Y9" s="35"/>
      <c r="Z9" s="35"/>
      <c r="AA9" s="35"/>
      <c r="AB9" s="35"/>
    </row>
    <row x14ac:dyDescent="0.25" r="10" customHeight="1" ht="18.75">
      <c r="A10" s="457" t="s">
        <v>910</v>
      </c>
      <c r="B10" s="459">
        <v>16882</v>
      </c>
      <c r="C10" s="459" t="s">
        <v>1527</v>
      </c>
      <c r="D10" s="615">
        <v>310</v>
      </c>
      <c r="E10" s="459">
        <v>601</v>
      </c>
      <c r="F10" s="461" t="s">
        <v>1528</v>
      </c>
      <c r="G10" s="457" t="s">
        <v>910</v>
      </c>
      <c r="H10" s="457" t="s">
        <v>910</v>
      </c>
      <c r="I10" s="505" t="s">
        <v>1529</v>
      </c>
      <c r="J10" s="459">
        <v>30</v>
      </c>
      <c r="K10" s="459"/>
      <c r="L10" s="459"/>
      <c r="M10" s="463" t="s">
        <v>21</v>
      </c>
      <c r="N10" s="464">
        <v>3.4370833333333333</v>
      </c>
      <c r="O10" s="464">
        <v>3.492638888888889</v>
      </c>
      <c r="P10" s="518" t="s">
        <v>26</v>
      </c>
      <c r="Q10" s="616">
        <v>3.544722222222222</v>
      </c>
      <c r="R10" s="616">
        <v>3.600277777777778</v>
      </c>
      <c r="S10" s="461" t="s">
        <v>895</v>
      </c>
      <c r="T10" s="506"/>
      <c r="U10" s="506"/>
      <c r="V10" s="110"/>
      <c r="W10" s="110"/>
      <c r="X10" s="35"/>
      <c r="Y10" s="35"/>
      <c r="Z10" s="35"/>
      <c r="AA10" s="35"/>
      <c r="AB10" s="35"/>
    </row>
    <row x14ac:dyDescent="0.25" r="11" customHeight="1" ht="18.75">
      <c r="A11" s="459"/>
      <c r="B11" s="459">
        <v>17026</v>
      </c>
      <c r="C11" s="459" t="s">
        <v>1527</v>
      </c>
      <c r="D11" s="615">
        <v>350</v>
      </c>
      <c r="E11" s="459">
        <v>600</v>
      </c>
      <c r="F11" s="461" t="s">
        <v>1530</v>
      </c>
      <c r="G11" s="457" t="s">
        <v>910</v>
      </c>
      <c r="H11" s="459">
        <v>3</v>
      </c>
      <c r="I11" s="505" t="s">
        <v>1529</v>
      </c>
      <c r="J11" s="459">
        <v>30</v>
      </c>
      <c r="K11" s="459">
        <v>28</v>
      </c>
      <c r="L11" s="459">
        <v>61</v>
      </c>
      <c r="M11" s="463" t="s">
        <v>26</v>
      </c>
      <c r="N11" s="464">
        <v>3.544722222222222</v>
      </c>
      <c r="O11" s="464">
        <v>3.600277777777778</v>
      </c>
      <c r="P11" s="518" t="s">
        <v>21</v>
      </c>
      <c r="Q11" s="616">
        <v>3.4370833333333333</v>
      </c>
      <c r="R11" s="616">
        <v>3.492638888888889</v>
      </c>
      <c r="S11" s="461" t="s">
        <v>895</v>
      </c>
      <c r="T11" s="506"/>
      <c r="U11" s="506"/>
      <c r="V11" s="110"/>
      <c r="W11" s="110"/>
      <c r="X11" s="35"/>
      <c r="Y11" s="35"/>
      <c r="Z11" s="35"/>
      <c r="AA11" s="35"/>
      <c r="AB11" s="35"/>
    </row>
    <row x14ac:dyDescent="0.25" r="12" customHeight="1" ht="18.75">
      <c r="A12" s="457" t="s">
        <v>915</v>
      </c>
      <c r="B12" s="459">
        <v>16886</v>
      </c>
      <c r="C12" s="459" t="s">
        <v>1531</v>
      </c>
      <c r="D12" s="617" t="s">
        <v>928</v>
      </c>
      <c r="E12" s="459">
        <v>600</v>
      </c>
      <c r="F12" s="461" t="s">
        <v>1532</v>
      </c>
      <c r="G12" s="457" t="s">
        <v>910</v>
      </c>
      <c r="H12" s="457" t="s">
        <v>910</v>
      </c>
      <c r="I12" s="505" t="s">
        <v>1533</v>
      </c>
      <c r="J12" s="459">
        <v>30</v>
      </c>
      <c r="K12" s="459">
        <v>25</v>
      </c>
      <c r="L12" s="459">
        <v>101</v>
      </c>
      <c r="M12" s="463" t="s">
        <v>21</v>
      </c>
      <c r="N12" s="464">
        <v>3.3745833333333333</v>
      </c>
      <c r="O12" s="464">
        <v>3.430138888888889</v>
      </c>
      <c r="P12" s="518" t="s">
        <v>21</v>
      </c>
      <c r="Q12" s="616">
        <v>3.3745833333333333</v>
      </c>
      <c r="R12" s="616">
        <v>3.430138888888889</v>
      </c>
      <c r="S12" s="461" t="s">
        <v>895</v>
      </c>
      <c r="T12" s="506"/>
      <c r="U12" s="506"/>
      <c r="V12" s="110"/>
      <c r="W12" s="110"/>
      <c r="X12" s="35"/>
      <c r="Y12" s="35"/>
      <c r="Z12" s="35"/>
      <c r="AA12" s="35"/>
      <c r="AB12" s="35"/>
    </row>
    <row x14ac:dyDescent="0.25" r="13" customHeight="1" ht="18.75">
      <c r="A13" s="457" t="s">
        <v>915</v>
      </c>
      <c r="B13" s="459">
        <v>16671</v>
      </c>
      <c r="C13" s="459" t="s">
        <v>1531</v>
      </c>
      <c r="D13" s="617" t="s">
        <v>928</v>
      </c>
      <c r="E13" s="459">
        <v>601</v>
      </c>
      <c r="F13" s="461" t="s">
        <v>1532</v>
      </c>
      <c r="G13" s="457" t="s">
        <v>910</v>
      </c>
      <c r="H13" s="457" t="s">
        <v>910</v>
      </c>
      <c r="I13" s="505" t="s">
        <v>1533</v>
      </c>
      <c r="J13" s="459">
        <v>30</v>
      </c>
      <c r="K13" s="459"/>
      <c r="L13" s="459"/>
      <c r="M13" s="463" t="s">
        <v>21</v>
      </c>
      <c r="N13" s="464">
        <v>3.4370833333333333</v>
      </c>
      <c r="O13" s="464">
        <v>3.492638888888889</v>
      </c>
      <c r="P13" s="518" t="s">
        <v>26</v>
      </c>
      <c r="Q13" s="616">
        <v>3.544722222222222</v>
      </c>
      <c r="R13" s="616">
        <v>3.600277777777778</v>
      </c>
      <c r="S13" s="461" t="s">
        <v>895</v>
      </c>
      <c r="T13" s="506"/>
      <c r="U13" s="506"/>
      <c r="V13" s="110"/>
      <c r="W13" s="110"/>
      <c r="X13" s="35"/>
      <c r="Y13" s="35"/>
      <c r="Z13" s="35"/>
      <c r="AA13" s="35"/>
      <c r="AB13" s="35"/>
    </row>
    <row x14ac:dyDescent="0.25" r="14" customHeight="1" ht="18.75">
      <c r="A14" s="459"/>
      <c r="B14" s="459">
        <v>16859</v>
      </c>
      <c r="C14" s="459" t="s">
        <v>1531</v>
      </c>
      <c r="D14" s="617" t="s">
        <v>1534</v>
      </c>
      <c r="E14" s="459">
        <v>600</v>
      </c>
      <c r="F14" s="461" t="s">
        <v>1535</v>
      </c>
      <c r="G14" s="457" t="s">
        <v>910</v>
      </c>
      <c r="H14" s="457" t="s">
        <v>910</v>
      </c>
      <c r="I14" s="505" t="s">
        <v>1533</v>
      </c>
      <c r="J14" s="459">
        <v>30</v>
      </c>
      <c r="K14" s="459">
        <v>38</v>
      </c>
      <c r="L14" s="459">
        <v>38</v>
      </c>
      <c r="M14" s="463" t="s">
        <v>26</v>
      </c>
      <c r="N14" s="464">
        <v>3.544722222222222</v>
      </c>
      <c r="O14" s="464">
        <v>3.600277777777778</v>
      </c>
      <c r="P14" s="518" t="s">
        <v>21</v>
      </c>
      <c r="Q14" s="616">
        <v>3.4370833333333333</v>
      </c>
      <c r="R14" s="616">
        <v>3.492638888888889</v>
      </c>
      <c r="S14" s="461" t="s">
        <v>895</v>
      </c>
      <c r="T14" s="506"/>
      <c r="U14" s="506"/>
      <c r="V14" s="110"/>
      <c r="W14" s="110"/>
      <c r="X14" s="35"/>
      <c r="Y14" s="35"/>
      <c r="Z14" s="35"/>
      <c r="AA14" s="35"/>
      <c r="AB14" s="35"/>
    </row>
    <row x14ac:dyDescent="0.25" r="15" customHeight="1" ht="18.75">
      <c r="A15" s="459"/>
      <c r="B15" s="459">
        <v>16918</v>
      </c>
      <c r="C15" s="459" t="s">
        <v>1531</v>
      </c>
      <c r="D15" s="617" t="s">
        <v>1536</v>
      </c>
      <c r="E15" s="459">
        <v>600</v>
      </c>
      <c r="F15" s="461" t="s">
        <v>1537</v>
      </c>
      <c r="G15" s="457" t="s">
        <v>910</v>
      </c>
      <c r="H15" s="493">
        <v>3</v>
      </c>
      <c r="I15" s="505" t="s">
        <v>1533</v>
      </c>
      <c r="J15" s="459">
        <v>30</v>
      </c>
      <c r="K15" s="459">
        <v>40</v>
      </c>
      <c r="L15" s="459">
        <v>40</v>
      </c>
      <c r="M15" s="463" t="s">
        <v>26</v>
      </c>
      <c r="N15" s="464">
        <v>3.607222222222222</v>
      </c>
      <c r="O15" s="464">
        <v>3.662777777777778</v>
      </c>
      <c r="P15" s="518" t="s">
        <v>26</v>
      </c>
      <c r="Q15" s="616">
        <v>3.607222222222222</v>
      </c>
      <c r="R15" s="616">
        <v>3.662777777777778</v>
      </c>
      <c r="S15" s="461" t="s">
        <v>895</v>
      </c>
      <c r="T15" s="506"/>
      <c r="U15" s="506"/>
      <c r="V15" s="110"/>
      <c r="W15" s="110"/>
      <c r="X15" s="35"/>
      <c r="Y15" s="35"/>
      <c r="Z15" s="35"/>
      <c r="AA15" s="35"/>
      <c r="AB15" s="35"/>
    </row>
    <row x14ac:dyDescent="0.25" r="16" customHeight="1" ht="18.75">
      <c r="A16" s="459"/>
      <c r="B16" s="459">
        <v>16810</v>
      </c>
      <c r="C16" s="459" t="s">
        <v>1531</v>
      </c>
      <c r="D16" s="617" t="s">
        <v>969</v>
      </c>
      <c r="E16" s="459">
        <v>600</v>
      </c>
      <c r="F16" s="461" t="s">
        <v>1538</v>
      </c>
      <c r="G16" s="457" t="s">
        <v>888</v>
      </c>
      <c r="H16" s="457" t="s">
        <v>888</v>
      </c>
      <c r="I16" s="505" t="s">
        <v>1533</v>
      </c>
      <c r="J16" s="493">
        <v>50</v>
      </c>
      <c r="K16" s="493"/>
      <c r="L16" s="493"/>
      <c r="M16" s="463" t="s">
        <v>921</v>
      </c>
      <c r="N16" s="496" t="s">
        <v>921</v>
      </c>
      <c r="O16" s="496" t="s">
        <v>921</v>
      </c>
      <c r="P16" s="518"/>
      <c r="Q16" s="616"/>
      <c r="R16" s="616"/>
      <c r="S16" s="461"/>
      <c r="T16" s="506"/>
      <c r="U16" s="506"/>
      <c r="V16" s="110"/>
      <c r="W16" s="110"/>
      <c r="X16" s="35"/>
      <c r="Y16" s="35"/>
      <c r="Z16" s="35"/>
      <c r="AA16" s="35"/>
      <c r="AB16" s="35"/>
    </row>
    <row x14ac:dyDescent="0.25" r="17" customHeight="1" ht="18.75">
      <c r="A17" s="457" t="s">
        <v>1539</v>
      </c>
      <c r="B17" s="459">
        <v>16833</v>
      </c>
      <c r="C17" s="459" t="s">
        <v>1540</v>
      </c>
      <c r="D17" s="615">
        <v>225</v>
      </c>
      <c r="E17" s="459">
        <v>600</v>
      </c>
      <c r="F17" s="461" t="s">
        <v>1541</v>
      </c>
      <c r="G17" s="457" t="s">
        <v>910</v>
      </c>
      <c r="H17" s="457" t="s">
        <v>910</v>
      </c>
      <c r="I17" s="505" t="s">
        <v>1542</v>
      </c>
      <c r="J17" s="493">
        <v>30</v>
      </c>
      <c r="K17" s="493">
        <v>34</v>
      </c>
      <c r="L17" s="493">
        <v>193</v>
      </c>
      <c r="M17" s="463" t="s">
        <v>26</v>
      </c>
      <c r="N17" s="464">
        <v>3.544722222222222</v>
      </c>
      <c r="O17" s="464">
        <v>3.600277777777778</v>
      </c>
      <c r="P17" s="518" t="s">
        <v>26</v>
      </c>
      <c r="Q17" s="616">
        <v>3.544722222222222</v>
      </c>
      <c r="R17" s="616">
        <v>3.600277777777778</v>
      </c>
      <c r="S17" s="461" t="s">
        <v>895</v>
      </c>
      <c r="T17" s="506"/>
      <c r="U17" s="506"/>
      <c r="V17" s="110"/>
      <c r="W17" s="110"/>
      <c r="X17" s="35"/>
      <c r="Y17" s="35"/>
      <c r="Z17" s="35"/>
      <c r="AA17" s="35"/>
      <c r="AB17" s="35"/>
    </row>
    <row x14ac:dyDescent="0.25" r="18" customHeight="1" ht="18.75">
      <c r="A18" s="459"/>
      <c r="B18" s="459">
        <v>16969</v>
      </c>
      <c r="C18" s="459" t="s">
        <v>1540</v>
      </c>
      <c r="D18" s="615">
        <v>225</v>
      </c>
      <c r="E18" s="459">
        <v>601</v>
      </c>
      <c r="F18" s="461" t="s">
        <v>1541</v>
      </c>
      <c r="G18" s="457" t="s">
        <v>910</v>
      </c>
      <c r="H18" s="457" t="s">
        <v>910</v>
      </c>
      <c r="I18" s="505" t="s">
        <v>1542</v>
      </c>
      <c r="J18" s="493">
        <v>30</v>
      </c>
      <c r="K18" s="493"/>
      <c r="L18" s="493"/>
      <c r="M18" s="532"/>
      <c r="N18" s="464"/>
      <c r="O18" s="464"/>
      <c r="P18" s="518" t="s">
        <v>21</v>
      </c>
      <c r="Q18" s="616">
        <v>3.6245833333333333</v>
      </c>
      <c r="R18" s="616">
        <v>3.680138888888889</v>
      </c>
      <c r="S18" s="461"/>
      <c r="T18" s="506"/>
      <c r="U18" s="506"/>
      <c r="V18" s="110"/>
      <c r="W18" s="110"/>
      <c r="X18" s="35"/>
      <c r="Y18" s="35"/>
      <c r="Z18" s="35"/>
      <c r="AA18" s="35"/>
      <c r="AB18" s="35"/>
    </row>
    <row x14ac:dyDescent="0.25" r="19" customHeight="1" ht="18.75">
      <c r="A19" s="459"/>
      <c r="B19" s="459">
        <v>16673</v>
      </c>
      <c r="C19" s="459" t="s">
        <v>1540</v>
      </c>
      <c r="D19" s="617" t="s">
        <v>969</v>
      </c>
      <c r="E19" s="459">
        <v>600</v>
      </c>
      <c r="F19" s="461" t="s">
        <v>1543</v>
      </c>
      <c r="G19" s="457" t="s">
        <v>888</v>
      </c>
      <c r="H19" s="457" t="s">
        <v>888</v>
      </c>
      <c r="I19" s="505" t="s">
        <v>1542</v>
      </c>
      <c r="J19" s="493">
        <v>100</v>
      </c>
      <c r="K19" s="493"/>
      <c r="L19" s="493"/>
      <c r="M19" s="463" t="s">
        <v>921</v>
      </c>
      <c r="N19" s="496" t="s">
        <v>921</v>
      </c>
      <c r="O19" s="496" t="s">
        <v>921</v>
      </c>
      <c r="P19" s="518"/>
      <c r="Q19" s="616"/>
      <c r="R19" s="616"/>
      <c r="S19" s="461"/>
      <c r="T19" s="506"/>
      <c r="U19" s="506"/>
      <c r="V19" s="110"/>
      <c r="W19" s="110"/>
      <c r="X19" s="35"/>
      <c r="Y19" s="35"/>
      <c r="Z19" s="35"/>
      <c r="AA19" s="35"/>
      <c r="AB19" s="35"/>
    </row>
    <row x14ac:dyDescent="0.25" r="20" customHeight="1" ht="18.75">
      <c r="A20" s="459"/>
      <c r="B20" s="459">
        <v>16888</v>
      </c>
      <c r="C20" s="459" t="s">
        <v>1540</v>
      </c>
      <c r="D20" s="617" t="s">
        <v>1544</v>
      </c>
      <c r="E20" s="459">
        <v>600</v>
      </c>
      <c r="F20" s="461" t="s">
        <v>1545</v>
      </c>
      <c r="G20" s="457" t="s">
        <v>910</v>
      </c>
      <c r="H20" s="457" t="s">
        <v>910</v>
      </c>
      <c r="I20" s="505" t="s">
        <v>1542</v>
      </c>
      <c r="J20" s="493">
        <v>30</v>
      </c>
      <c r="K20" s="493"/>
      <c r="L20" s="493"/>
      <c r="M20" s="532"/>
      <c r="N20" s="464"/>
      <c r="O20" s="464"/>
      <c r="P20" s="518" t="s">
        <v>20</v>
      </c>
      <c r="Q20" s="616">
        <v>3.464861111111111</v>
      </c>
      <c r="R20" s="616">
        <v>3.5030555555555556</v>
      </c>
      <c r="S20" s="461" t="s">
        <v>895</v>
      </c>
      <c r="T20" s="506"/>
      <c r="U20" s="506"/>
      <c r="V20" s="110"/>
      <c r="W20" s="110"/>
      <c r="X20" s="35"/>
      <c r="Y20" s="35"/>
      <c r="Z20" s="35"/>
      <c r="AA20" s="35"/>
      <c r="AB20" s="35"/>
    </row>
    <row x14ac:dyDescent="0.25" r="21" customHeight="1" ht="18.75">
      <c r="A21" s="457" t="s">
        <v>1546</v>
      </c>
      <c r="B21" s="459">
        <v>16674</v>
      </c>
      <c r="C21" s="459" t="s">
        <v>1540</v>
      </c>
      <c r="D21" s="617" t="s">
        <v>1547</v>
      </c>
      <c r="E21" s="459">
        <v>600</v>
      </c>
      <c r="F21" s="461" t="s">
        <v>1548</v>
      </c>
      <c r="G21" s="457" t="s">
        <v>910</v>
      </c>
      <c r="H21" s="457" t="s">
        <v>910</v>
      </c>
      <c r="I21" s="505" t="s">
        <v>1542</v>
      </c>
      <c r="J21" s="493">
        <v>30</v>
      </c>
      <c r="K21" s="493">
        <v>19</v>
      </c>
      <c r="L21" s="493">
        <v>43</v>
      </c>
      <c r="M21" s="463" t="s">
        <v>21</v>
      </c>
      <c r="N21" s="464">
        <v>3.4995833333333333</v>
      </c>
      <c r="O21" s="464">
        <v>3.555138888888889</v>
      </c>
      <c r="P21" s="518" t="s">
        <v>21</v>
      </c>
      <c r="Q21" s="616">
        <v>3.4995833333333333</v>
      </c>
      <c r="R21" s="616">
        <v>3.555138888888889</v>
      </c>
      <c r="S21" s="461" t="s">
        <v>895</v>
      </c>
      <c r="T21" s="506"/>
      <c r="U21" s="506"/>
      <c r="V21" s="110"/>
      <c r="W21" s="110"/>
      <c r="X21" s="35"/>
      <c r="Y21" s="35"/>
      <c r="Z21" s="35"/>
      <c r="AA21" s="35"/>
      <c r="AB21" s="35"/>
    </row>
    <row x14ac:dyDescent="0.25" r="22" customHeight="1" ht="18.75">
      <c r="A22" s="457" t="s">
        <v>915</v>
      </c>
      <c r="B22" s="459">
        <v>16679</v>
      </c>
      <c r="C22" s="459" t="s">
        <v>1549</v>
      </c>
      <c r="D22" s="617" t="s">
        <v>1550</v>
      </c>
      <c r="E22" s="459">
        <v>600</v>
      </c>
      <c r="F22" s="461" t="s">
        <v>1551</v>
      </c>
      <c r="G22" s="457" t="s">
        <v>910</v>
      </c>
      <c r="H22" s="457" t="s">
        <v>910</v>
      </c>
      <c r="I22" s="505" t="s">
        <v>1552</v>
      </c>
      <c r="J22" s="493">
        <v>30</v>
      </c>
      <c r="K22" s="493">
        <v>30</v>
      </c>
      <c r="L22" s="493">
        <v>146</v>
      </c>
      <c r="M22" s="463" t="s">
        <v>21</v>
      </c>
      <c r="N22" s="464">
        <v>3.6870833333333333</v>
      </c>
      <c r="O22" s="464">
        <v>3.742638888888889</v>
      </c>
      <c r="P22" s="518" t="s">
        <v>26</v>
      </c>
      <c r="Q22" s="616">
        <v>3.669722222222222</v>
      </c>
      <c r="R22" s="616">
        <v>3.725277777777778</v>
      </c>
      <c r="S22" s="461"/>
      <c r="T22" s="506"/>
      <c r="U22" s="506"/>
      <c r="V22" s="110"/>
      <c r="W22" s="110"/>
      <c r="X22" s="35"/>
      <c r="Y22" s="35"/>
      <c r="Z22" s="35"/>
      <c r="AA22" s="35"/>
      <c r="AB22" s="35"/>
    </row>
    <row x14ac:dyDescent="0.25" r="23" customHeight="1" ht="18.75">
      <c r="A23" s="459"/>
      <c r="B23" s="459">
        <v>16919</v>
      </c>
      <c r="C23" s="459" t="s">
        <v>1553</v>
      </c>
      <c r="D23" s="617" t="s">
        <v>1550</v>
      </c>
      <c r="E23" s="459">
        <v>601</v>
      </c>
      <c r="F23" s="461" t="s">
        <v>1551</v>
      </c>
      <c r="G23" s="457" t="s">
        <v>910</v>
      </c>
      <c r="H23" s="457" t="s">
        <v>910</v>
      </c>
      <c r="I23" s="505" t="s">
        <v>1552</v>
      </c>
      <c r="J23" s="493">
        <v>30</v>
      </c>
      <c r="K23" s="493"/>
      <c r="L23" s="493"/>
      <c r="M23" s="532"/>
      <c r="N23" s="464"/>
      <c r="O23" s="464"/>
      <c r="P23" s="518" t="s">
        <v>21</v>
      </c>
      <c r="Q23" s="616">
        <v>3.5620833333333333</v>
      </c>
      <c r="R23" s="616">
        <v>3.617638888888889</v>
      </c>
      <c r="S23" s="461"/>
      <c r="T23" s="506"/>
      <c r="U23" s="506"/>
      <c r="V23" s="110"/>
      <c r="W23" s="110"/>
      <c r="X23" s="35"/>
      <c r="Y23" s="35"/>
      <c r="Z23" s="35"/>
      <c r="AA23" s="35"/>
      <c r="AB23" s="35"/>
    </row>
    <row x14ac:dyDescent="0.25" r="24" customHeight="1" ht="18.75">
      <c r="A24" s="459"/>
      <c r="B24" s="618">
        <v>17064</v>
      </c>
      <c r="C24" s="557" t="s">
        <v>1554</v>
      </c>
      <c r="D24" s="619" t="s">
        <v>1555</v>
      </c>
      <c r="E24" s="620" t="s">
        <v>978</v>
      </c>
      <c r="F24" s="558" t="s">
        <v>1556</v>
      </c>
      <c r="G24" s="620" t="s">
        <v>888</v>
      </c>
      <c r="H24" s="620" t="s">
        <v>889</v>
      </c>
      <c r="I24" s="621" t="s">
        <v>1557</v>
      </c>
      <c r="J24" s="622">
        <v>25</v>
      </c>
      <c r="K24" s="493"/>
      <c r="L24" s="493"/>
      <c r="M24" s="463" t="s">
        <v>155</v>
      </c>
      <c r="N24" s="464">
        <v>3.6870833333333333</v>
      </c>
      <c r="O24" s="464">
        <v>3.725277777777778</v>
      </c>
      <c r="P24" s="558" t="s">
        <v>155</v>
      </c>
      <c r="Q24" s="623">
        <v>3.6870833333333333</v>
      </c>
      <c r="R24" s="623">
        <v>3.725277777777778</v>
      </c>
      <c r="S24" s="461"/>
      <c r="T24" s="506"/>
      <c r="U24" s="506"/>
      <c r="V24" s="110"/>
      <c r="W24" s="110"/>
      <c r="X24" s="35"/>
      <c r="Y24" s="35"/>
      <c r="Z24" s="35"/>
      <c r="AA24" s="35"/>
      <c r="AB24" s="35"/>
    </row>
    <row x14ac:dyDescent="0.25" r="25" customHeight="1" ht="18.75">
      <c r="A25" s="459"/>
      <c r="B25" s="624">
        <v>17065</v>
      </c>
      <c r="C25" s="68" t="s">
        <v>1554</v>
      </c>
      <c r="D25" s="625" t="s">
        <v>1555</v>
      </c>
      <c r="E25" s="626" t="s">
        <v>1071</v>
      </c>
      <c r="F25" s="525" t="s">
        <v>1556</v>
      </c>
      <c r="G25" s="626" t="s">
        <v>888</v>
      </c>
      <c r="H25" s="626" t="s">
        <v>889</v>
      </c>
      <c r="I25" s="627" t="s">
        <v>1557</v>
      </c>
      <c r="J25" s="628">
        <v>25</v>
      </c>
      <c r="K25" s="493"/>
      <c r="L25" s="493"/>
      <c r="M25" s="532"/>
      <c r="N25" s="464"/>
      <c r="O25" s="464"/>
      <c r="P25" s="548" t="s">
        <v>926</v>
      </c>
      <c r="Q25" s="629">
        <v>3.6870833333333333</v>
      </c>
      <c r="R25" s="629">
        <v>3.725277777777778</v>
      </c>
      <c r="S25" s="461"/>
      <c r="T25" s="506"/>
      <c r="U25" s="506"/>
      <c r="V25" s="110"/>
      <c r="W25" s="110"/>
      <c r="X25" s="35"/>
      <c r="Y25" s="35"/>
      <c r="Z25" s="35"/>
      <c r="AA25" s="35"/>
      <c r="AB25" s="35"/>
    </row>
    <row x14ac:dyDescent="0.25" r="26" customHeight="1" ht="18.75">
      <c r="A26" s="459"/>
      <c r="B26" s="630">
        <v>17066</v>
      </c>
      <c r="C26" s="578" t="s">
        <v>1554</v>
      </c>
      <c r="D26" s="631" t="s">
        <v>1555</v>
      </c>
      <c r="E26" s="632" t="s">
        <v>1083</v>
      </c>
      <c r="F26" s="548" t="s">
        <v>1556</v>
      </c>
      <c r="G26" s="632" t="s">
        <v>888</v>
      </c>
      <c r="H26" s="632" t="s">
        <v>889</v>
      </c>
      <c r="I26" s="633" t="s">
        <v>1557</v>
      </c>
      <c r="J26" s="634">
        <v>25</v>
      </c>
      <c r="K26" s="493"/>
      <c r="L26" s="493"/>
      <c r="M26" s="532"/>
      <c r="N26" s="464"/>
      <c r="O26" s="464"/>
      <c r="P26" s="548" t="s">
        <v>146</v>
      </c>
      <c r="Q26" s="629">
        <v>3.419722222222222</v>
      </c>
      <c r="R26" s="629">
        <v>3.4579166666666667</v>
      </c>
      <c r="S26" s="461"/>
      <c r="T26" s="506"/>
      <c r="U26" s="506"/>
      <c r="V26" s="110"/>
      <c r="W26" s="110"/>
      <c r="X26" s="35"/>
      <c r="Y26" s="35"/>
      <c r="Z26" s="35"/>
      <c r="AA26" s="35"/>
      <c r="AB26" s="35"/>
    </row>
    <row x14ac:dyDescent="0.25" r="27" customHeight="1" ht="18.75">
      <c r="A27" s="457" t="s">
        <v>889</v>
      </c>
      <c r="B27" s="459">
        <v>16680</v>
      </c>
      <c r="C27" s="459" t="s">
        <v>1558</v>
      </c>
      <c r="D27" s="617" t="s">
        <v>1182</v>
      </c>
      <c r="E27" s="459">
        <v>600</v>
      </c>
      <c r="F27" s="461" t="s">
        <v>1559</v>
      </c>
      <c r="G27" s="457" t="s">
        <v>910</v>
      </c>
      <c r="H27" s="457" t="s">
        <v>910</v>
      </c>
      <c r="I27" s="505" t="s">
        <v>1560</v>
      </c>
      <c r="J27" s="493">
        <v>30</v>
      </c>
      <c r="K27" s="493"/>
      <c r="L27" s="493"/>
      <c r="M27" s="463" t="s">
        <v>26</v>
      </c>
      <c r="N27" s="464">
        <v>3.669722222222222</v>
      </c>
      <c r="O27" s="464">
        <v>3.725277777777778</v>
      </c>
      <c r="P27" s="518" t="s">
        <v>21</v>
      </c>
      <c r="Q27" s="616">
        <v>3.4370833333333333</v>
      </c>
      <c r="R27" s="616">
        <v>3.492638888888889</v>
      </c>
      <c r="S27" s="461" t="s">
        <v>895</v>
      </c>
      <c r="T27" s="506"/>
      <c r="U27" s="506"/>
      <c r="V27" s="110"/>
      <c r="W27" s="110"/>
      <c r="X27" s="35"/>
      <c r="Y27" s="35"/>
      <c r="Z27" s="35"/>
      <c r="AA27" s="35"/>
      <c r="AB27" s="35"/>
    </row>
    <row x14ac:dyDescent="0.25" r="28" customHeight="1" ht="18.75">
      <c r="A28" s="457" t="s">
        <v>889</v>
      </c>
      <c r="B28" s="459">
        <v>16681</v>
      </c>
      <c r="C28" s="459" t="s">
        <v>1558</v>
      </c>
      <c r="D28" s="617" t="s">
        <v>1182</v>
      </c>
      <c r="E28" s="459">
        <v>601</v>
      </c>
      <c r="F28" s="461" t="s">
        <v>1559</v>
      </c>
      <c r="G28" s="457" t="s">
        <v>910</v>
      </c>
      <c r="H28" s="457" t="s">
        <v>910</v>
      </c>
      <c r="I28" s="505" t="s">
        <v>1560</v>
      </c>
      <c r="J28" s="493">
        <v>30</v>
      </c>
      <c r="K28" s="493"/>
      <c r="L28" s="493"/>
      <c r="M28" s="463" t="s">
        <v>21</v>
      </c>
      <c r="N28" s="464">
        <v>3.6245833333333333</v>
      </c>
      <c r="O28" s="464">
        <v>3.680138888888889</v>
      </c>
      <c r="P28" s="518" t="s">
        <v>21</v>
      </c>
      <c r="Q28" s="616">
        <v>3.5620833333333333</v>
      </c>
      <c r="R28" s="616">
        <v>3.617638888888889</v>
      </c>
      <c r="S28" s="461" t="s">
        <v>895</v>
      </c>
      <c r="T28" s="506"/>
      <c r="U28" s="506"/>
      <c r="V28" s="110"/>
      <c r="W28" s="110"/>
      <c r="X28" s="35"/>
      <c r="Y28" s="35"/>
      <c r="Z28" s="35"/>
      <c r="AA28" s="35"/>
      <c r="AB28" s="35"/>
    </row>
    <row x14ac:dyDescent="0.25" r="29" customHeight="1" ht="18.75">
      <c r="A29" s="459"/>
      <c r="B29" s="459">
        <v>16875</v>
      </c>
      <c r="C29" s="459" t="s">
        <v>1558</v>
      </c>
      <c r="D29" s="617" t="s">
        <v>1182</v>
      </c>
      <c r="E29" s="459">
        <v>602</v>
      </c>
      <c r="F29" s="461" t="s">
        <v>1559</v>
      </c>
      <c r="G29" s="457" t="s">
        <v>910</v>
      </c>
      <c r="H29" s="457" t="s">
        <v>910</v>
      </c>
      <c r="I29" s="505" t="s">
        <v>1529</v>
      </c>
      <c r="J29" s="493">
        <v>30</v>
      </c>
      <c r="K29" s="493"/>
      <c r="L29" s="493"/>
      <c r="M29" s="463" t="s">
        <v>20</v>
      </c>
      <c r="N29" s="464">
        <v>3.3745833333333333</v>
      </c>
      <c r="O29" s="464">
        <v>3.412777777777778</v>
      </c>
      <c r="P29" s="518" t="s">
        <v>20</v>
      </c>
      <c r="Q29" s="616">
        <v>3.3745833333333333</v>
      </c>
      <c r="R29" s="616">
        <v>3.412777777777778</v>
      </c>
      <c r="S29" s="461" t="s">
        <v>895</v>
      </c>
      <c r="T29" s="506"/>
      <c r="U29" s="506"/>
      <c r="V29" s="110"/>
      <c r="W29" s="110"/>
      <c r="X29" s="35"/>
      <c r="Y29" s="35"/>
      <c r="Z29" s="35"/>
      <c r="AA29" s="35"/>
      <c r="AB29" s="35"/>
    </row>
    <row x14ac:dyDescent="0.25" r="30" customHeight="1" ht="18.75">
      <c r="A30" s="459"/>
      <c r="B30" s="459">
        <v>16986</v>
      </c>
      <c r="C30" s="459" t="s">
        <v>1558</v>
      </c>
      <c r="D30" s="617" t="s">
        <v>1182</v>
      </c>
      <c r="E30" s="459">
        <v>603</v>
      </c>
      <c r="F30" s="461" t="s">
        <v>1559</v>
      </c>
      <c r="G30" s="457" t="s">
        <v>910</v>
      </c>
      <c r="H30" s="457" t="s">
        <v>910</v>
      </c>
      <c r="I30" s="505" t="s">
        <v>1529</v>
      </c>
      <c r="J30" s="493">
        <v>30</v>
      </c>
      <c r="K30" s="493"/>
      <c r="L30" s="493"/>
      <c r="M30" s="463" t="s">
        <v>20</v>
      </c>
      <c r="N30" s="464">
        <v>3.419722222222222</v>
      </c>
      <c r="O30" s="464">
        <v>3.4579166666666667</v>
      </c>
      <c r="P30" s="518" t="s">
        <v>20</v>
      </c>
      <c r="Q30" s="616">
        <v>3.419722222222222</v>
      </c>
      <c r="R30" s="616">
        <v>3.4579166666666667</v>
      </c>
      <c r="S30" s="461" t="s">
        <v>895</v>
      </c>
      <c r="T30" s="506"/>
      <c r="U30" s="506"/>
      <c r="V30" s="110"/>
      <c r="W30" s="110"/>
      <c r="X30" s="35"/>
      <c r="Y30" s="35"/>
      <c r="Z30" s="35"/>
      <c r="AA30" s="35"/>
      <c r="AB30" s="35"/>
    </row>
    <row x14ac:dyDescent="0.25" r="31" customHeight="1" ht="18.75">
      <c r="A31" s="457" t="s">
        <v>915</v>
      </c>
      <c r="B31" s="459">
        <v>16896</v>
      </c>
      <c r="C31" s="459" t="s">
        <v>1558</v>
      </c>
      <c r="D31" s="617" t="s">
        <v>1561</v>
      </c>
      <c r="E31" s="459">
        <v>600</v>
      </c>
      <c r="F31" s="461" t="s">
        <v>1562</v>
      </c>
      <c r="G31" s="457" t="s">
        <v>910</v>
      </c>
      <c r="H31" s="457" t="s">
        <v>910</v>
      </c>
      <c r="I31" s="505" t="s">
        <v>1563</v>
      </c>
      <c r="J31" s="493">
        <v>30</v>
      </c>
      <c r="K31" s="493">
        <v>60</v>
      </c>
      <c r="L31" s="493">
        <v>189</v>
      </c>
      <c r="M31" s="463" t="s">
        <v>21</v>
      </c>
      <c r="N31" s="464">
        <v>3.3745833333333333</v>
      </c>
      <c r="O31" s="464">
        <v>3.430138888888889</v>
      </c>
      <c r="P31" s="518" t="s">
        <v>21</v>
      </c>
      <c r="Q31" s="616">
        <v>3.3745833333333333</v>
      </c>
      <c r="R31" s="616">
        <v>3.430138888888889</v>
      </c>
      <c r="S31" s="461" t="s">
        <v>895</v>
      </c>
      <c r="T31" s="506"/>
      <c r="U31" s="506"/>
      <c r="V31" s="110"/>
      <c r="W31" s="110"/>
      <c r="X31" s="35"/>
      <c r="Y31" s="35"/>
      <c r="Z31" s="35"/>
      <c r="AA31" s="35"/>
      <c r="AB31" s="35"/>
    </row>
    <row x14ac:dyDescent="0.25" r="32" customHeight="1" ht="18.75">
      <c r="A32" s="457" t="s">
        <v>915</v>
      </c>
      <c r="B32" s="459">
        <v>16841</v>
      </c>
      <c r="C32" s="459" t="s">
        <v>1558</v>
      </c>
      <c r="D32" s="617" t="s">
        <v>1561</v>
      </c>
      <c r="E32" s="459">
        <v>601</v>
      </c>
      <c r="F32" s="461" t="s">
        <v>1562</v>
      </c>
      <c r="G32" s="457" t="s">
        <v>910</v>
      </c>
      <c r="H32" s="457" t="s">
        <v>910</v>
      </c>
      <c r="I32" s="505" t="s">
        <v>1563</v>
      </c>
      <c r="J32" s="493">
        <v>30</v>
      </c>
      <c r="K32" s="493"/>
      <c r="L32" s="493"/>
      <c r="M32" s="463" t="s">
        <v>21</v>
      </c>
      <c r="N32" s="464">
        <v>3.5620833333333333</v>
      </c>
      <c r="O32" s="464">
        <v>3.617638888888889</v>
      </c>
      <c r="P32" s="518" t="s">
        <v>21</v>
      </c>
      <c r="Q32" s="616">
        <v>3.5620833333333333</v>
      </c>
      <c r="R32" s="616">
        <v>3.617638888888889</v>
      </c>
      <c r="S32" s="461" t="s">
        <v>895</v>
      </c>
      <c r="T32" s="506"/>
      <c r="U32" s="506"/>
      <c r="V32" s="110"/>
      <c r="W32" s="110"/>
      <c r="X32" s="35"/>
      <c r="Y32" s="35"/>
      <c r="Z32" s="35"/>
      <c r="AA32" s="35"/>
      <c r="AB32" s="35"/>
    </row>
    <row x14ac:dyDescent="0.25" r="33" customHeight="1" ht="18.75">
      <c r="A33" s="459"/>
      <c r="B33" s="459">
        <v>16685</v>
      </c>
      <c r="C33" s="459" t="s">
        <v>1558</v>
      </c>
      <c r="D33" s="617" t="s">
        <v>1564</v>
      </c>
      <c r="E33" s="459">
        <v>600</v>
      </c>
      <c r="F33" s="461" t="s">
        <v>1565</v>
      </c>
      <c r="G33" s="457" t="s">
        <v>910</v>
      </c>
      <c r="H33" s="459">
        <v>3</v>
      </c>
      <c r="I33" s="505" t="s">
        <v>1560</v>
      </c>
      <c r="J33" s="493">
        <v>30</v>
      </c>
      <c r="K33" s="541">
        <v>70</v>
      </c>
      <c r="L33" s="541">
        <v>70</v>
      </c>
      <c r="M33" s="532"/>
      <c r="N33" s="464"/>
      <c r="O33" s="464"/>
      <c r="P33" s="518" t="s">
        <v>26</v>
      </c>
      <c r="Q33" s="616">
        <v>3.669722222222222</v>
      </c>
      <c r="R33" s="616">
        <v>3.725277777777778</v>
      </c>
      <c r="S33" s="461" t="s">
        <v>895</v>
      </c>
      <c r="T33" s="506"/>
      <c r="U33" s="506"/>
      <c r="V33" s="110"/>
      <c r="W33" s="110"/>
      <c r="X33" s="35"/>
      <c r="Y33" s="35"/>
      <c r="Z33" s="35"/>
      <c r="AA33" s="35"/>
      <c r="AB33" s="35"/>
    </row>
    <row x14ac:dyDescent="0.25" r="34" customHeight="1" ht="18.75">
      <c r="A34" s="459"/>
      <c r="B34" s="459">
        <v>17057</v>
      </c>
      <c r="C34" s="459" t="s">
        <v>1558</v>
      </c>
      <c r="D34" s="617" t="s">
        <v>1566</v>
      </c>
      <c r="E34" s="459">
        <v>600</v>
      </c>
      <c r="F34" s="461" t="s">
        <v>1567</v>
      </c>
      <c r="G34" s="457" t="s">
        <v>910</v>
      </c>
      <c r="H34" s="459">
        <v>3</v>
      </c>
      <c r="I34" s="505" t="s">
        <v>1560</v>
      </c>
      <c r="J34" s="493">
        <v>30</v>
      </c>
      <c r="K34" s="493"/>
      <c r="L34" s="493">
        <v>52</v>
      </c>
      <c r="M34" s="463" t="s">
        <v>20</v>
      </c>
      <c r="N34" s="464">
        <v>3.419722222222222</v>
      </c>
      <c r="O34" s="464">
        <v>3.4579166666666667</v>
      </c>
      <c r="P34" s="518" t="s">
        <v>26</v>
      </c>
      <c r="Q34" s="616">
        <v>3.607222222222222</v>
      </c>
      <c r="R34" s="616">
        <v>3.662777777777778</v>
      </c>
      <c r="S34" s="461" t="s">
        <v>895</v>
      </c>
      <c r="T34" s="506"/>
      <c r="U34" s="506"/>
      <c r="V34" s="110"/>
      <c r="W34" s="110"/>
      <c r="X34" s="35"/>
      <c r="Y34" s="35"/>
      <c r="Z34" s="35"/>
      <c r="AA34" s="35"/>
      <c r="AB34" s="35"/>
    </row>
    <row x14ac:dyDescent="0.25" r="35" customHeight="1" ht="18.75">
      <c r="A35" s="459"/>
      <c r="B35" s="459">
        <v>17525</v>
      </c>
      <c r="C35" s="459" t="s">
        <v>1558</v>
      </c>
      <c r="D35" s="617" t="s">
        <v>1568</v>
      </c>
      <c r="E35" s="459">
        <v>600</v>
      </c>
      <c r="F35" s="461" t="s">
        <v>1569</v>
      </c>
      <c r="G35" s="457" t="s">
        <v>910</v>
      </c>
      <c r="H35" s="459">
        <v>3</v>
      </c>
      <c r="I35" s="505" t="s">
        <v>1570</v>
      </c>
      <c r="J35" s="493">
        <v>30</v>
      </c>
      <c r="K35" s="493"/>
      <c r="L35" s="493"/>
      <c r="M35" s="532"/>
      <c r="N35" s="464"/>
      <c r="O35" s="464"/>
      <c r="P35" s="518" t="s">
        <v>21</v>
      </c>
      <c r="Q35" s="616">
        <v>3.6245833333333333</v>
      </c>
      <c r="R35" s="616">
        <v>3.680138888888889</v>
      </c>
      <c r="S35" s="461"/>
      <c r="T35" s="506"/>
      <c r="U35" s="506"/>
      <c r="V35" s="110"/>
      <c r="W35" s="110"/>
      <c r="X35" s="35"/>
      <c r="Y35" s="35"/>
      <c r="Z35" s="35"/>
      <c r="AA35" s="35"/>
      <c r="AB35" s="35"/>
    </row>
    <row x14ac:dyDescent="0.25" r="36" customHeight="1" ht="18.75">
      <c r="A36" s="459"/>
      <c r="B36" s="459">
        <v>16689</v>
      </c>
      <c r="C36" s="459" t="s">
        <v>1558</v>
      </c>
      <c r="D36" s="617" t="s">
        <v>969</v>
      </c>
      <c r="E36" s="459">
        <v>600</v>
      </c>
      <c r="F36" s="461" t="s">
        <v>1571</v>
      </c>
      <c r="G36" s="457" t="s">
        <v>888</v>
      </c>
      <c r="H36" s="459" t="s">
        <v>972</v>
      </c>
      <c r="I36" s="505" t="s">
        <v>1563</v>
      </c>
      <c r="J36" s="493">
        <v>999</v>
      </c>
      <c r="K36" s="493"/>
      <c r="L36" s="493"/>
      <c r="M36" s="463" t="s">
        <v>921</v>
      </c>
      <c r="N36" s="496" t="s">
        <v>921</v>
      </c>
      <c r="O36" s="496" t="s">
        <v>921</v>
      </c>
      <c r="P36" s="518"/>
      <c r="Q36" s="616"/>
      <c r="R36" s="616"/>
      <c r="S36" s="461"/>
      <c r="T36" s="506"/>
      <c r="U36" s="506"/>
      <c r="V36" s="110"/>
      <c r="W36" s="110"/>
      <c r="X36" s="35"/>
      <c r="Y36" s="35"/>
      <c r="Z36" s="35"/>
      <c r="AA36" s="35"/>
      <c r="AB36" s="35"/>
    </row>
    <row x14ac:dyDescent="0.25" r="37" customHeight="1" ht="18.75">
      <c r="A37" s="457" t="s">
        <v>1572</v>
      </c>
      <c r="B37" s="459">
        <v>16897</v>
      </c>
      <c r="C37" s="459" t="s">
        <v>1573</v>
      </c>
      <c r="D37" s="617" t="s">
        <v>1007</v>
      </c>
      <c r="E37" s="459">
        <v>600</v>
      </c>
      <c r="F37" s="461" t="s">
        <v>1574</v>
      </c>
      <c r="G37" s="457" t="s">
        <v>910</v>
      </c>
      <c r="H37" s="457" t="s">
        <v>910</v>
      </c>
      <c r="I37" s="635" t="s">
        <v>921</v>
      </c>
      <c r="J37" s="493">
        <v>30</v>
      </c>
      <c r="K37" s="493">
        <v>46</v>
      </c>
      <c r="L37" s="493">
        <v>199</v>
      </c>
      <c r="M37" s="463" t="s">
        <v>21</v>
      </c>
      <c r="N37" s="464">
        <v>3.4995833333333333</v>
      </c>
      <c r="O37" s="464">
        <v>3.555138888888889</v>
      </c>
      <c r="P37" s="518" t="s">
        <v>21</v>
      </c>
      <c r="Q37" s="616">
        <v>3.4995833333333333</v>
      </c>
      <c r="R37" s="616">
        <v>3.555138888888889</v>
      </c>
      <c r="S37" s="461" t="s">
        <v>895</v>
      </c>
      <c r="T37" s="506"/>
      <c r="U37" s="506"/>
      <c r="V37" s="110"/>
      <c r="W37" s="110"/>
      <c r="X37" s="35"/>
      <c r="Y37" s="35"/>
      <c r="Z37" s="35"/>
      <c r="AA37" s="35"/>
      <c r="AB37" s="35"/>
    </row>
    <row x14ac:dyDescent="0.25" r="38" customHeight="1" ht="18.75">
      <c r="A38" s="457" t="s">
        <v>1572</v>
      </c>
      <c r="B38" s="459">
        <v>16691</v>
      </c>
      <c r="C38" s="459" t="s">
        <v>1573</v>
      </c>
      <c r="D38" s="617" t="s">
        <v>1007</v>
      </c>
      <c r="E38" s="459">
        <v>601</v>
      </c>
      <c r="F38" s="461" t="s">
        <v>1574</v>
      </c>
      <c r="G38" s="457" t="s">
        <v>910</v>
      </c>
      <c r="H38" s="457" t="s">
        <v>910</v>
      </c>
      <c r="I38" s="635" t="s">
        <v>921</v>
      </c>
      <c r="J38" s="493">
        <v>30</v>
      </c>
      <c r="K38" s="493"/>
      <c r="L38" s="493"/>
      <c r="M38" s="463" t="s">
        <v>21</v>
      </c>
      <c r="N38" s="464">
        <v>3.6245833333333333</v>
      </c>
      <c r="O38" s="464">
        <v>3.680138888888889</v>
      </c>
      <c r="P38" s="518" t="s">
        <v>21</v>
      </c>
      <c r="Q38" s="616">
        <v>3.6245833333333333</v>
      </c>
      <c r="R38" s="616">
        <v>3.680138888888889</v>
      </c>
      <c r="S38" s="461" t="s">
        <v>895</v>
      </c>
      <c r="T38" s="506"/>
      <c r="U38" s="506"/>
      <c r="V38" s="110"/>
      <c r="W38" s="110"/>
      <c r="X38" s="35"/>
      <c r="Y38" s="35"/>
      <c r="Z38" s="35"/>
      <c r="AA38" s="35"/>
      <c r="AB38" s="35"/>
    </row>
    <row x14ac:dyDescent="0.25" r="39" customHeight="1" ht="18.75">
      <c r="A39" s="459">
        <v>2</v>
      </c>
      <c r="B39" s="459">
        <v>16954</v>
      </c>
      <c r="C39" s="459" t="s">
        <v>1573</v>
      </c>
      <c r="D39" s="617" t="s">
        <v>1566</v>
      </c>
      <c r="E39" s="457" t="s">
        <v>978</v>
      </c>
      <c r="F39" s="461" t="s">
        <v>1575</v>
      </c>
      <c r="G39" s="457" t="s">
        <v>910</v>
      </c>
      <c r="H39" s="459">
        <v>3</v>
      </c>
      <c r="I39" s="635" t="s">
        <v>921</v>
      </c>
      <c r="J39" s="493">
        <v>30</v>
      </c>
      <c r="K39" s="493">
        <v>28</v>
      </c>
      <c r="L39" s="493">
        <v>28</v>
      </c>
      <c r="M39" s="463" t="s">
        <v>20</v>
      </c>
      <c r="N39" s="496" t="s">
        <v>1576</v>
      </c>
      <c r="O39" s="464">
        <v>3.5030555555555556</v>
      </c>
      <c r="P39" s="518" t="s">
        <v>20</v>
      </c>
      <c r="Q39" s="616">
        <v>3.464861111111111</v>
      </c>
      <c r="R39" s="616">
        <v>3.5030555555555556</v>
      </c>
      <c r="S39" s="461" t="s">
        <v>895</v>
      </c>
      <c r="T39" s="506"/>
      <c r="U39" s="506"/>
      <c r="V39" s="110"/>
      <c r="W39" s="110"/>
      <c r="X39" s="35"/>
      <c r="Y39" s="35"/>
      <c r="Z39" s="35"/>
      <c r="AA39" s="35"/>
      <c r="AB39" s="35"/>
    </row>
    <row x14ac:dyDescent="0.25" r="40" customHeight="1" ht="18.75">
      <c r="A40" s="459"/>
      <c r="B40" s="459">
        <v>16692</v>
      </c>
      <c r="C40" s="459" t="s">
        <v>1573</v>
      </c>
      <c r="D40" s="617" t="s">
        <v>969</v>
      </c>
      <c r="E40" s="457" t="s">
        <v>978</v>
      </c>
      <c r="F40" s="461" t="s">
        <v>1577</v>
      </c>
      <c r="G40" s="457" t="s">
        <v>888</v>
      </c>
      <c r="H40" s="457" t="s">
        <v>888</v>
      </c>
      <c r="I40" s="635" t="s">
        <v>921</v>
      </c>
      <c r="J40" s="493">
        <v>998</v>
      </c>
      <c r="K40" s="493"/>
      <c r="L40" s="493"/>
      <c r="M40" s="463" t="s">
        <v>921</v>
      </c>
      <c r="N40" s="496" t="s">
        <v>921</v>
      </c>
      <c r="O40" s="496" t="s">
        <v>921</v>
      </c>
      <c r="P40" s="518"/>
      <c r="Q40" s="616"/>
      <c r="R40" s="616"/>
      <c r="S40" s="461"/>
      <c r="T40" s="506"/>
      <c r="U40" s="506"/>
      <c r="V40" s="110"/>
      <c r="W40" s="110"/>
      <c r="X40" s="35"/>
      <c r="Y40" s="35"/>
      <c r="Z40" s="35"/>
      <c r="AA40" s="35"/>
      <c r="AB40" s="35"/>
    </row>
    <row x14ac:dyDescent="0.25" r="41" customHeight="1" ht="18.75">
      <c r="A41" s="611"/>
      <c r="B41" s="483"/>
      <c r="C41" s="483"/>
      <c r="D41" s="612"/>
      <c r="E41" s="483"/>
      <c r="F41" s="502" t="s">
        <v>884</v>
      </c>
      <c r="G41" s="483"/>
      <c r="H41" s="483"/>
      <c r="I41" s="503"/>
      <c r="J41" s="483"/>
      <c r="K41" s="483"/>
      <c r="L41" s="483"/>
      <c r="M41" s="489"/>
      <c r="N41" s="490"/>
      <c r="O41" s="490"/>
      <c r="P41" s="613"/>
      <c r="Q41" s="614"/>
      <c r="R41" s="614"/>
      <c r="S41" s="636"/>
      <c r="T41" s="636"/>
      <c r="U41" s="636"/>
      <c r="V41" s="110"/>
      <c r="W41" s="110"/>
      <c r="X41" s="35"/>
      <c r="Y41" s="35"/>
      <c r="Z41" s="35"/>
      <c r="AA41" s="35"/>
      <c r="AB41" s="35"/>
    </row>
    <row x14ac:dyDescent="0.25" r="42" customHeight="1" ht="18.75">
      <c r="A42" s="599"/>
      <c r="B42" s="459">
        <v>16739</v>
      </c>
      <c r="C42" s="459" t="s">
        <v>886</v>
      </c>
      <c r="D42" s="615">
        <v>99</v>
      </c>
      <c r="E42" s="459">
        <v>600</v>
      </c>
      <c r="F42" s="461" t="s">
        <v>1578</v>
      </c>
      <c r="G42" s="457" t="s">
        <v>888</v>
      </c>
      <c r="H42" s="457" t="s">
        <v>889</v>
      </c>
      <c r="I42" s="505" t="s">
        <v>1557</v>
      </c>
      <c r="J42" s="493">
        <v>24</v>
      </c>
      <c r="K42" s="493">
        <v>38</v>
      </c>
      <c r="L42" s="493">
        <v>58</v>
      </c>
      <c r="M42" s="463" t="s">
        <v>150</v>
      </c>
      <c r="N42" s="464">
        <v>3.6870833333333333</v>
      </c>
      <c r="O42" s="464">
        <v>3.725277777777778</v>
      </c>
      <c r="P42" s="637" t="s">
        <v>150</v>
      </c>
      <c r="Q42" s="638">
        <v>3.6870833333333333</v>
      </c>
      <c r="R42" s="638">
        <v>3.725277777777778</v>
      </c>
      <c r="S42" s="461"/>
      <c r="T42" s="506"/>
      <c r="U42" s="506"/>
      <c r="V42" s="110"/>
      <c r="W42" s="110"/>
      <c r="X42" s="35"/>
      <c r="Y42" s="35"/>
      <c r="Z42" s="35"/>
      <c r="AA42" s="35"/>
      <c r="AB42" s="35"/>
    </row>
    <row x14ac:dyDescent="0.25" r="43" customHeight="1" ht="18.75">
      <c r="A43" s="599"/>
      <c r="B43" s="618">
        <v>16865</v>
      </c>
      <c r="C43" s="557" t="s">
        <v>886</v>
      </c>
      <c r="D43" s="639">
        <v>99</v>
      </c>
      <c r="E43" s="640">
        <v>601</v>
      </c>
      <c r="F43" s="558" t="s">
        <v>1578</v>
      </c>
      <c r="G43" s="559" t="s">
        <v>888</v>
      </c>
      <c r="H43" s="559" t="s">
        <v>889</v>
      </c>
      <c r="I43" s="621" t="s">
        <v>1557</v>
      </c>
      <c r="J43" s="622">
        <v>25</v>
      </c>
      <c r="K43" s="66"/>
      <c r="L43" s="66"/>
      <c r="M43" s="72"/>
      <c r="N43" s="464"/>
      <c r="O43" s="464"/>
      <c r="P43" s="641" t="s">
        <v>155</v>
      </c>
      <c r="Q43" s="638">
        <v>3.3745833333333333</v>
      </c>
      <c r="R43" s="638">
        <v>3.412777777777778</v>
      </c>
      <c r="S43" s="461"/>
      <c r="T43" s="506"/>
      <c r="U43" s="506"/>
      <c r="V43" s="110"/>
      <c r="W43" s="110"/>
      <c r="X43" s="35"/>
      <c r="Y43" s="35"/>
      <c r="Z43" s="35"/>
      <c r="AA43" s="35"/>
      <c r="AB43" s="35"/>
    </row>
    <row x14ac:dyDescent="0.25" r="44" customHeight="1" ht="15.75">
      <c r="A44" s="611"/>
      <c r="B44" s="483"/>
      <c r="C44" s="483"/>
      <c r="D44" s="612"/>
      <c r="E44" s="483"/>
      <c r="F44" s="502" t="s">
        <v>1</v>
      </c>
      <c r="G44" s="483"/>
      <c r="H44" s="483"/>
      <c r="I44" s="503"/>
      <c r="J44" s="503"/>
      <c r="K44" s="503"/>
      <c r="L44" s="503"/>
      <c r="M44" s="489"/>
      <c r="N44" s="490"/>
      <c r="O44" s="490"/>
      <c r="P44" s="613"/>
      <c r="Q44" s="614"/>
      <c r="R44" s="614"/>
      <c r="S44" s="636"/>
      <c r="T44" s="636"/>
      <c r="U44" s="636"/>
      <c r="V44" s="110"/>
      <c r="W44" s="110"/>
      <c r="X44" s="35"/>
      <c r="Y44" s="35"/>
      <c r="Z44" s="35"/>
      <c r="AA44" s="35"/>
      <c r="AB44" s="35"/>
    </row>
    <row x14ac:dyDescent="0.25" r="45" customHeight="1" ht="18.75">
      <c r="A45" s="457" t="s">
        <v>1539</v>
      </c>
      <c r="B45" s="459">
        <v>16867</v>
      </c>
      <c r="C45" s="459" t="s">
        <v>1579</v>
      </c>
      <c r="D45" s="617" t="s">
        <v>1580</v>
      </c>
      <c r="E45" s="459">
        <v>601</v>
      </c>
      <c r="F45" s="461" t="s">
        <v>1581</v>
      </c>
      <c r="G45" s="457" t="s">
        <v>910</v>
      </c>
      <c r="H45" s="457" t="s">
        <v>910</v>
      </c>
      <c r="I45" s="505" t="s">
        <v>980</v>
      </c>
      <c r="J45" s="493">
        <v>28</v>
      </c>
      <c r="K45" s="493">
        <v>20</v>
      </c>
      <c r="L45" s="493">
        <v>33</v>
      </c>
      <c r="M45" s="463" t="s">
        <v>21</v>
      </c>
      <c r="N45" s="464">
        <v>3.3745833333333333</v>
      </c>
      <c r="O45" s="464">
        <v>3.430138888888889</v>
      </c>
      <c r="P45" s="461" t="s">
        <v>21</v>
      </c>
      <c r="Q45" s="462">
        <v>3.3745833333333333</v>
      </c>
      <c r="R45" s="462">
        <v>3.430138888888889</v>
      </c>
      <c r="S45" s="461" t="s">
        <v>961</v>
      </c>
      <c r="T45" s="506"/>
      <c r="U45" s="506"/>
      <c r="V45" s="110"/>
      <c r="W45" s="110"/>
      <c r="X45" s="35"/>
      <c r="Y45" s="35"/>
      <c r="Z45" s="35"/>
      <c r="AA45" s="35"/>
      <c r="AB45" s="35"/>
    </row>
    <row x14ac:dyDescent="0.25" r="46" customHeight="1" ht="18.75">
      <c r="A46" s="457" t="s">
        <v>889</v>
      </c>
      <c r="B46" s="459">
        <v>16698</v>
      </c>
      <c r="C46" s="459" t="s">
        <v>898</v>
      </c>
      <c r="D46" s="617" t="s">
        <v>899</v>
      </c>
      <c r="E46" s="459">
        <v>600</v>
      </c>
      <c r="F46" s="461" t="s">
        <v>900</v>
      </c>
      <c r="G46" s="457" t="s">
        <v>889</v>
      </c>
      <c r="H46" s="457" t="s">
        <v>889</v>
      </c>
      <c r="I46" s="505" t="s">
        <v>901</v>
      </c>
      <c r="J46" s="493">
        <v>20</v>
      </c>
      <c r="K46" s="493"/>
      <c r="L46" s="493"/>
      <c r="M46" s="463" t="s">
        <v>151</v>
      </c>
      <c r="N46" s="464">
        <v>3.3745833333333333</v>
      </c>
      <c r="O46" s="464">
        <v>3.412777777777778</v>
      </c>
      <c r="P46" s="461" t="s">
        <v>151</v>
      </c>
      <c r="Q46" s="462">
        <v>3.3745833333333333</v>
      </c>
      <c r="R46" s="462">
        <v>3.412777777777778</v>
      </c>
      <c r="S46" s="461" t="s">
        <v>895</v>
      </c>
      <c r="T46" s="506"/>
      <c r="U46" s="506"/>
      <c r="V46" s="110"/>
      <c r="W46" s="110"/>
      <c r="X46" s="35"/>
      <c r="Y46" s="35"/>
      <c r="Z46" s="35"/>
      <c r="AA46" s="35"/>
      <c r="AB46" s="35"/>
    </row>
    <row x14ac:dyDescent="0.25" r="47" customHeight="1" ht="18.75">
      <c r="A47" s="459"/>
      <c r="B47" s="459">
        <v>16700</v>
      </c>
      <c r="C47" s="459" t="s">
        <v>903</v>
      </c>
      <c r="D47" s="615" t="s">
        <v>903</v>
      </c>
      <c r="E47" s="459" t="s">
        <v>904</v>
      </c>
      <c r="F47" s="461" t="s">
        <v>905</v>
      </c>
      <c r="G47" s="459"/>
      <c r="H47" s="457" t="s">
        <v>889</v>
      </c>
      <c r="I47" s="505" t="s">
        <v>906</v>
      </c>
      <c r="J47" s="493">
        <v>10</v>
      </c>
      <c r="K47" s="493"/>
      <c r="L47" s="493"/>
      <c r="M47" s="463" t="s">
        <v>150</v>
      </c>
      <c r="N47" s="464">
        <v>3.3745833333333333</v>
      </c>
      <c r="O47" s="464">
        <v>3.412777777777778</v>
      </c>
      <c r="P47" s="461" t="s">
        <v>150</v>
      </c>
      <c r="Q47" s="462">
        <v>3.3745833333333333</v>
      </c>
      <c r="R47" s="462">
        <v>3.412777777777778</v>
      </c>
      <c r="S47" s="461" t="s">
        <v>918</v>
      </c>
      <c r="T47" s="506"/>
      <c r="U47" s="506"/>
      <c r="V47" s="110"/>
      <c r="W47" s="110"/>
      <c r="X47" s="35"/>
      <c r="Y47" s="35"/>
      <c r="Z47" s="35"/>
      <c r="AA47" s="35"/>
      <c r="AB47" s="35"/>
    </row>
    <row x14ac:dyDescent="0.25" r="48" customHeight="1" ht="18.75">
      <c r="A48" s="459"/>
      <c r="B48" s="459">
        <v>16702</v>
      </c>
      <c r="C48" s="459" t="s">
        <v>903</v>
      </c>
      <c r="D48" s="615" t="s">
        <v>903</v>
      </c>
      <c r="E48" s="459" t="s">
        <v>922</v>
      </c>
      <c r="F48" s="461" t="s">
        <v>905</v>
      </c>
      <c r="G48" s="459"/>
      <c r="H48" s="457" t="s">
        <v>889</v>
      </c>
      <c r="I48" s="505" t="s">
        <v>906</v>
      </c>
      <c r="J48" s="493">
        <v>10</v>
      </c>
      <c r="K48" s="493"/>
      <c r="L48" s="493"/>
      <c r="M48" s="463" t="s">
        <v>146</v>
      </c>
      <c r="N48" s="464">
        <v>3.3745833333333333</v>
      </c>
      <c r="O48" s="464">
        <v>3.412777777777778</v>
      </c>
      <c r="P48" s="461" t="s">
        <v>146</v>
      </c>
      <c r="Q48" s="462">
        <v>3.3745833333333333</v>
      </c>
      <c r="R48" s="462">
        <v>3.412777777777778</v>
      </c>
      <c r="S48" s="461" t="s">
        <v>918</v>
      </c>
      <c r="T48" s="506"/>
      <c r="U48" s="506"/>
      <c r="V48" s="110"/>
      <c r="W48" s="110"/>
      <c r="X48" s="35"/>
      <c r="Y48" s="35"/>
      <c r="Z48" s="35"/>
      <c r="AA48" s="35"/>
      <c r="AB48" s="35"/>
    </row>
    <row x14ac:dyDescent="0.25" r="49" customHeight="1" ht="18.75">
      <c r="A49" s="457" t="s">
        <v>941</v>
      </c>
      <c r="B49" s="459">
        <v>16703</v>
      </c>
      <c r="C49" s="459" t="s">
        <v>898</v>
      </c>
      <c r="D49" s="617" t="s">
        <v>942</v>
      </c>
      <c r="E49" s="459">
        <v>600</v>
      </c>
      <c r="F49" s="461" t="s">
        <v>943</v>
      </c>
      <c r="G49" s="457" t="s">
        <v>910</v>
      </c>
      <c r="H49" s="457" t="s">
        <v>910</v>
      </c>
      <c r="I49" s="505" t="s">
        <v>944</v>
      </c>
      <c r="J49" s="493">
        <v>20</v>
      </c>
      <c r="K49" s="493">
        <v>21</v>
      </c>
      <c r="L49" s="493">
        <v>21</v>
      </c>
      <c r="M49" s="463" t="s">
        <v>21</v>
      </c>
      <c r="N49" s="464">
        <v>3.5620833333333333</v>
      </c>
      <c r="O49" s="464">
        <v>3.617638888888889</v>
      </c>
      <c r="P49" s="461" t="s">
        <v>21</v>
      </c>
      <c r="Q49" s="462">
        <v>3.5620833333333333</v>
      </c>
      <c r="R49" s="462">
        <v>3.617638888888889</v>
      </c>
      <c r="S49" s="461" t="s">
        <v>895</v>
      </c>
      <c r="T49" s="506"/>
      <c r="U49" s="506"/>
      <c r="V49" s="110"/>
      <c r="W49" s="110"/>
      <c r="X49" s="35"/>
      <c r="Y49" s="35"/>
      <c r="Z49" s="35"/>
      <c r="AA49" s="35"/>
      <c r="AB49" s="35"/>
    </row>
    <row x14ac:dyDescent="0.25" r="50" customHeight="1" ht="18.75">
      <c r="A50" s="459"/>
      <c r="B50" s="459">
        <v>16703</v>
      </c>
      <c r="C50" s="459" t="s">
        <v>903</v>
      </c>
      <c r="D50" s="615" t="s">
        <v>903</v>
      </c>
      <c r="E50" s="459" t="s">
        <v>903</v>
      </c>
      <c r="F50" s="461" t="s">
        <v>948</v>
      </c>
      <c r="G50" s="459"/>
      <c r="H50" s="457" t="s">
        <v>889</v>
      </c>
      <c r="I50" s="505" t="s">
        <v>944</v>
      </c>
      <c r="J50" s="493">
        <v>20</v>
      </c>
      <c r="K50" s="459"/>
      <c r="L50" s="459"/>
      <c r="M50" s="463" t="s">
        <v>150</v>
      </c>
      <c r="N50" s="464">
        <v>3.3745833333333333</v>
      </c>
      <c r="O50" s="464">
        <v>3.412777777777778</v>
      </c>
      <c r="P50" s="461" t="s">
        <v>146</v>
      </c>
      <c r="Q50" s="462">
        <v>3.464861111111111</v>
      </c>
      <c r="R50" s="462">
        <v>3.5030555555555556</v>
      </c>
      <c r="S50" s="461" t="s">
        <v>895</v>
      </c>
      <c r="T50" s="506"/>
      <c r="U50" s="506"/>
      <c r="V50" s="110"/>
      <c r="W50" s="110"/>
      <c r="X50" s="35"/>
      <c r="Y50" s="35"/>
      <c r="Z50" s="35"/>
      <c r="AA50" s="35"/>
      <c r="AB50" s="35"/>
    </row>
    <row x14ac:dyDescent="0.25" r="51" customHeight="1" ht="18.75">
      <c r="A51" s="459"/>
      <c r="B51" s="459">
        <v>16704</v>
      </c>
      <c r="C51" s="459" t="s">
        <v>903</v>
      </c>
      <c r="D51" s="615" t="s">
        <v>903</v>
      </c>
      <c r="E51" s="459" t="s">
        <v>904</v>
      </c>
      <c r="F51" s="461" t="s">
        <v>1582</v>
      </c>
      <c r="G51" s="459"/>
      <c r="H51" s="457" t="s">
        <v>910</v>
      </c>
      <c r="I51" s="505" t="s">
        <v>916</v>
      </c>
      <c r="J51" s="493">
        <v>15</v>
      </c>
      <c r="K51" s="493"/>
      <c r="L51" s="493"/>
      <c r="M51" s="463" t="s">
        <v>155</v>
      </c>
      <c r="N51" s="464">
        <v>3.4370833333333333</v>
      </c>
      <c r="O51" s="464">
        <v>3.555138888888889</v>
      </c>
      <c r="P51" s="461" t="s">
        <v>155</v>
      </c>
      <c r="Q51" s="462">
        <v>3.4370833333333333</v>
      </c>
      <c r="R51" s="462">
        <v>3.555138888888889</v>
      </c>
      <c r="S51" s="461" t="s">
        <v>918</v>
      </c>
      <c r="T51" s="506"/>
      <c r="U51" s="506"/>
      <c r="V51" s="110"/>
      <c r="W51" s="110"/>
      <c r="X51" s="35"/>
      <c r="Y51" s="35"/>
      <c r="Z51" s="35"/>
      <c r="AA51" s="35"/>
      <c r="AB51" s="35"/>
    </row>
    <row x14ac:dyDescent="0.25" r="52" customHeight="1" ht="18.75">
      <c r="A52" s="459"/>
      <c r="B52" s="459">
        <v>16705</v>
      </c>
      <c r="C52" s="459" t="s">
        <v>903</v>
      </c>
      <c r="D52" s="615" t="s">
        <v>903</v>
      </c>
      <c r="E52" s="459" t="s">
        <v>922</v>
      </c>
      <c r="F52" s="461" t="s">
        <v>1582</v>
      </c>
      <c r="G52" s="459"/>
      <c r="H52" s="457" t="s">
        <v>910</v>
      </c>
      <c r="I52" s="505" t="s">
        <v>916</v>
      </c>
      <c r="J52" s="493">
        <v>15</v>
      </c>
      <c r="K52" s="493"/>
      <c r="L52" s="493"/>
      <c r="M52" s="463" t="s">
        <v>155</v>
      </c>
      <c r="N52" s="464">
        <v>3.6245833333333333</v>
      </c>
      <c r="O52" s="464">
        <v>3.742638888888889</v>
      </c>
      <c r="P52" s="461" t="s">
        <v>151</v>
      </c>
      <c r="Q52" s="462">
        <v>3.607222222222222</v>
      </c>
      <c r="R52" s="462">
        <v>3.662777777777778</v>
      </c>
      <c r="S52" s="461" t="s">
        <v>918</v>
      </c>
      <c r="T52" s="506"/>
      <c r="U52" s="506"/>
      <c r="V52" s="110"/>
      <c r="W52" s="110"/>
      <c r="X52" s="35"/>
      <c r="Y52" s="35"/>
      <c r="Z52" s="35"/>
      <c r="AA52" s="35"/>
      <c r="AB52" s="35"/>
    </row>
    <row x14ac:dyDescent="0.25" r="53" customHeight="1" ht="18.75">
      <c r="A53" s="457" t="s">
        <v>910</v>
      </c>
      <c r="B53" s="459">
        <v>17507</v>
      </c>
      <c r="C53" s="459" t="s">
        <v>898</v>
      </c>
      <c r="D53" s="617" t="s">
        <v>1209</v>
      </c>
      <c r="E53" s="459">
        <v>600</v>
      </c>
      <c r="F53" s="461" t="s">
        <v>1583</v>
      </c>
      <c r="G53" s="457" t="s">
        <v>910</v>
      </c>
      <c r="H53" s="457" t="s">
        <v>910</v>
      </c>
      <c r="I53" s="505" t="s">
        <v>944</v>
      </c>
      <c r="J53" s="493">
        <v>30</v>
      </c>
      <c r="K53" s="493">
        <v>30</v>
      </c>
      <c r="L53" s="493">
        <v>30</v>
      </c>
      <c r="M53" s="463" t="s">
        <v>21</v>
      </c>
      <c r="N53" s="545">
        <v>0.4375</v>
      </c>
      <c r="O53" s="545">
        <v>0.4930555555555556</v>
      </c>
      <c r="P53" s="461" t="s">
        <v>21</v>
      </c>
      <c r="Q53" s="462">
        <v>3.4370833333333333</v>
      </c>
      <c r="R53" s="462">
        <v>3.492638888888889</v>
      </c>
      <c r="S53" s="461" t="s">
        <v>895</v>
      </c>
      <c r="T53" s="642"/>
      <c r="U53" s="642"/>
      <c r="V53" s="643"/>
      <c r="W53" s="643"/>
      <c r="X53" s="643"/>
      <c r="Y53" s="643"/>
      <c r="Z53" s="643"/>
      <c r="AA53" s="643"/>
      <c r="AB53" s="643"/>
    </row>
    <row x14ac:dyDescent="0.25" r="54" customHeight="1" ht="18.75">
      <c r="A54" s="457" t="s">
        <v>1584</v>
      </c>
      <c r="B54" s="459">
        <v>16706</v>
      </c>
      <c r="C54" s="459" t="s">
        <v>898</v>
      </c>
      <c r="D54" s="617" t="s">
        <v>1585</v>
      </c>
      <c r="E54" s="459">
        <v>600</v>
      </c>
      <c r="F54" s="461" t="s">
        <v>1586</v>
      </c>
      <c r="G54" s="457" t="s">
        <v>910</v>
      </c>
      <c r="H54" s="457" t="s">
        <v>910</v>
      </c>
      <c r="I54" s="635" t="s">
        <v>921</v>
      </c>
      <c r="J54" s="493">
        <v>30</v>
      </c>
      <c r="K54" s="493">
        <v>30</v>
      </c>
      <c r="L54" s="493">
        <v>30</v>
      </c>
      <c r="M54" s="463" t="s">
        <v>21</v>
      </c>
      <c r="N54" s="545">
        <v>0.6875</v>
      </c>
      <c r="O54" s="545">
        <v>0.7430555555555556</v>
      </c>
      <c r="P54" s="461" t="s">
        <v>21</v>
      </c>
      <c r="Q54" s="462">
        <v>3.6870833333333333</v>
      </c>
      <c r="R54" s="462">
        <v>3.742638888888889</v>
      </c>
      <c r="S54" s="461" t="s">
        <v>895</v>
      </c>
      <c r="T54" s="642"/>
      <c r="U54" s="642"/>
      <c r="V54" s="643"/>
      <c r="W54" s="643"/>
      <c r="X54" s="643"/>
      <c r="Y54" s="643"/>
      <c r="Z54" s="643"/>
      <c r="AA54" s="643"/>
      <c r="AB54" s="643"/>
    </row>
    <row x14ac:dyDescent="0.25" r="55" customHeight="1" ht="18.75">
      <c r="A55" s="457" t="s">
        <v>1587</v>
      </c>
      <c r="B55" s="459">
        <v>16707</v>
      </c>
      <c r="C55" s="459" t="s">
        <v>898</v>
      </c>
      <c r="D55" s="617" t="s">
        <v>1588</v>
      </c>
      <c r="E55" s="459">
        <v>600</v>
      </c>
      <c r="F55" s="461" t="s">
        <v>1589</v>
      </c>
      <c r="G55" s="457" t="s">
        <v>988</v>
      </c>
      <c r="H55" s="457" t="s">
        <v>988</v>
      </c>
      <c r="I55" s="505" t="s">
        <v>980</v>
      </c>
      <c r="J55" s="493">
        <v>30</v>
      </c>
      <c r="K55" s="493">
        <v>30</v>
      </c>
      <c r="L55" s="493">
        <v>30</v>
      </c>
      <c r="M55" s="463" t="s">
        <v>21</v>
      </c>
      <c r="N55" s="464">
        <v>3.4995833333333333</v>
      </c>
      <c r="O55" s="464">
        <v>3.575972222222222</v>
      </c>
      <c r="P55" s="461" t="s">
        <v>21</v>
      </c>
      <c r="Q55" s="462">
        <v>3.4995833333333333</v>
      </c>
      <c r="R55" s="462">
        <v>3.575972222222222</v>
      </c>
      <c r="S55" s="461" t="s">
        <v>895</v>
      </c>
      <c r="T55" s="506"/>
      <c r="U55" s="506"/>
      <c r="V55" s="110"/>
      <c r="W55" s="110"/>
      <c r="X55" s="35"/>
      <c r="Y55" s="35"/>
      <c r="Z55" s="35"/>
      <c r="AA55" s="35"/>
      <c r="AB55" s="35"/>
    </row>
    <row x14ac:dyDescent="0.25" r="56" customHeight="1" ht="18.75">
      <c r="A56" s="459"/>
      <c r="B56" s="459">
        <v>16707</v>
      </c>
      <c r="C56" s="459" t="s">
        <v>903</v>
      </c>
      <c r="D56" s="615" t="s">
        <v>903</v>
      </c>
      <c r="E56" s="459" t="s">
        <v>903</v>
      </c>
      <c r="F56" s="461" t="s">
        <v>903</v>
      </c>
      <c r="G56" s="459"/>
      <c r="H56" s="459"/>
      <c r="I56" s="505" t="s">
        <v>980</v>
      </c>
      <c r="J56" s="493">
        <v>30</v>
      </c>
      <c r="K56" s="459"/>
      <c r="L56" s="459"/>
      <c r="M56" s="463" t="s">
        <v>926</v>
      </c>
      <c r="N56" s="464">
        <v>3.5794444444444444</v>
      </c>
      <c r="O56" s="464">
        <v>3.617638888888889</v>
      </c>
      <c r="P56" s="461" t="s">
        <v>926</v>
      </c>
      <c r="Q56" s="462">
        <v>3.5794444444444444</v>
      </c>
      <c r="R56" s="462">
        <v>3.617638888888889</v>
      </c>
      <c r="S56" s="461" t="s">
        <v>895</v>
      </c>
      <c r="T56" s="506"/>
      <c r="U56" s="506"/>
      <c r="V56" s="110"/>
      <c r="W56" s="110"/>
      <c r="X56" s="35"/>
      <c r="Y56" s="35"/>
      <c r="Z56" s="35"/>
      <c r="AA56" s="35"/>
      <c r="AB56" s="35"/>
    </row>
    <row x14ac:dyDescent="0.25" r="57" customHeight="1" ht="18.75">
      <c r="A57" s="457" t="s">
        <v>1590</v>
      </c>
      <c r="B57" s="459">
        <v>16708</v>
      </c>
      <c r="C57" s="459" t="s">
        <v>898</v>
      </c>
      <c r="D57" s="617" t="s">
        <v>1591</v>
      </c>
      <c r="E57" s="459">
        <v>600</v>
      </c>
      <c r="F57" s="461" t="s">
        <v>1592</v>
      </c>
      <c r="G57" s="457" t="s">
        <v>988</v>
      </c>
      <c r="H57" s="457" t="s">
        <v>988</v>
      </c>
      <c r="I57" s="505" t="s">
        <v>944</v>
      </c>
      <c r="J57" s="493">
        <v>30</v>
      </c>
      <c r="K57" s="493">
        <v>27</v>
      </c>
      <c r="L57" s="493">
        <v>27</v>
      </c>
      <c r="M57" s="463" t="s">
        <v>26</v>
      </c>
      <c r="N57" s="464">
        <v>3.419722222222222</v>
      </c>
      <c r="O57" s="464">
        <v>3.496111111111111</v>
      </c>
      <c r="P57" s="461" t="s">
        <v>26</v>
      </c>
      <c r="Q57" s="462">
        <v>3.419722222222222</v>
      </c>
      <c r="R57" s="462">
        <v>3.496111111111111</v>
      </c>
      <c r="S57" s="461" t="s">
        <v>895</v>
      </c>
      <c r="T57" s="506"/>
      <c r="U57" s="506"/>
      <c r="V57" s="110"/>
      <c r="W57" s="110"/>
      <c r="X57" s="35"/>
      <c r="Y57" s="35"/>
      <c r="Z57" s="35"/>
      <c r="AA57" s="35"/>
      <c r="AB57" s="35"/>
    </row>
    <row x14ac:dyDescent="0.25" r="58" customHeight="1" ht="18.75">
      <c r="A58" s="459"/>
      <c r="B58" s="459">
        <v>16710</v>
      </c>
      <c r="C58" s="459" t="s">
        <v>903</v>
      </c>
      <c r="D58" s="615" t="s">
        <v>903</v>
      </c>
      <c r="E58" s="459" t="s">
        <v>904</v>
      </c>
      <c r="F58" s="461" t="s">
        <v>1593</v>
      </c>
      <c r="G58" s="459"/>
      <c r="H58" s="457" t="s">
        <v>915</v>
      </c>
      <c r="I58" s="505" t="s">
        <v>916</v>
      </c>
      <c r="J58" s="493">
        <v>15</v>
      </c>
      <c r="K58" s="493"/>
      <c r="L58" s="493"/>
      <c r="M58" s="463" t="s">
        <v>146</v>
      </c>
      <c r="N58" s="464">
        <v>3.419722222222222</v>
      </c>
      <c r="O58" s="464">
        <v>3.496111111111111</v>
      </c>
      <c r="P58" s="461" t="s">
        <v>146</v>
      </c>
      <c r="Q58" s="462">
        <v>3.419722222222222</v>
      </c>
      <c r="R58" s="462">
        <v>3.496111111111111</v>
      </c>
      <c r="S58" s="461" t="s">
        <v>1594</v>
      </c>
      <c r="T58" s="506"/>
      <c r="U58" s="506"/>
      <c r="V58" s="110"/>
      <c r="W58" s="110"/>
      <c r="X58" s="35"/>
      <c r="Y58" s="35"/>
      <c r="Z58" s="35"/>
      <c r="AA58" s="35"/>
      <c r="AB58" s="35"/>
    </row>
    <row x14ac:dyDescent="0.25" r="59" customHeight="1" ht="18.75">
      <c r="A59" s="459"/>
      <c r="B59" s="459">
        <v>17857</v>
      </c>
      <c r="C59" s="459" t="s">
        <v>903</v>
      </c>
      <c r="D59" s="615" t="s">
        <v>903</v>
      </c>
      <c r="E59" s="459" t="s">
        <v>922</v>
      </c>
      <c r="F59" s="461" t="s">
        <v>1593</v>
      </c>
      <c r="G59" s="459"/>
      <c r="H59" s="457" t="s">
        <v>915</v>
      </c>
      <c r="I59" s="505" t="s">
        <v>916</v>
      </c>
      <c r="J59" s="493">
        <v>15</v>
      </c>
      <c r="K59" s="493"/>
      <c r="L59" s="493"/>
      <c r="M59" s="545"/>
      <c r="N59" s="464"/>
      <c r="O59" s="464"/>
      <c r="P59" s="461" t="s">
        <v>926</v>
      </c>
      <c r="Q59" s="462">
        <v>3.6454166666666667</v>
      </c>
      <c r="R59" s="462">
        <v>3.7218055555555556</v>
      </c>
      <c r="S59" s="461" t="s">
        <v>1594</v>
      </c>
      <c r="T59" s="506"/>
      <c r="U59" s="506"/>
      <c r="V59" s="110"/>
      <c r="W59" s="110"/>
      <c r="X59" s="35"/>
      <c r="Y59" s="35"/>
      <c r="Z59" s="35"/>
      <c r="AA59" s="35"/>
      <c r="AB59" s="35"/>
    </row>
    <row x14ac:dyDescent="0.25" r="60" customHeight="1" ht="18.75">
      <c r="A60" s="457" t="s">
        <v>988</v>
      </c>
      <c r="B60" s="459">
        <v>16715</v>
      </c>
      <c r="C60" s="459" t="s">
        <v>898</v>
      </c>
      <c r="D60" s="617" t="s">
        <v>1595</v>
      </c>
      <c r="E60" s="459">
        <v>600</v>
      </c>
      <c r="F60" s="461" t="s">
        <v>1596</v>
      </c>
      <c r="G60" s="457" t="s">
        <v>910</v>
      </c>
      <c r="H60" s="457" t="s">
        <v>910</v>
      </c>
      <c r="I60" s="505" t="s">
        <v>980</v>
      </c>
      <c r="J60" s="493">
        <v>30</v>
      </c>
      <c r="K60" s="493">
        <v>18</v>
      </c>
      <c r="L60" s="493">
        <v>18</v>
      </c>
      <c r="M60" s="463" t="s">
        <v>21</v>
      </c>
      <c r="N60" s="464">
        <v>3.6245833333333333</v>
      </c>
      <c r="O60" s="464">
        <v>3.680138888888889</v>
      </c>
      <c r="P60" s="461" t="s">
        <v>21</v>
      </c>
      <c r="Q60" s="462">
        <v>3.6245833333333333</v>
      </c>
      <c r="R60" s="462">
        <v>3.680138888888889</v>
      </c>
      <c r="S60" s="461" t="s">
        <v>895</v>
      </c>
      <c r="T60" s="506"/>
      <c r="U60" s="506"/>
      <c r="V60" s="110"/>
      <c r="W60" s="110"/>
      <c r="X60" s="35"/>
      <c r="Y60" s="35"/>
      <c r="Z60" s="35"/>
      <c r="AA60" s="35"/>
      <c r="AB60" s="35"/>
    </row>
    <row x14ac:dyDescent="0.25" r="61" customHeight="1" ht="18.75">
      <c r="A61" s="459"/>
      <c r="B61" s="459">
        <v>16717</v>
      </c>
      <c r="C61" s="459" t="s">
        <v>903</v>
      </c>
      <c r="D61" s="615" t="s">
        <v>903</v>
      </c>
      <c r="E61" s="459" t="s">
        <v>904</v>
      </c>
      <c r="F61" s="461" t="s">
        <v>1597</v>
      </c>
      <c r="G61" s="459"/>
      <c r="H61" s="457" t="s">
        <v>910</v>
      </c>
      <c r="I61" s="505" t="s">
        <v>916</v>
      </c>
      <c r="J61" s="493">
        <v>15</v>
      </c>
      <c r="K61" s="493"/>
      <c r="L61" s="493"/>
      <c r="M61" s="463" t="s">
        <v>926</v>
      </c>
      <c r="N61" s="464">
        <v>3.4995833333333333</v>
      </c>
      <c r="O61" s="464">
        <v>3.617638888888889</v>
      </c>
      <c r="P61" s="461" t="s">
        <v>926</v>
      </c>
      <c r="Q61" s="462">
        <v>3.4995833333333333</v>
      </c>
      <c r="R61" s="462">
        <v>3.617638888888889</v>
      </c>
      <c r="S61" s="461" t="s">
        <v>918</v>
      </c>
      <c r="T61" s="506"/>
      <c r="U61" s="506"/>
      <c r="V61" s="110"/>
      <c r="W61" s="110"/>
      <c r="X61" s="35"/>
      <c r="Y61" s="35"/>
      <c r="Z61" s="35"/>
      <c r="AA61" s="35"/>
      <c r="AB61" s="35"/>
    </row>
    <row x14ac:dyDescent="0.25" r="62" customHeight="1" ht="18.75">
      <c r="A62" s="457" t="s">
        <v>988</v>
      </c>
      <c r="B62" s="459">
        <v>16723</v>
      </c>
      <c r="C62" s="459" t="s">
        <v>898</v>
      </c>
      <c r="D62" s="617" t="s">
        <v>1598</v>
      </c>
      <c r="E62" s="459">
        <v>600</v>
      </c>
      <c r="F62" s="461" t="s">
        <v>1599</v>
      </c>
      <c r="G62" s="457" t="s">
        <v>910</v>
      </c>
      <c r="H62" s="457" t="s">
        <v>910</v>
      </c>
      <c r="I62" s="505" t="s">
        <v>911</v>
      </c>
      <c r="J62" s="493">
        <v>30</v>
      </c>
      <c r="K62" s="493">
        <v>18</v>
      </c>
      <c r="L62" s="457" t="s">
        <v>1600</v>
      </c>
      <c r="M62" s="463" t="s">
        <v>26</v>
      </c>
      <c r="N62" s="464">
        <v>3.607222222222222</v>
      </c>
      <c r="O62" s="464">
        <v>3.662777777777778</v>
      </c>
      <c r="P62" s="461" t="s">
        <v>26</v>
      </c>
      <c r="Q62" s="462">
        <v>3.544722222222222</v>
      </c>
      <c r="R62" s="462">
        <v>3.600277777777778</v>
      </c>
      <c r="S62" s="461" t="s">
        <v>895</v>
      </c>
      <c r="T62" s="506"/>
      <c r="U62" s="506"/>
      <c r="V62" s="110"/>
      <c r="W62" s="110"/>
      <c r="X62" s="35"/>
      <c r="Y62" s="35"/>
      <c r="Z62" s="35"/>
      <c r="AA62" s="35"/>
      <c r="AB62" s="35"/>
    </row>
    <row x14ac:dyDescent="0.25" r="63" customHeight="1" ht="18.75">
      <c r="A63" s="459"/>
      <c r="B63" s="459">
        <v>16724</v>
      </c>
      <c r="C63" s="459" t="s">
        <v>903</v>
      </c>
      <c r="D63" s="615" t="s">
        <v>903</v>
      </c>
      <c r="E63" s="459" t="s">
        <v>922</v>
      </c>
      <c r="F63" s="461" t="s">
        <v>1601</v>
      </c>
      <c r="G63" s="459"/>
      <c r="H63" s="457" t="s">
        <v>915</v>
      </c>
      <c r="I63" s="505" t="s">
        <v>916</v>
      </c>
      <c r="J63" s="493">
        <v>15</v>
      </c>
      <c r="K63" s="493"/>
      <c r="L63" s="493"/>
      <c r="M63" s="463" t="s">
        <v>150</v>
      </c>
      <c r="N63" s="464">
        <v>3.419722222222222</v>
      </c>
      <c r="O63" s="464">
        <v>3.496111111111111</v>
      </c>
      <c r="P63" s="461" t="s">
        <v>150</v>
      </c>
      <c r="Q63" s="462">
        <v>3.419722222222222</v>
      </c>
      <c r="R63" s="462">
        <v>3.496111111111111</v>
      </c>
      <c r="S63" s="461" t="s">
        <v>1594</v>
      </c>
      <c r="T63" s="506"/>
      <c r="U63" s="506"/>
      <c r="V63" s="110"/>
      <c r="W63" s="110"/>
      <c r="X63" s="35"/>
      <c r="Y63" s="35"/>
      <c r="Z63" s="35"/>
      <c r="AA63" s="35"/>
      <c r="AB63" s="35"/>
    </row>
    <row x14ac:dyDescent="0.25" r="64" customHeight="1" ht="18.75">
      <c r="A64" s="457" t="s">
        <v>988</v>
      </c>
      <c r="B64" s="459">
        <v>16725</v>
      </c>
      <c r="C64" s="459" t="s">
        <v>898</v>
      </c>
      <c r="D64" s="617" t="s">
        <v>1602</v>
      </c>
      <c r="E64" s="459">
        <v>600</v>
      </c>
      <c r="F64" s="461" t="s">
        <v>1603</v>
      </c>
      <c r="G64" s="457" t="s">
        <v>988</v>
      </c>
      <c r="H64" s="457" t="s">
        <v>988</v>
      </c>
      <c r="I64" s="505" t="s">
        <v>911</v>
      </c>
      <c r="J64" s="493">
        <v>30</v>
      </c>
      <c r="K64" s="493">
        <v>15</v>
      </c>
      <c r="L64" s="493">
        <v>44</v>
      </c>
      <c r="M64" s="463" t="s">
        <v>26</v>
      </c>
      <c r="N64" s="464">
        <v>3.669722222222222</v>
      </c>
      <c r="O64" s="464">
        <v>3.746111111111111</v>
      </c>
      <c r="P64" s="461" t="s">
        <v>26</v>
      </c>
      <c r="Q64" s="462">
        <v>3.669722222222222</v>
      </c>
      <c r="R64" s="462">
        <v>3.746111111111111</v>
      </c>
      <c r="S64" s="461" t="s">
        <v>895</v>
      </c>
      <c r="T64" s="506"/>
      <c r="U64" s="506"/>
      <c r="V64" s="110"/>
      <c r="W64" s="110"/>
      <c r="X64" s="35"/>
      <c r="Y64" s="35"/>
      <c r="Z64" s="35"/>
      <c r="AA64" s="35"/>
      <c r="AB64" s="35"/>
    </row>
    <row x14ac:dyDescent="0.25" r="65" customHeight="1" ht="18.75">
      <c r="A65" s="459"/>
      <c r="B65" s="459">
        <v>16726</v>
      </c>
      <c r="C65" s="459" t="s">
        <v>903</v>
      </c>
      <c r="D65" s="615" t="s">
        <v>903</v>
      </c>
      <c r="E65" s="459" t="s">
        <v>904</v>
      </c>
      <c r="F65" s="461" t="s">
        <v>1604</v>
      </c>
      <c r="G65" s="459"/>
      <c r="H65" s="457" t="s">
        <v>910</v>
      </c>
      <c r="I65" s="505" t="s">
        <v>916</v>
      </c>
      <c r="J65" s="493">
        <v>15</v>
      </c>
      <c r="K65" s="493"/>
      <c r="L65" s="493"/>
      <c r="M65" s="463" t="s">
        <v>151</v>
      </c>
      <c r="N65" s="464">
        <v>3.3745833333333333</v>
      </c>
      <c r="O65" s="464">
        <v>3.492638888888889</v>
      </c>
      <c r="P65" s="461" t="s">
        <v>151</v>
      </c>
      <c r="Q65" s="462">
        <v>3.3745833333333333</v>
      </c>
      <c r="R65" s="462">
        <v>3.492638888888889</v>
      </c>
      <c r="S65" s="461" t="s">
        <v>918</v>
      </c>
      <c r="T65" s="506"/>
      <c r="U65" s="506"/>
      <c r="V65" s="110"/>
      <c r="W65" s="110"/>
      <c r="X65" s="35"/>
      <c r="Y65" s="35"/>
      <c r="Z65" s="35"/>
      <c r="AA65" s="35"/>
      <c r="AB65" s="35"/>
    </row>
    <row x14ac:dyDescent="0.25" r="66" customHeight="1" ht="18.75">
      <c r="A66" s="644" t="s">
        <v>963</v>
      </c>
      <c r="B66" s="459">
        <v>16711</v>
      </c>
      <c r="C66" s="459" t="s">
        <v>898</v>
      </c>
      <c r="D66" s="617" t="s">
        <v>1084</v>
      </c>
      <c r="E66" s="459">
        <v>600</v>
      </c>
      <c r="F66" s="461" t="s">
        <v>1605</v>
      </c>
      <c r="G66" s="457" t="s">
        <v>910</v>
      </c>
      <c r="H66" s="457" t="s">
        <v>910</v>
      </c>
      <c r="I66" s="505" t="s">
        <v>911</v>
      </c>
      <c r="J66" s="493">
        <v>30</v>
      </c>
      <c r="K66" s="493"/>
      <c r="L66" s="493"/>
      <c r="M66" s="463" t="s">
        <v>21</v>
      </c>
      <c r="N66" s="545">
        <v>0.5625</v>
      </c>
      <c r="O66" s="545">
        <v>0.6180555555555556</v>
      </c>
      <c r="P66" s="461" t="s">
        <v>21</v>
      </c>
      <c r="Q66" s="462">
        <v>3.5620833333333333</v>
      </c>
      <c r="R66" s="462">
        <v>3.617638888888889</v>
      </c>
      <c r="S66" s="461" t="s">
        <v>895</v>
      </c>
      <c r="T66" s="642"/>
      <c r="U66" s="642"/>
      <c r="V66" s="643"/>
      <c r="W66" s="643"/>
      <c r="X66" s="643"/>
      <c r="Y66" s="643"/>
      <c r="Z66" s="643"/>
      <c r="AA66" s="643"/>
      <c r="AB66" s="643"/>
    </row>
    <row x14ac:dyDescent="0.25" r="67" customHeight="1" ht="18.75">
      <c r="A67" s="645"/>
      <c r="B67" s="459">
        <v>16713</v>
      </c>
      <c r="C67" s="459" t="s">
        <v>903</v>
      </c>
      <c r="D67" s="615" t="s">
        <v>903</v>
      </c>
      <c r="E67" s="459" t="s">
        <v>904</v>
      </c>
      <c r="F67" s="461" t="s">
        <v>1606</v>
      </c>
      <c r="G67" s="459"/>
      <c r="H67" s="457" t="s">
        <v>910</v>
      </c>
      <c r="I67" s="505" t="s">
        <v>916</v>
      </c>
      <c r="J67" s="493">
        <v>15</v>
      </c>
      <c r="K67" s="493"/>
      <c r="L67" s="493"/>
      <c r="M67" s="463" t="s">
        <v>150</v>
      </c>
      <c r="N67" s="545">
        <v>0.6076388888888888</v>
      </c>
      <c r="O67" s="545">
        <v>0.7256944444444444</v>
      </c>
      <c r="P67" s="461" t="s">
        <v>150</v>
      </c>
      <c r="Q67" s="462">
        <v>3.607222222222222</v>
      </c>
      <c r="R67" s="462">
        <v>3.725277777777778</v>
      </c>
      <c r="S67" s="461" t="s">
        <v>918</v>
      </c>
      <c r="T67" s="642"/>
      <c r="U67" s="642"/>
      <c r="V67" s="643"/>
      <c r="W67" s="643"/>
      <c r="X67" s="643"/>
      <c r="Y67" s="643"/>
      <c r="Z67" s="643"/>
      <c r="AA67" s="643"/>
      <c r="AB67" s="643"/>
    </row>
    <row x14ac:dyDescent="0.25" r="68" customHeight="1" ht="18.75">
      <c r="A68" s="457" t="s">
        <v>963</v>
      </c>
      <c r="B68" s="459">
        <v>16727</v>
      </c>
      <c r="C68" s="459" t="s">
        <v>898</v>
      </c>
      <c r="D68" s="617" t="s">
        <v>1607</v>
      </c>
      <c r="E68" s="459">
        <v>600</v>
      </c>
      <c r="F68" s="461" t="s">
        <v>1608</v>
      </c>
      <c r="G68" s="457" t="s">
        <v>910</v>
      </c>
      <c r="H68" s="457" t="s">
        <v>910</v>
      </c>
      <c r="I68" s="505" t="s">
        <v>901</v>
      </c>
      <c r="J68" s="493">
        <v>30</v>
      </c>
      <c r="K68" s="493">
        <v>13</v>
      </c>
      <c r="L68" s="493">
        <v>25</v>
      </c>
      <c r="M68" s="463" t="s">
        <v>26</v>
      </c>
      <c r="N68" s="464">
        <v>3.544722222222222</v>
      </c>
      <c r="O68" s="464">
        <v>3.600277777777778</v>
      </c>
      <c r="P68" s="461" t="s">
        <v>26</v>
      </c>
      <c r="Q68" s="462">
        <v>3.544722222222222</v>
      </c>
      <c r="R68" s="462">
        <v>3.600277777777778</v>
      </c>
      <c r="S68" s="461" t="s">
        <v>895</v>
      </c>
      <c r="T68" s="506"/>
      <c r="U68" s="506"/>
      <c r="V68" s="110"/>
      <c r="W68" s="110"/>
      <c r="X68" s="35"/>
      <c r="Y68" s="35"/>
      <c r="Z68" s="35"/>
      <c r="AA68" s="35"/>
      <c r="AB68" s="35"/>
    </row>
    <row x14ac:dyDescent="0.25" r="69" customHeight="1" ht="18.75">
      <c r="A69" s="459"/>
      <c r="B69" s="459">
        <v>16728</v>
      </c>
      <c r="C69" s="459" t="s">
        <v>903</v>
      </c>
      <c r="D69" s="615" t="s">
        <v>903</v>
      </c>
      <c r="E69" s="459" t="s">
        <v>904</v>
      </c>
      <c r="F69" s="461" t="s">
        <v>1609</v>
      </c>
      <c r="G69" s="459"/>
      <c r="H69" s="457" t="s">
        <v>915</v>
      </c>
      <c r="I69" s="505" t="s">
        <v>916</v>
      </c>
      <c r="J69" s="493">
        <v>15</v>
      </c>
      <c r="K69" s="493"/>
      <c r="L69" s="493"/>
      <c r="M69" s="463" t="s">
        <v>926</v>
      </c>
      <c r="N69" s="545">
        <v>0.375</v>
      </c>
      <c r="O69" s="545">
        <v>0.4513888888888889</v>
      </c>
      <c r="P69" s="461" t="s">
        <v>926</v>
      </c>
      <c r="Q69" s="462">
        <v>3.3745833333333333</v>
      </c>
      <c r="R69" s="462">
        <v>3.450972222222222</v>
      </c>
      <c r="S69" s="461" t="s">
        <v>1594</v>
      </c>
      <c r="T69" s="506"/>
      <c r="U69" s="506"/>
      <c r="V69" s="110"/>
      <c r="W69" s="110"/>
      <c r="X69" s="35"/>
      <c r="Y69" s="35"/>
      <c r="Z69" s="35"/>
      <c r="AA69" s="35"/>
      <c r="AB69" s="35"/>
    </row>
    <row x14ac:dyDescent="0.25" r="70" customHeight="1" ht="18.75">
      <c r="A70" s="457" t="s">
        <v>963</v>
      </c>
      <c r="B70" s="459">
        <v>16805</v>
      </c>
      <c r="C70" s="540" t="s">
        <v>898</v>
      </c>
      <c r="D70" s="646" t="s">
        <v>1610</v>
      </c>
      <c r="E70" s="540">
        <v>600</v>
      </c>
      <c r="F70" s="461" t="s">
        <v>1611</v>
      </c>
      <c r="G70" s="647" t="s">
        <v>910</v>
      </c>
      <c r="H70" s="647" t="s">
        <v>910</v>
      </c>
      <c r="I70" s="648" t="s">
        <v>966</v>
      </c>
      <c r="J70" s="493">
        <v>15</v>
      </c>
      <c r="K70" s="493">
        <v>12</v>
      </c>
      <c r="L70" s="493">
        <v>12</v>
      </c>
      <c r="M70" s="463" t="s">
        <v>21</v>
      </c>
      <c r="N70" s="545">
        <v>0.1875</v>
      </c>
      <c r="O70" s="545">
        <v>0.7430555555555556</v>
      </c>
      <c r="P70" s="525" t="s">
        <v>21</v>
      </c>
      <c r="Q70" s="649">
        <v>3.6870833333333333</v>
      </c>
      <c r="R70" s="649">
        <v>3.742638888888889</v>
      </c>
      <c r="S70" s="461" t="s">
        <v>895</v>
      </c>
      <c r="T70" s="506"/>
      <c r="U70" s="506"/>
      <c r="V70" s="110"/>
      <c r="W70" s="110"/>
      <c r="X70" s="35"/>
      <c r="Y70" s="35"/>
      <c r="Z70" s="35"/>
      <c r="AA70" s="35"/>
      <c r="AB70" s="35"/>
    </row>
    <row x14ac:dyDescent="0.25" r="71" customHeight="1" ht="18.75">
      <c r="A71" s="457" t="s">
        <v>963</v>
      </c>
      <c r="B71" s="459">
        <v>16851</v>
      </c>
      <c r="C71" s="540" t="s">
        <v>898</v>
      </c>
      <c r="D71" s="646" t="s">
        <v>964</v>
      </c>
      <c r="E71" s="540">
        <v>600</v>
      </c>
      <c r="F71" s="461" t="s">
        <v>965</v>
      </c>
      <c r="G71" s="647" t="s">
        <v>910</v>
      </c>
      <c r="H71" s="647" t="s">
        <v>910</v>
      </c>
      <c r="I71" s="648" t="s">
        <v>966</v>
      </c>
      <c r="J71" s="493">
        <v>15</v>
      </c>
      <c r="K71" s="493">
        <v>3</v>
      </c>
      <c r="L71" s="493">
        <v>3</v>
      </c>
      <c r="M71" s="463" t="s">
        <v>21</v>
      </c>
      <c r="N71" s="545">
        <v>0.1875</v>
      </c>
      <c r="O71" s="545">
        <v>0.7430555555555556</v>
      </c>
      <c r="P71" s="525" t="s">
        <v>21</v>
      </c>
      <c r="Q71" s="649">
        <v>3.6870833333333333</v>
      </c>
      <c r="R71" s="649">
        <v>3.742638888888889</v>
      </c>
      <c r="S71" s="461" t="s">
        <v>895</v>
      </c>
      <c r="T71" s="506"/>
      <c r="U71" s="506"/>
      <c r="V71" s="110"/>
      <c r="W71" s="110"/>
      <c r="X71" s="35"/>
      <c r="Y71" s="35"/>
      <c r="Z71" s="35"/>
      <c r="AA71" s="35"/>
      <c r="AB71" s="35"/>
    </row>
    <row x14ac:dyDescent="0.25" r="72" customHeight="1" ht="18.75">
      <c r="A72" s="459"/>
      <c r="B72" s="459">
        <v>16729</v>
      </c>
      <c r="C72" s="459" t="s">
        <v>898</v>
      </c>
      <c r="D72" s="617" t="s">
        <v>969</v>
      </c>
      <c r="E72" s="457" t="s">
        <v>978</v>
      </c>
      <c r="F72" s="461" t="s">
        <v>970</v>
      </c>
      <c r="G72" s="457" t="s">
        <v>888</v>
      </c>
      <c r="H72" s="459" t="s">
        <v>972</v>
      </c>
      <c r="I72" s="505" t="s">
        <v>901</v>
      </c>
      <c r="J72" s="493">
        <v>999</v>
      </c>
      <c r="K72" s="493"/>
      <c r="L72" s="493"/>
      <c r="M72" s="463" t="s">
        <v>972</v>
      </c>
      <c r="N72" s="496" t="s">
        <v>972</v>
      </c>
      <c r="O72" s="496" t="s">
        <v>972</v>
      </c>
      <c r="P72" s="461" t="s">
        <v>972</v>
      </c>
      <c r="Q72" s="513" t="s">
        <v>972</v>
      </c>
      <c r="R72" s="513" t="s">
        <v>972</v>
      </c>
      <c r="S72" s="461"/>
      <c r="T72" s="506"/>
      <c r="U72" s="506"/>
      <c r="V72" s="110"/>
      <c r="W72" s="110"/>
      <c r="X72" s="35"/>
      <c r="Y72" s="35"/>
      <c r="Z72" s="35"/>
      <c r="AA72" s="35"/>
      <c r="AB72" s="35"/>
    </row>
    <row x14ac:dyDescent="0.25" r="73" customHeight="1" ht="18.75">
      <c r="A73" s="459"/>
      <c r="B73" s="459">
        <v>16730</v>
      </c>
      <c r="C73" s="459" t="s">
        <v>898</v>
      </c>
      <c r="D73" s="617" t="s">
        <v>969</v>
      </c>
      <c r="E73" s="457" t="s">
        <v>1071</v>
      </c>
      <c r="F73" s="461" t="s">
        <v>970</v>
      </c>
      <c r="G73" s="457" t="s">
        <v>888</v>
      </c>
      <c r="H73" s="459" t="s">
        <v>972</v>
      </c>
      <c r="I73" s="505" t="s">
        <v>980</v>
      </c>
      <c r="J73" s="493">
        <v>999</v>
      </c>
      <c r="K73" s="493"/>
      <c r="L73" s="493"/>
      <c r="M73" s="463" t="s">
        <v>972</v>
      </c>
      <c r="N73" s="496" t="s">
        <v>972</v>
      </c>
      <c r="O73" s="496" t="s">
        <v>972</v>
      </c>
      <c r="P73" s="461" t="s">
        <v>972</v>
      </c>
      <c r="Q73" s="513" t="s">
        <v>972</v>
      </c>
      <c r="R73" s="513" t="s">
        <v>972</v>
      </c>
      <c r="S73" s="461"/>
      <c r="T73" s="506"/>
      <c r="U73" s="506"/>
      <c r="V73" s="110"/>
      <c r="W73" s="110"/>
      <c r="X73" s="35"/>
      <c r="Y73" s="35"/>
      <c r="Z73" s="35"/>
      <c r="AA73" s="35"/>
      <c r="AB73" s="35"/>
    </row>
    <row x14ac:dyDescent="0.25" r="74" customHeight="1" ht="18.75">
      <c r="A74" s="459"/>
      <c r="B74" s="459">
        <v>16731</v>
      </c>
      <c r="C74" s="459" t="s">
        <v>898</v>
      </c>
      <c r="D74" s="617" t="s">
        <v>969</v>
      </c>
      <c r="E74" s="457" t="s">
        <v>1083</v>
      </c>
      <c r="F74" s="461" t="s">
        <v>970</v>
      </c>
      <c r="G74" s="457" t="s">
        <v>888</v>
      </c>
      <c r="H74" s="459" t="s">
        <v>972</v>
      </c>
      <c r="I74" s="505" t="s">
        <v>944</v>
      </c>
      <c r="J74" s="493">
        <v>999</v>
      </c>
      <c r="K74" s="493"/>
      <c r="L74" s="493"/>
      <c r="M74" s="463" t="s">
        <v>972</v>
      </c>
      <c r="N74" s="496" t="s">
        <v>972</v>
      </c>
      <c r="O74" s="496" t="s">
        <v>972</v>
      </c>
      <c r="P74" s="461" t="s">
        <v>972</v>
      </c>
      <c r="Q74" s="513" t="s">
        <v>972</v>
      </c>
      <c r="R74" s="513" t="s">
        <v>972</v>
      </c>
      <c r="S74" s="461"/>
      <c r="T74" s="506"/>
      <c r="U74" s="506"/>
      <c r="V74" s="110"/>
      <c r="W74" s="110"/>
      <c r="X74" s="35"/>
      <c r="Y74" s="35"/>
      <c r="Z74" s="35"/>
      <c r="AA74" s="35"/>
      <c r="AB74" s="35"/>
    </row>
    <row x14ac:dyDescent="0.25" r="75" customHeight="1" ht="18.75">
      <c r="A75" s="459"/>
      <c r="B75" s="459">
        <v>16732</v>
      </c>
      <c r="C75" s="459" t="s">
        <v>898</v>
      </c>
      <c r="D75" s="617" t="s">
        <v>969</v>
      </c>
      <c r="E75" s="457" t="s">
        <v>1112</v>
      </c>
      <c r="F75" s="461" t="s">
        <v>970</v>
      </c>
      <c r="G75" s="457" t="s">
        <v>888</v>
      </c>
      <c r="H75" s="459" t="s">
        <v>972</v>
      </c>
      <c r="I75" s="505" t="s">
        <v>911</v>
      </c>
      <c r="J75" s="493">
        <v>999</v>
      </c>
      <c r="K75" s="493"/>
      <c r="L75" s="493"/>
      <c r="M75" s="463" t="s">
        <v>972</v>
      </c>
      <c r="N75" s="496" t="s">
        <v>972</v>
      </c>
      <c r="O75" s="496" t="s">
        <v>972</v>
      </c>
      <c r="P75" s="461" t="s">
        <v>972</v>
      </c>
      <c r="Q75" s="513" t="s">
        <v>972</v>
      </c>
      <c r="R75" s="513" t="s">
        <v>972</v>
      </c>
      <c r="S75" s="461"/>
      <c r="T75" s="506"/>
      <c r="U75" s="506"/>
      <c r="V75" s="110"/>
      <c r="W75" s="110"/>
      <c r="X75" s="35"/>
      <c r="Y75" s="35"/>
      <c r="Z75" s="35"/>
      <c r="AA75" s="35"/>
      <c r="AB75" s="35"/>
    </row>
    <row x14ac:dyDescent="0.25" r="76" customHeight="1" ht="18.75">
      <c r="A76" s="457" t="s">
        <v>1584</v>
      </c>
      <c r="B76" s="459">
        <v>16972</v>
      </c>
      <c r="C76" s="459" t="s">
        <v>898</v>
      </c>
      <c r="D76" s="617" t="s">
        <v>1612</v>
      </c>
      <c r="E76" s="457" t="s">
        <v>978</v>
      </c>
      <c r="F76" s="461" t="s">
        <v>1613</v>
      </c>
      <c r="G76" s="457" t="s">
        <v>910</v>
      </c>
      <c r="H76" s="457" t="s">
        <v>910</v>
      </c>
      <c r="I76" s="505" t="s">
        <v>980</v>
      </c>
      <c r="J76" s="493">
        <v>15</v>
      </c>
      <c r="K76" s="493"/>
      <c r="L76" s="493"/>
      <c r="M76" s="493"/>
      <c r="N76" s="464">
        <v>3.7495833333333333</v>
      </c>
      <c r="O76" s="464">
        <v>3.867638888888889</v>
      </c>
      <c r="P76" s="461" t="s">
        <v>926</v>
      </c>
      <c r="Q76" s="462">
        <v>3.7495833333333333</v>
      </c>
      <c r="R76" s="462">
        <v>3.867638888888889</v>
      </c>
      <c r="S76" s="461" t="s">
        <v>895</v>
      </c>
      <c r="T76" s="642"/>
      <c r="U76" s="642"/>
      <c r="V76" s="643"/>
      <c r="W76" s="643"/>
      <c r="X76" s="643"/>
      <c r="Y76" s="643"/>
      <c r="Z76" s="643"/>
      <c r="AA76" s="643"/>
      <c r="AB76" s="643"/>
    </row>
    <row x14ac:dyDescent="0.25" r="77" customHeight="1" ht="18.75">
      <c r="A77" s="457" t="s">
        <v>1614</v>
      </c>
      <c r="B77" s="459">
        <v>16861</v>
      </c>
      <c r="C77" s="540" t="s">
        <v>898</v>
      </c>
      <c r="D77" s="646" t="s">
        <v>1615</v>
      </c>
      <c r="E77" s="647" t="s">
        <v>978</v>
      </c>
      <c r="F77" s="461" t="s">
        <v>1616</v>
      </c>
      <c r="G77" s="647" t="s">
        <v>910</v>
      </c>
      <c r="H77" s="647" t="s">
        <v>910</v>
      </c>
      <c r="I77" s="505" t="s">
        <v>911</v>
      </c>
      <c r="J77" s="493">
        <v>30</v>
      </c>
      <c r="K77" s="493"/>
      <c r="L77" s="545"/>
      <c r="M77" s="463" t="s">
        <v>926</v>
      </c>
      <c r="N77" s="464">
        <v>3.7495833333333333</v>
      </c>
      <c r="O77" s="464">
        <v>3.867638888888889</v>
      </c>
      <c r="P77" s="499" t="s">
        <v>150</v>
      </c>
      <c r="Q77" s="462">
        <v>3.7495833333333333</v>
      </c>
      <c r="R77" s="462">
        <v>3.867638888888889</v>
      </c>
      <c r="S77" s="461" t="s">
        <v>895</v>
      </c>
      <c r="T77" s="506"/>
      <c r="U77" s="506"/>
      <c r="V77" s="110"/>
      <c r="W77" s="110"/>
      <c r="X77" s="35"/>
      <c r="Y77" s="35"/>
      <c r="Z77" s="35"/>
      <c r="AA77" s="35"/>
      <c r="AB77" s="35"/>
    </row>
    <row x14ac:dyDescent="0.25" r="78" customHeight="1" ht="18.75">
      <c r="A78" s="459"/>
      <c r="B78" s="459"/>
      <c r="C78" s="459"/>
      <c r="D78" s="615"/>
      <c r="E78" s="459"/>
      <c r="F78" s="502" t="s">
        <v>1617</v>
      </c>
      <c r="G78" s="483"/>
      <c r="H78" s="483"/>
      <c r="I78" s="483"/>
      <c r="J78" s="483"/>
      <c r="K78" s="483"/>
      <c r="L78" s="483"/>
      <c r="M78" s="489"/>
      <c r="N78" s="490"/>
      <c r="O78" s="490"/>
      <c r="P78" s="650"/>
      <c r="Q78" s="490"/>
      <c r="R78" s="490"/>
      <c r="S78" s="489"/>
      <c r="T78" s="636"/>
      <c r="U78" s="636"/>
      <c r="V78" s="110"/>
      <c r="W78" s="110"/>
      <c r="X78" s="35"/>
      <c r="Y78" s="35"/>
      <c r="Z78" s="35"/>
      <c r="AA78" s="35"/>
      <c r="AB78" s="35"/>
    </row>
    <row x14ac:dyDescent="0.25" r="79" customHeight="1" ht="18.75">
      <c r="A79" s="457" t="s">
        <v>1614</v>
      </c>
      <c r="B79" s="459">
        <v>16862</v>
      </c>
      <c r="C79" s="540" t="s">
        <v>898</v>
      </c>
      <c r="D79" s="646" t="s">
        <v>1618</v>
      </c>
      <c r="E79" s="647" t="s">
        <v>978</v>
      </c>
      <c r="F79" s="461" t="s">
        <v>1616</v>
      </c>
      <c r="G79" s="647" t="s">
        <v>910</v>
      </c>
      <c r="H79" s="647" t="s">
        <v>910</v>
      </c>
      <c r="I79" s="505" t="s">
        <v>911</v>
      </c>
      <c r="J79" s="493">
        <v>30</v>
      </c>
      <c r="K79" s="493"/>
      <c r="L79" s="493"/>
      <c r="M79" s="463" t="s">
        <v>926</v>
      </c>
      <c r="N79" s="464">
        <v>3.7495833333333333</v>
      </c>
      <c r="O79" s="464">
        <v>3.867638888888889</v>
      </c>
      <c r="P79" s="499" t="s">
        <v>150</v>
      </c>
      <c r="Q79" s="462">
        <v>3.7495833333333333</v>
      </c>
      <c r="R79" s="462">
        <v>3.867638888888889</v>
      </c>
      <c r="S79" s="461" t="s">
        <v>895</v>
      </c>
      <c r="T79" s="506"/>
      <c r="U79" s="506"/>
      <c r="V79" s="110"/>
      <c r="W79" s="110"/>
      <c r="X79" s="35"/>
      <c r="Y79" s="35"/>
      <c r="Z79" s="35"/>
      <c r="AA79" s="35"/>
      <c r="AB79" s="35"/>
    </row>
    <row x14ac:dyDescent="0.25" r="80" customHeight="1" ht="18.75">
      <c r="A80" s="645"/>
      <c r="B80" s="511">
        <v>16973</v>
      </c>
      <c r="C80" s="459" t="s">
        <v>898</v>
      </c>
      <c r="D80" s="617" t="s">
        <v>1619</v>
      </c>
      <c r="E80" s="457" t="s">
        <v>978</v>
      </c>
      <c r="F80" s="461" t="s">
        <v>1613</v>
      </c>
      <c r="G80" s="457" t="s">
        <v>910</v>
      </c>
      <c r="H80" s="457" t="s">
        <v>910</v>
      </c>
      <c r="I80" s="505" t="s">
        <v>980</v>
      </c>
      <c r="J80" s="493">
        <v>15</v>
      </c>
      <c r="K80" s="651"/>
      <c r="L80" s="651"/>
      <c r="M80" s="651"/>
      <c r="N80" s="464">
        <v>3.7495833333333333</v>
      </c>
      <c r="O80" s="464">
        <v>3.867638888888889</v>
      </c>
      <c r="P80" s="499" t="s">
        <v>926</v>
      </c>
      <c r="Q80" s="462">
        <v>3.7495833333333333</v>
      </c>
      <c r="R80" s="462">
        <v>3.867638888888889</v>
      </c>
      <c r="S80" s="461" t="s">
        <v>895</v>
      </c>
      <c r="T80" s="642"/>
      <c r="U80" s="642"/>
      <c r="V80" s="643"/>
      <c r="W80" s="643"/>
      <c r="X80" s="643"/>
      <c r="Y80" s="643"/>
      <c r="Z80" s="643"/>
      <c r="AA80" s="643"/>
      <c r="AB80" s="643"/>
    </row>
    <row x14ac:dyDescent="0.25" r="81" customHeight="1" ht="18.75">
      <c r="A81" s="457" t="s">
        <v>1620</v>
      </c>
      <c r="B81" s="459">
        <v>16883</v>
      </c>
      <c r="C81" s="459" t="s">
        <v>898</v>
      </c>
      <c r="D81" s="615">
        <v>661</v>
      </c>
      <c r="E81" s="459">
        <v>600</v>
      </c>
      <c r="F81" s="461" t="s">
        <v>1621</v>
      </c>
      <c r="G81" s="457" t="s">
        <v>910</v>
      </c>
      <c r="H81" s="457" t="s">
        <v>910</v>
      </c>
      <c r="I81" s="505" t="s">
        <v>980</v>
      </c>
      <c r="J81" s="493">
        <v>30</v>
      </c>
      <c r="K81" s="493"/>
      <c r="L81" s="493"/>
      <c r="M81" s="463" t="s">
        <v>150</v>
      </c>
      <c r="N81" s="464">
        <v>3.7495833333333333</v>
      </c>
      <c r="O81" s="464">
        <v>3.867638888888889</v>
      </c>
      <c r="P81" s="499" t="s">
        <v>155</v>
      </c>
      <c r="Q81" s="462">
        <v>3.7495833333333333</v>
      </c>
      <c r="R81" s="462">
        <v>3.867638888888889</v>
      </c>
      <c r="S81" s="461" t="s">
        <v>895</v>
      </c>
      <c r="T81" s="506"/>
      <c r="U81" s="506"/>
      <c r="V81" s="110"/>
      <c r="W81" s="110"/>
      <c r="X81" s="110"/>
      <c r="Y81" s="110"/>
      <c r="Z81" s="110"/>
      <c r="AA81" s="110"/>
      <c r="AB81" s="110"/>
    </row>
    <row x14ac:dyDescent="0.25" r="82" customHeight="1" ht="18.75">
      <c r="A82" s="457" t="s">
        <v>1622</v>
      </c>
      <c r="B82" s="459">
        <v>16809</v>
      </c>
      <c r="C82" s="652" t="s">
        <v>898</v>
      </c>
      <c r="D82" s="653" t="s">
        <v>1623</v>
      </c>
      <c r="E82" s="647" t="s">
        <v>978</v>
      </c>
      <c r="F82" s="461" t="s">
        <v>1624</v>
      </c>
      <c r="G82" s="647" t="s">
        <v>910</v>
      </c>
      <c r="H82" s="647" t="s">
        <v>910</v>
      </c>
      <c r="I82" s="505" t="s">
        <v>944</v>
      </c>
      <c r="J82" s="493">
        <v>15</v>
      </c>
      <c r="K82" s="493"/>
      <c r="L82" s="493"/>
      <c r="M82" s="463" t="s">
        <v>151</v>
      </c>
      <c r="N82" s="464">
        <v>3.7495833333333333</v>
      </c>
      <c r="O82" s="464">
        <v>3.867638888888889</v>
      </c>
      <c r="P82" s="499" t="s">
        <v>151</v>
      </c>
      <c r="Q82" s="462">
        <v>3.7495833333333333</v>
      </c>
      <c r="R82" s="462">
        <v>3.867638888888889</v>
      </c>
      <c r="S82" s="461" t="s">
        <v>895</v>
      </c>
      <c r="T82" s="506"/>
      <c r="U82" s="506"/>
      <c r="V82" s="110"/>
      <c r="W82" s="110"/>
      <c r="X82" s="35"/>
      <c r="Y82" s="35"/>
      <c r="Z82" s="35"/>
      <c r="AA82" s="35"/>
      <c r="AB82" s="35"/>
    </row>
    <row x14ac:dyDescent="0.25" r="83" customHeight="1" ht="18.75">
      <c r="A83" s="459"/>
      <c r="B83" s="459">
        <v>16733</v>
      </c>
      <c r="C83" s="459" t="s">
        <v>898</v>
      </c>
      <c r="D83" s="615">
        <v>790</v>
      </c>
      <c r="E83" s="459">
        <v>600</v>
      </c>
      <c r="F83" s="461" t="s">
        <v>1625</v>
      </c>
      <c r="G83" s="459" t="s">
        <v>1626</v>
      </c>
      <c r="H83" s="459" t="s">
        <v>972</v>
      </c>
      <c r="I83" s="505" t="s">
        <v>901</v>
      </c>
      <c r="J83" s="493">
        <v>32</v>
      </c>
      <c r="K83" s="493"/>
      <c r="L83" s="493"/>
      <c r="M83" s="463" t="s">
        <v>972</v>
      </c>
      <c r="N83" s="496" t="s">
        <v>972</v>
      </c>
      <c r="O83" s="496" t="s">
        <v>972</v>
      </c>
      <c r="P83" s="461" t="s">
        <v>972</v>
      </c>
      <c r="Q83" s="513" t="s">
        <v>972</v>
      </c>
      <c r="R83" s="513" t="s">
        <v>972</v>
      </c>
      <c r="S83" s="461"/>
      <c r="T83" s="506"/>
      <c r="U83" s="506"/>
      <c r="V83" s="110"/>
      <c r="W83" s="110"/>
      <c r="X83" s="35"/>
      <c r="Y83" s="35"/>
      <c r="Z83" s="35"/>
      <c r="AA83" s="35"/>
      <c r="AB83" s="35"/>
    </row>
    <row x14ac:dyDescent="0.25" r="84" customHeight="1" ht="18.75">
      <c r="A84" s="459"/>
      <c r="B84" s="459">
        <v>16734</v>
      </c>
      <c r="C84" s="459" t="s">
        <v>898</v>
      </c>
      <c r="D84" s="617" t="s">
        <v>1148</v>
      </c>
      <c r="E84" s="457" t="s">
        <v>1071</v>
      </c>
      <c r="F84" s="461" t="s">
        <v>1625</v>
      </c>
      <c r="G84" s="459" t="s">
        <v>1626</v>
      </c>
      <c r="H84" s="459" t="s">
        <v>972</v>
      </c>
      <c r="I84" s="505" t="s">
        <v>980</v>
      </c>
      <c r="J84" s="493">
        <v>32</v>
      </c>
      <c r="K84" s="493"/>
      <c r="L84" s="493"/>
      <c r="M84" s="463" t="s">
        <v>972</v>
      </c>
      <c r="N84" s="496" t="s">
        <v>972</v>
      </c>
      <c r="O84" s="496" t="s">
        <v>972</v>
      </c>
      <c r="P84" s="461" t="s">
        <v>972</v>
      </c>
      <c r="Q84" s="513" t="s">
        <v>972</v>
      </c>
      <c r="R84" s="513" t="s">
        <v>972</v>
      </c>
      <c r="S84" s="461"/>
      <c r="T84" s="506"/>
      <c r="U84" s="506"/>
      <c r="V84" s="110"/>
      <c r="W84" s="110"/>
      <c r="X84" s="35"/>
      <c r="Y84" s="35"/>
      <c r="Z84" s="35"/>
      <c r="AA84" s="35"/>
      <c r="AB84" s="35"/>
    </row>
    <row x14ac:dyDescent="0.25" r="85" customHeight="1" ht="18.75">
      <c r="A85" s="459"/>
      <c r="B85" s="459">
        <v>16735</v>
      </c>
      <c r="C85" s="459" t="s">
        <v>898</v>
      </c>
      <c r="D85" s="617" t="s">
        <v>1148</v>
      </c>
      <c r="E85" s="457" t="s">
        <v>1083</v>
      </c>
      <c r="F85" s="461" t="s">
        <v>1625</v>
      </c>
      <c r="G85" s="459" t="s">
        <v>1626</v>
      </c>
      <c r="H85" s="459" t="s">
        <v>972</v>
      </c>
      <c r="I85" s="505" t="s">
        <v>911</v>
      </c>
      <c r="J85" s="493">
        <v>32</v>
      </c>
      <c r="K85" s="493"/>
      <c r="L85" s="493"/>
      <c r="M85" s="463" t="s">
        <v>972</v>
      </c>
      <c r="N85" s="496" t="s">
        <v>972</v>
      </c>
      <c r="O85" s="496" t="s">
        <v>972</v>
      </c>
      <c r="P85" s="461" t="s">
        <v>972</v>
      </c>
      <c r="Q85" s="513" t="s">
        <v>972</v>
      </c>
      <c r="R85" s="513" t="s">
        <v>972</v>
      </c>
      <c r="S85" s="461"/>
      <c r="T85" s="506"/>
      <c r="U85" s="506"/>
      <c r="V85" s="110"/>
      <c r="W85" s="110"/>
      <c r="X85" s="35"/>
      <c r="Y85" s="35"/>
      <c r="Z85" s="35"/>
      <c r="AA85" s="35"/>
      <c r="AB85" s="35"/>
    </row>
    <row x14ac:dyDescent="0.25" r="86" customHeight="1" ht="18.75">
      <c r="A86" s="459"/>
      <c r="B86" s="459">
        <v>16978</v>
      </c>
      <c r="C86" s="459" t="s">
        <v>898</v>
      </c>
      <c r="D86" s="617" t="s">
        <v>1151</v>
      </c>
      <c r="E86" s="457" t="s">
        <v>978</v>
      </c>
      <c r="F86" s="461" t="s">
        <v>1627</v>
      </c>
      <c r="G86" s="457" t="s">
        <v>889</v>
      </c>
      <c r="H86" s="459" t="s">
        <v>972</v>
      </c>
      <c r="I86" s="505" t="s">
        <v>980</v>
      </c>
      <c r="J86" s="493">
        <v>1</v>
      </c>
      <c r="K86" s="493"/>
      <c r="L86" s="493"/>
      <c r="M86" s="463" t="s">
        <v>972</v>
      </c>
      <c r="N86" s="496" t="s">
        <v>972</v>
      </c>
      <c r="O86" s="496" t="s">
        <v>972</v>
      </c>
      <c r="P86" s="461" t="s">
        <v>972</v>
      </c>
      <c r="Q86" s="513" t="s">
        <v>972</v>
      </c>
      <c r="R86" s="513" t="s">
        <v>972</v>
      </c>
      <c r="S86" s="461"/>
      <c r="T86" s="506"/>
      <c r="U86" s="506"/>
      <c r="V86" s="110"/>
      <c r="W86" s="110"/>
      <c r="X86" s="35"/>
      <c r="Y86" s="35"/>
      <c r="Z86" s="35"/>
      <c r="AA86" s="35"/>
      <c r="AB86" s="35"/>
    </row>
    <row x14ac:dyDescent="0.25" r="87" customHeight="1" ht="18.75">
      <c r="A87" s="459"/>
      <c r="B87" s="459">
        <v>16736</v>
      </c>
      <c r="C87" s="459" t="s">
        <v>898</v>
      </c>
      <c r="D87" s="617" t="s">
        <v>1628</v>
      </c>
      <c r="E87" s="457" t="s">
        <v>978</v>
      </c>
      <c r="F87" s="461" t="s">
        <v>1629</v>
      </c>
      <c r="G87" s="459" t="s">
        <v>1630</v>
      </c>
      <c r="H87" s="459" t="s">
        <v>972</v>
      </c>
      <c r="I87" s="505" t="s">
        <v>901</v>
      </c>
      <c r="J87" s="493">
        <v>32</v>
      </c>
      <c r="K87" s="493"/>
      <c r="L87" s="493"/>
      <c r="M87" s="463" t="s">
        <v>972</v>
      </c>
      <c r="N87" s="496" t="s">
        <v>972</v>
      </c>
      <c r="O87" s="496" t="s">
        <v>972</v>
      </c>
      <c r="P87" s="461" t="s">
        <v>972</v>
      </c>
      <c r="Q87" s="513" t="s">
        <v>972</v>
      </c>
      <c r="R87" s="513" t="s">
        <v>972</v>
      </c>
      <c r="S87" s="461"/>
      <c r="T87" s="506"/>
      <c r="U87" s="506"/>
      <c r="V87" s="110"/>
      <c r="W87" s="110"/>
      <c r="X87" s="35"/>
      <c r="Y87" s="35"/>
      <c r="Z87" s="35"/>
      <c r="AA87" s="35"/>
      <c r="AB87" s="35"/>
    </row>
    <row x14ac:dyDescent="0.25" r="88" customHeight="1" ht="18.75">
      <c r="A88" s="459"/>
      <c r="B88" s="459">
        <v>16737</v>
      </c>
      <c r="C88" s="459" t="s">
        <v>898</v>
      </c>
      <c r="D88" s="617" t="s">
        <v>1628</v>
      </c>
      <c r="E88" s="457" t="s">
        <v>1071</v>
      </c>
      <c r="F88" s="461" t="s">
        <v>1629</v>
      </c>
      <c r="G88" s="459" t="s">
        <v>1630</v>
      </c>
      <c r="H88" s="459" t="s">
        <v>972</v>
      </c>
      <c r="I88" s="505" t="s">
        <v>980</v>
      </c>
      <c r="J88" s="493">
        <v>32</v>
      </c>
      <c r="K88" s="493"/>
      <c r="L88" s="493"/>
      <c r="M88" s="463" t="s">
        <v>972</v>
      </c>
      <c r="N88" s="496" t="s">
        <v>972</v>
      </c>
      <c r="O88" s="496" t="s">
        <v>972</v>
      </c>
      <c r="P88" s="461" t="s">
        <v>972</v>
      </c>
      <c r="Q88" s="513" t="s">
        <v>972</v>
      </c>
      <c r="R88" s="513" t="s">
        <v>972</v>
      </c>
      <c r="S88" s="461"/>
      <c r="T88" s="506"/>
      <c r="U88" s="506"/>
      <c r="V88" s="110"/>
      <c r="W88" s="110"/>
      <c r="X88" s="35"/>
      <c r="Y88" s="35"/>
      <c r="Z88" s="35"/>
      <c r="AA88" s="35"/>
      <c r="AB88" s="35"/>
    </row>
    <row x14ac:dyDescent="0.25" r="89" customHeight="1" ht="18.75">
      <c r="A89" s="459"/>
      <c r="B89" s="459">
        <v>16738</v>
      </c>
      <c r="C89" s="459" t="s">
        <v>898</v>
      </c>
      <c r="D89" s="617" t="s">
        <v>1628</v>
      </c>
      <c r="E89" s="457" t="s">
        <v>1083</v>
      </c>
      <c r="F89" s="461" t="s">
        <v>1629</v>
      </c>
      <c r="G89" s="459" t="s">
        <v>1630</v>
      </c>
      <c r="H89" s="459" t="s">
        <v>972</v>
      </c>
      <c r="I89" s="505" t="s">
        <v>944</v>
      </c>
      <c r="J89" s="493">
        <v>32</v>
      </c>
      <c r="K89" s="493"/>
      <c r="L89" s="493"/>
      <c r="M89" s="463" t="s">
        <v>972</v>
      </c>
      <c r="N89" s="496" t="s">
        <v>972</v>
      </c>
      <c r="O89" s="496" t="s">
        <v>972</v>
      </c>
      <c r="P89" s="461" t="s">
        <v>972</v>
      </c>
      <c r="Q89" s="513" t="s">
        <v>972</v>
      </c>
      <c r="R89" s="513" t="s">
        <v>972</v>
      </c>
      <c r="S89" s="461"/>
      <c r="T89" s="506"/>
      <c r="U89" s="506"/>
      <c r="V89" s="110"/>
      <c r="W89" s="110"/>
      <c r="X89" s="35"/>
      <c r="Y89" s="35"/>
      <c r="Z89" s="35"/>
      <c r="AA89" s="35"/>
      <c r="AB89" s="35"/>
    </row>
    <row x14ac:dyDescent="0.25" r="90" customHeight="1" ht="18.75">
      <c r="A90" s="459"/>
      <c r="B90" s="459">
        <v>17062</v>
      </c>
      <c r="C90" s="459" t="s">
        <v>898</v>
      </c>
      <c r="D90" s="617" t="s">
        <v>1628</v>
      </c>
      <c r="E90" s="457" t="s">
        <v>1112</v>
      </c>
      <c r="F90" s="461" t="s">
        <v>1629</v>
      </c>
      <c r="G90" s="459" t="s">
        <v>1630</v>
      </c>
      <c r="H90" s="459" t="s">
        <v>972</v>
      </c>
      <c r="I90" s="505" t="s">
        <v>944</v>
      </c>
      <c r="J90" s="493">
        <v>32</v>
      </c>
      <c r="K90" s="493"/>
      <c r="L90" s="493"/>
      <c r="M90" s="463" t="s">
        <v>972</v>
      </c>
      <c r="N90" s="496" t="s">
        <v>972</v>
      </c>
      <c r="O90" s="496" t="s">
        <v>972</v>
      </c>
      <c r="P90" s="461" t="s">
        <v>972</v>
      </c>
      <c r="Q90" s="513" t="s">
        <v>972</v>
      </c>
      <c r="R90" s="513" t="s">
        <v>972</v>
      </c>
      <c r="S90" s="461"/>
      <c r="T90" s="506"/>
      <c r="U90" s="506"/>
      <c r="V90" s="110"/>
      <c r="W90" s="110"/>
      <c r="X90" s="35"/>
      <c r="Y90" s="35"/>
      <c r="Z90" s="35"/>
      <c r="AA90" s="35"/>
      <c r="AB90" s="35"/>
    </row>
    <row x14ac:dyDescent="0.25" r="91" customHeight="1" ht="18.75">
      <c r="A91" s="611"/>
      <c r="B91" s="483"/>
      <c r="C91" s="483"/>
      <c r="D91" s="612"/>
      <c r="E91" s="483"/>
      <c r="F91" s="502" t="s">
        <v>2</v>
      </c>
      <c r="G91" s="483"/>
      <c r="H91" s="483"/>
      <c r="I91" s="483"/>
      <c r="J91" s="483"/>
      <c r="K91" s="483"/>
      <c r="L91" s="483"/>
      <c r="M91" s="489"/>
      <c r="N91" s="490"/>
      <c r="O91" s="490"/>
      <c r="P91" s="654"/>
      <c r="Q91" s="655"/>
      <c r="R91" s="655"/>
      <c r="S91" s="636"/>
      <c r="T91" s="636"/>
      <c r="U91" s="636"/>
      <c r="V91" s="110"/>
      <c r="W91" s="110"/>
      <c r="X91" s="35"/>
      <c r="Y91" s="35"/>
      <c r="Z91" s="35"/>
      <c r="AA91" s="35"/>
      <c r="AB91" s="35"/>
    </row>
    <row x14ac:dyDescent="0.25" r="92" customHeight="1" ht="18.75">
      <c r="A92" s="459"/>
      <c r="B92" s="459">
        <v>16740</v>
      </c>
      <c r="C92" s="459" t="s">
        <v>1631</v>
      </c>
      <c r="D92" s="617" t="s">
        <v>908</v>
      </c>
      <c r="E92" s="457" t="s">
        <v>978</v>
      </c>
      <c r="F92" s="461" t="s">
        <v>1632</v>
      </c>
      <c r="G92" s="457" t="s">
        <v>910</v>
      </c>
      <c r="H92" s="457" t="s">
        <v>910</v>
      </c>
      <c r="I92" s="505" t="s">
        <v>1633</v>
      </c>
      <c r="J92" s="457" t="s">
        <v>940</v>
      </c>
      <c r="K92" s="457" t="s">
        <v>1634</v>
      </c>
      <c r="L92" s="457" t="s">
        <v>1634</v>
      </c>
      <c r="M92" s="463" t="s">
        <v>20</v>
      </c>
      <c r="N92" s="464">
        <v>3.3745833333333333</v>
      </c>
      <c r="O92" s="464">
        <v>3.412777777777778</v>
      </c>
      <c r="P92" s="518" t="s">
        <v>21</v>
      </c>
      <c r="Q92" s="616">
        <v>3.3745833333333333</v>
      </c>
      <c r="R92" s="616">
        <v>3.430138888888889</v>
      </c>
      <c r="S92" s="461" t="s">
        <v>895</v>
      </c>
      <c r="T92" s="506"/>
      <c r="U92" s="506"/>
      <c r="V92" s="110"/>
      <c r="W92" s="110"/>
      <c r="X92" s="35"/>
      <c r="Y92" s="35"/>
      <c r="Z92" s="35"/>
      <c r="AA92" s="35"/>
      <c r="AB92" s="35"/>
    </row>
    <row x14ac:dyDescent="0.25" r="93" customHeight="1" ht="18.75">
      <c r="A93" s="459"/>
      <c r="B93" s="459">
        <v>17037</v>
      </c>
      <c r="C93" s="459" t="s">
        <v>1631</v>
      </c>
      <c r="D93" s="617" t="s">
        <v>1073</v>
      </c>
      <c r="E93" s="457" t="s">
        <v>978</v>
      </c>
      <c r="F93" s="461" t="s">
        <v>1635</v>
      </c>
      <c r="G93" s="457" t="s">
        <v>910</v>
      </c>
      <c r="H93" s="457" t="s">
        <v>915</v>
      </c>
      <c r="I93" s="505" t="s">
        <v>1636</v>
      </c>
      <c r="J93" s="457" t="s">
        <v>940</v>
      </c>
      <c r="K93" s="457" t="s">
        <v>1637</v>
      </c>
      <c r="L93" s="457" t="s">
        <v>1637</v>
      </c>
      <c r="M93" s="463" t="s">
        <v>151</v>
      </c>
      <c r="N93" s="464">
        <v>3.419722222222222</v>
      </c>
      <c r="O93" s="464">
        <v>3.4579166666666667</v>
      </c>
      <c r="P93" s="518" t="s">
        <v>151</v>
      </c>
      <c r="Q93" s="616">
        <v>3.419722222222222</v>
      </c>
      <c r="R93" s="616">
        <v>3.4579166666666667</v>
      </c>
      <c r="S93" s="461" t="s">
        <v>895</v>
      </c>
      <c r="T93" s="506"/>
      <c r="U93" s="506"/>
      <c r="V93" s="110"/>
      <c r="W93" s="110"/>
      <c r="X93" s="35"/>
      <c r="Y93" s="35"/>
      <c r="Z93" s="35"/>
      <c r="AA93" s="35"/>
      <c r="AB93" s="35"/>
    </row>
    <row x14ac:dyDescent="0.25" r="94" customHeight="1" ht="18.75">
      <c r="A94" s="459"/>
      <c r="B94" s="459">
        <v>17037</v>
      </c>
      <c r="C94" s="459" t="s">
        <v>903</v>
      </c>
      <c r="D94" s="615" t="s">
        <v>903</v>
      </c>
      <c r="E94" s="459"/>
      <c r="F94" s="461" t="s">
        <v>1638</v>
      </c>
      <c r="G94" s="459"/>
      <c r="H94" s="457" t="s">
        <v>910</v>
      </c>
      <c r="I94" s="505" t="s">
        <v>1639</v>
      </c>
      <c r="J94" s="457" t="s">
        <v>940</v>
      </c>
      <c r="K94" s="459"/>
      <c r="L94" s="459"/>
      <c r="M94" s="463" t="s">
        <v>21</v>
      </c>
      <c r="N94" s="464">
        <v>3.6870833333333333</v>
      </c>
      <c r="O94" s="464">
        <v>3.742638888888889</v>
      </c>
      <c r="P94" s="518" t="s">
        <v>21</v>
      </c>
      <c r="Q94" s="616">
        <v>3.6870833333333333</v>
      </c>
      <c r="R94" s="616">
        <v>3.742638888888889</v>
      </c>
      <c r="S94" s="461" t="s">
        <v>1503</v>
      </c>
      <c r="T94" s="506"/>
      <c r="U94" s="506"/>
      <c r="V94" s="110"/>
      <c r="W94" s="110"/>
      <c r="X94" s="35"/>
      <c r="Y94" s="35"/>
      <c r="Z94" s="35"/>
      <c r="AA94" s="35"/>
      <c r="AB94" s="35"/>
    </row>
    <row x14ac:dyDescent="0.25" r="95" customHeight="1" ht="18.75">
      <c r="A95" s="459"/>
      <c r="B95" s="459">
        <v>17038</v>
      </c>
      <c r="C95" s="459" t="s">
        <v>903</v>
      </c>
      <c r="D95" s="615" t="s">
        <v>903</v>
      </c>
      <c r="E95" s="459" t="s">
        <v>904</v>
      </c>
      <c r="F95" s="461" t="s">
        <v>1640</v>
      </c>
      <c r="G95" s="459"/>
      <c r="H95" s="457" t="s">
        <v>910</v>
      </c>
      <c r="I95" s="505" t="s">
        <v>1639</v>
      </c>
      <c r="J95" s="457" t="s">
        <v>917</v>
      </c>
      <c r="K95" s="459"/>
      <c r="L95" s="459"/>
      <c r="M95" s="463" t="s">
        <v>155</v>
      </c>
      <c r="N95" s="464">
        <v>3.4370833333333333</v>
      </c>
      <c r="O95" s="464">
        <v>3.555138888888889</v>
      </c>
      <c r="P95" s="518" t="s">
        <v>926</v>
      </c>
      <c r="Q95" s="616">
        <v>3.3745833333333333</v>
      </c>
      <c r="R95" s="616">
        <v>3.492638888888889</v>
      </c>
      <c r="S95" s="461" t="s">
        <v>1641</v>
      </c>
      <c r="T95" s="506"/>
      <c r="U95" s="506"/>
      <c r="V95" s="110"/>
      <c r="W95" s="110"/>
      <c r="X95" s="35"/>
      <c r="Y95" s="35"/>
      <c r="Z95" s="35"/>
      <c r="AA95" s="35"/>
      <c r="AB95" s="35"/>
    </row>
    <row x14ac:dyDescent="0.25" r="96" customHeight="1" ht="18.75">
      <c r="A96" s="459"/>
      <c r="B96" s="459">
        <v>17039</v>
      </c>
      <c r="C96" s="459" t="s">
        <v>903</v>
      </c>
      <c r="D96" s="615" t="s">
        <v>903</v>
      </c>
      <c r="E96" s="459" t="s">
        <v>922</v>
      </c>
      <c r="F96" s="461" t="s">
        <v>1642</v>
      </c>
      <c r="G96" s="459"/>
      <c r="H96" s="457" t="s">
        <v>910</v>
      </c>
      <c r="I96" s="505" t="s">
        <v>1639</v>
      </c>
      <c r="J96" s="457" t="s">
        <v>917</v>
      </c>
      <c r="K96" s="459"/>
      <c r="L96" s="459"/>
      <c r="M96" s="463" t="s">
        <v>926</v>
      </c>
      <c r="N96" s="464">
        <v>3.5620833333333333</v>
      </c>
      <c r="O96" s="464">
        <v>3.680138888888889</v>
      </c>
      <c r="P96" s="518" t="s">
        <v>155</v>
      </c>
      <c r="Q96" s="616">
        <v>3.5620833333333333</v>
      </c>
      <c r="R96" s="616">
        <v>3.680138888888889</v>
      </c>
      <c r="S96" s="461" t="s">
        <v>1641</v>
      </c>
      <c r="T96" s="506"/>
      <c r="U96" s="506"/>
      <c r="V96" s="110"/>
      <c r="W96" s="110"/>
      <c r="X96" s="35"/>
      <c r="Y96" s="35"/>
      <c r="Z96" s="35"/>
      <c r="AA96" s="35"/>
      <c r="AB96" s="35"/>
    </row>
    <row x14ac:dyDescent="0.25" r="97" customHeight="1" ht="18.75">
      <c r="A97" s="457" t="s">
        <v>1643</v>
      </c>
      <c r="B97" s="459">
        <v>17531</v>
      </c>
      <c r="C97" s="459" t="s">
        <v>1631</v>
      </c>
      <c r="D97" s="617" t="s">
        <v>1644</v>
      </c>
      <c r="E97" s="457" t="s">
        <v>978</v>
      </c>
      <c r="F97" s="461" t="s">
        <v>1645</v>
      </c>
      <c r="G97" s="656" t="s">
        <v>910</v>
      </c>
      <c r="H97" s="457" t="s">
        <v>910</v>
      </c>
      <c r="I97" s="505" t="s">
        <v>1636</v>
      </c>
      <c r="J97" s="457" t="s">
        <v>940</v>
      </c>
      <c r="K97" s="66"/>
      <c r="L97" s="66"/>
      <c r="M97" s="463" t="s">
        <v>26</v>
      </c>
      <c r="N97" s="464">
        <v>3.607222222222222</v>
      </c>
      <c r="O97" s="464">
        <v>3.683611111111111</v>
      </c>
      <c r="P97" s="518" t="s">
        <v>26</v>
      </c>
      <c r="Q97" s="616">
        <v>3.607222222222222</v>
      </c>
      <c r="R97" s="616">
        <v>3.662777777777778</v>
      </c>
      <c r="S97" s="461" t="s">
        <v>895</v>
      </c>
      <c r="T97" s="506"/>
      <c r="U97" s="506"/>
      <c r="V97" s="110"/>
      <c r="W97" s="110"/>
      <c r="X97" s="35"/>
      <c r="Y97" s="35"/>
      <c r="Z97" s="35"/>
      <c r="AA97" s="35"/>
      <c r="AB97" s="35"/>
    </row>
    <row x14ac:dyDescent="0.25" r="98" customHeight="1" ht="18.75">
      <c r="A98" s="457" t="s">
        <v>988</v>
      </c>
      <c r="B98" s="459">
        <v>16742</v>
      </c>
      <c r="C98" s="459" t="s">
        <v>1631</v>
      </c>
      <c r="D98" s="617" t="s">
        <v>1598</v>
      </c>
      <c r="E98" s="457" t="s">
        <v>978</v>
      </c>
      <c r="F98" s="461" t="s">
        <v>1646</v>
      </c>
      <c r="G98" s="457" t="s">
        <v>910</v>
      </c>
      <c r="H98" s="457" t="s">
        <v>910</v>
      </c>
      <c r="I98" s="505" t="s">
        <v>1647</v>
      </c>
      <c r="J98" s="457" t="s">
        <v>940</v>
      </c>
      <c r="K98" s="457" t="s">
        <v>910</v>
      </c>
      <c r="L98" s="457" t="s">
        <v>910</v>
      </c>
      <c r="M98" s="463" t="s">
        <v>26</v>
      </c>
      <c r="N98" s="464">
        <v>3.464861111111111</v>
      </c>
      <c r="O98" s="464">
        <v>3.5030555555555556</v>
      </c>
      <c r="P98" s="657" t="s">
        <v>20</v>
      </c>
      <c r="Q98" s="616">
        <v>3.669722222222222</v>
      </c>
      <c r="R98" s="658">
        <v>3.725277777777778</v>
      </c>
      <c r="S98" s="461" t="s">
        <v>895</v>
      </c>
      <c r="T98" s="506"/>
      <c r="U98" s="506"/>
      <c r="V98" s="110"/>
      <c r="W98" s="110"/>
      <c r="X98" s="35"/>
      <c r="Y98" s="35"/>
      <c r="Z98" s="35"/>
      <c r="AA98" s="35"/>
      <c r="AB98" s="35"/>
    </row>
    <row x14ac:dyDescent="0.25" r="99" customHeight="1" ht="18.75">
      <c r="A99" s="459"/>
      <c r="B99" s="459">
        <v>16853</v>
      </c>
      <c r="C99" s="540" t="s">
        <v>1631</v>
      </c>
      <c r="D99" s="646" t="s">
        <v>1610</v>
      </c>
      <c r="E99" s="647" t="s">
        <v>978</v>
      </c>
      <c r="F99" s="659" t="s">
        <v>1611</v>
      </c>
      <c r="G99" s="647" t="s">
        <v>910</v>
      </c>
      <c r="H99" s="647" t="s">
        <v>910</v>
      </c>
      <c r="I99" s="505" t="s">
        <v>1648</v>
      </c>
      <c r="J99" s="457" t="s">
        <v>940</v>
      </c>
      <c r="K99" s="457" t="s">
        <v>1444</v>
      </c>
      <c r="L99" s="457" t="s">
        <v>1649</v>
      </c>
      <c r="M99" s="463" t="s">
        <v>151</v>
      </c>
      <c r="N99" s="464">
        <v>3.607222222222222</v>
      </c>
      <c r="O99" s="464">
        <v>3.725277777777778</v>
      </c>
      <c r="P99" s="660" t="s">
        <v>155</v>
      </c>
      <c r="Q99" s="661">
        <v>3.6245833333333333</v>
      </c>
      <c r="R99" s="661">
        <v>3.742638888888889</v>
      </c>
      <c r="S99" s="461" t="s">
        <v>895</v>
      </c>
      <c r="T99" s="506"/>
      <c r="U99" s="506"/>
      <c r="V99" s="110"/>
      <c r="W99" s="110"/>
      <c r="X99" s="35"/>
      <c r="Y99" s="35"/>
      <c r="Z99" s="35"/>
      <c r="AA99" s="35"/>
      <c r="AB99" s="35"/>
    </row>
    <row x14ac:dyDescent="0.25" r="100" customHeight="1" ht="18.75">
      <c r="A100" s="459"/>
      <c r="B100" s="459">
        <v>16889</v>
      </c>
      <c r="C100" s="540" t="s">
        <v>1631</v>
      </c>
      <c r="D100" s="646" t="s">
        <v>964</v>
      </c>
      <c r="E100" s="647" t="s">
        <v>978</v>
      </c>
      <c r="F100" s="659" t="s">
        <v>965</v>
      </c>
      <c r="G100" s="647" t="s">
        <v>910</v>
      </c>
      <c r="H100" s="647" t="s">
        <v>910</v>
      </c>
      <c r="I100" s="505" t="s">
        <v>1648</v>
      </c>
      <c r="J100" s="457" t="s">
        <v>940</v>
      </c>
      <c r="K100" s="457" t="s">
        <v>988</v>
      </c>
      <c r="L100" s="457" t="s">
        <v>988</v>
      </c>
      <c r="M100" s="463" t="s">
        <v>155</v>
      </c>
      <c r="N100" s="464">
        <v>3.4370833333333333</v>
      </c>
      <c r="O100" s="464">
        <v>3.492638888888889</v>
      </c>
      <c r="P100" s="660" t="s">
        <v>926</v>
      </c>
      <c r="Q100" s="661">
        <v>3.6245833333333333</v>
      </c>
      <c r="R100" s="661">
        <v>3.742638888888889</v>
      </c>
      <c r="S100" s="461" t="s">
        <v>895</v>
      </c>
      <c r="T100" s="506"/>
      <c r="U100" s="506"/>
      <c r="V100" s="110"/>
      <c r="W100" s="110"/>
      <c r="X100" s="35"/>
      <c r="Y100" s="35"/>
      <c r="Z100" s="35"/>
      <c r="AA100" s="35"/>
      <c r="AB100" s="35"/>
    </row>
    <row x14ac:dyDescent="0.25" r="101" customHeight="1" ht="18.75">
      <c r="A101" s="459"/>
      <c r="B101" s="459">
        <v>16823</v>
      </c>
      <c r="C101" s="459" t="s">
        <v>1631</v>
      </c>
      <c r="D101" s="617" t="s">
        <v>969</v>
      </c>
      <c r="E101" s="457" t="s">
        <v>978</v>
      </c>
      <c r="F101" s="461" t="s">
        <v>970</v>
      </c>
      <c r="G101" s="457" t="s">
        <v>888</v>
      </c>
      <c r="H101" s="511" t="s">
        <v>971</v>
      </c>
      <c r="I101" s="635" t="s">
        <v>921</v>
      </c>
      <c r="J101" s="457" t="s">
        <v>1281</v>
      </c>
      <c r="K101" s="459"/>
      <c r="L101" s="459"/>
      <c r="M101" s="463" t="s">
        <v>972</v>
      </c>
      <c r="N101" s="496" t="s">
        <v>972</v>
      </c>
      <c r="O101" s="496" t="s">
        <v>972</v>
      </c>
      <c r="P101" s="518"/>
      <c r="Q101" s="616"/>
      <c r="R101" s="616"/>
      <c r="S101" s="461"/>
      <c r="T101" s="506"/>
      <c r="U101" s="506"/>
      <c r="V101" s="110"/>
      <c r="W101" s="110"/>
      <c r="X101" s="35"/>
      <c r="Y101" s="35"/>
      <c r="Z101" s="35"/>
      <c r="AA101" s="35"/>
      <c r="AB101" s="35"/>
    </row>
    <row x14ac:dyDescent="0.25" r="102" customHeight="1" ht="18.75">
      <c r="A102" s="459"/>
      <c r="B102" s="459">
        <v>16940</v>
      </c>
      <c r="C102" s="459" t="s">
        <v>1631</v>
      </c>
      <c r="D102" s="617" t="s">
        <v>969</v>
      </c>
      <c r="E102" s="457" t="s">
        <v>1071</v>
      </c>
      <c r="F102" s="461" t="s">
        <v>970</v>
      </c>
      <c r="G102" s="457" t="s">
        <v>888</v>
      </c>
      <c r="H102" s="511" t="s">
        <v>971</v>
      </c>
      <c r="I102" s="505" t="s">
        <v>1633</v>
      </c>
      <c r="J102" s="457" t="s">
        <v>1281</v>
      </c>
      <c r="K102" s="459"/>
      <c r="L102" s="459"/>
      <c r="M102" s="463" t="s">
        <v>972</v>
      </c>
      <c r="N102" s="496" t="s">
        <v>972</v>
      </c>
      <c r="O102" s="496" t="s">
        <v>972</v>
      </c>
      <c r="P102" s="518"/>
      <c r="Q102" s="616"/>
      <c r="R102" s="616"/>
      <c r="S102" s="461"/>
      <c r="T102" s="506"/>
      <c r="U102" s="506"/>
      <c r="V102" s="110"/>
      <c r="W102" s="110"/>
      <c r="X102" s="35"/>
      <c r="Y102" s="35"/>
      <c r="Z102" s="35"/>
      <c r="AA102" s="35"/>
      <c r="AB102" s="35"/>
    </row>
    <row x14ac:dyDescent="0.25" r="103" customHeight="1" ht="14.25">
      <c r="A103" s="457" t="s">
        <v>988</v>
      </c>
      <c r="B103" s="459">
        <v>16743</v>
      </c>
      <c r="C103" s="459" t="s">
        <v>1631</v>
      </c>
      <c r="D103" s="617" t="s">
        <v>1650</v>
      </c>
      <c r="E103" s="457" t="s">
        <v>978</v>
      </c>
      <c r="F103" s="461" t="s">
        <v>1651</v>
      </c>
      <c r="G103" s="457" t="s">
        <v>910</v>
      </c>
      <c r="H103" s="457" t="s">
        <v>889</v>
      </c>
      <c r="I103" s="505" t="s">
        <v>1636</v>
      </c>
      <c r="J103" s="493">
        <v>28</v>
      </c>
      <c r="K103" s="493">
        <v>16</v>
      </c>
      <c r="L103" s="493">
        <v>16</v>
      </c>
      <c r="M103" s="463" t="s">
        <v>155</v>
      </c>
      <c r="N103" s="464">
        <v>3.4995833333333333</v>
      </c>
      <c r="O103" s="464">
        <v>3.555138888888889</v>
      </c>
      <c r="P103" s="518" t="s">
        <v>155</v>
      </c>
      <c r="Q103" s="616">
        <v>3.4995833333333333</v>
      </c>
      <c r="R103" s="616">
        <v>3.537777777777778</v>
      </c>
      <c r="S103" s="461" t="s">
        <v>895</v>
      </c>
      <c r="T103" s="506"/>
      <c r="U103" s="506"/>
      <c r="V103" s="110"/>
      <c r="W103" s="110"/>
      <c r="X103" s="35"/>
      <c r="Y103" s="35"/>
      <c r="Z103" s="35"/>
      <c r="AA103" s="35"/>
      <c r="AB103" s="35"/>
    </row>
    <row x14ac:dyDescent="0.25" r="104" customHeight="1" ht="14.25">
      <c r="A104" s="459"/>
      <c r="B104" s="459">
        <v>16743</v>
      </c>
      <c r="C104" s="459" t="s">
        <v>903</v>
      </c>
      <c r="D104" s="615" t="s">
        <v>903</v>
      </c>
      <c r="E104" s="457" t="s">
        <v>978</v>
      </c>
      <c r="F104" s="461" t="s">
        <v>1652</v>
      </c>
      <c r="G104" s="459"/>
      <c r="H104" s="457" t="s">
        <v>915</v>
      </c>
      <c r="I104" s="505" t="s">
        <v>1636</v>
      </c>
      <c r="J104" s="493"/>
      <c r="K104" s="493"/>
      <c r="L104" s="493"/>
      <c r="M104" s="532"/>
      <c r="N104" s="464"/>
      <c r="O104" s="464"/>
      <c r="P104" s="518" t="s">
        <v>926</v>
      </c>
      <c r="Q104" s="616">
        <v>3.4995833333333333</v>
      </c>
      <c r="R104" s="616">
        <v>3.575972222222222</v>
      </c>
      <c r="S104" s="461" t="s">
        <v>1503</v>
      </c>
      <c r="T104" s="506"/>
      <c r="U104" s="506"/>
      <c r="V104" s="110"/>
      <c r="W104" s="110"/>
      <c r="X104" s="35"/>
      <c r="Y104" s="35"/>
      <c r="Z104" s="35"/>
      <c r="AA104" s="35"/>
      <c r="AB104" s="35"/>
    </row>
    <row x14ac:dyDescent="0.25" r="105" customHeight="1" ht="18.75">
      <c r="A105" s="457" t="s">
        <v>988</v>
      </c>
      <c r="B105" s="459">
        <v>16744</v>
      </c>
      <c r="C105" s="459" t="s">
        <v>1631</v>
      </c>
      <c r="D105" s="617" t="s">
        <v>1653</v>
      </c>
      <c r="E105" s="457" t="s">
        <v>978</v>
      </c>
      <c r="F105" s="461" t="s">
        <v>1654</v>
      </c>
      <c r="G105" s="457" t="s">
        <v>910</v>
      </c>
      <c r="H105" s="457" t="s">
        <v>910</v>
      </c>
      <c r="I105" s="505" t="s">
        <v>1647</v>
      </c>
      <c r="J105" s="457" t="s">
        <v>940</v>
      </c>
      <c r="K105" s="457" t="s">
        <v>1655</v>
      </c>
      <c r="L105" s="457" t="s">
        <v>1656</v>
      </c>
      <c r="M105" s="463" t="s">
        <v>21</v>
      </c>
      <c r="N105" s="464">
        <v>3.3745833333333333</v>
      </c>
      <c r="O105" s="464">
        <v>3.430138888888889</v>
      </c>
      <c r="P105" s="518" t="s">
        <v>21</v>
      </c>
      <c r="Q105" s="616">
        <v>3.3745833333333333</v>
      </c>
      <c r="R105" s="616">
        <v>3.430138888888889</v>
      </c>
      <c r="S105" s="461" t="s">
        <v>1503</v>
      </c>
      <c r="T105" s="506"/>
      <c r="U105" s="506"/>
      <c r="V105" s="110"/>
      <c r="W105" s="110"/>
      <c r="X105" s="35"/>
      <c r="Y105" s="35"/>
      <c r="Z105" s="35"/>
      <c r="AA105" s="35"/>
      <c r="AB105" s="35"/>
    </row>
    <row x14ac:dyDescent="0.25" r="106" customHeight="1" ht="18.75">
      <c r="A106" s="457" t="s">
        <v>988</v>
      </c>
      <c r="B106" s="459">
        <v>16745</v>
      </c>
      <c r="C106" s="459" t="s">
        <v>1631</v>
      </c>
      <c r="D106" s="617" t="s">
        <v>1657</v>
      </c>
      <c r="E106" s="457" t="s">
        <v>978</v>
      </c>
      <c r="F106" s="461" t="s">
        <v>1658</v>
      </c>
      <c r="G106" s="457" t="s">
        <v>910</v>
      </c>
      <c r="H106" s="457" t="s">
        <v>910</v>
      </c>
      <c r="I106" s="505" t="s">
        <v>1633</v>
      </c>
      <c r="J106" s="457" t="s">
        <v>940</v>
      </c>
      <c r="K106" s="457" t="s">
        <v>1649</v>
      </c>
      <c r="L106" s="457" t="s">
        <v>1649</v>
      </c>
      <c r="M106" s="463" t="s">
        <v>26</v>
      </c>
      <c r="N106" s="464">
        <v>3.607222222222222</v>
      </c>
      <c r="O106" s="464">
        <v>3.662777777777778</v>
      </c>
      <c r="P106" s="518" t="s">
        <v>21</v>
      </c>
      <c r="Q106" s="616">
        <v>3.6245833333333333</v>
      </c>
      <c r="R106" s="616">
        <v>3.680138888888889</v>
      </c>
      <c r="S106" s="461" t="s">
        <v>1503</v>
      </c>
      <c r="T106" s="506"/>
      <c r="U106" s="506"/>
      <c r="V106" s="110"/>
      <c r="W106" s="110"/>
      <c r="X106" s="35"/>
      <c r="Y106" s="35"/>
      <c r="Z106" s="35"/>
      <c r="AA106" s="35"/>
      <c r="AB106" s="35"/>
    </row>
    <row x14ac:dyDescent="0.25" r="107" customHeight="1" ht="18.75">
      <c r="A107" s="459"/>
      <c r="B107" s="459"/>
      <c r="C107" s="459"/>
      <c r="D107" s="615"/>
      <c r="E107" s="459"/>
      <c r="F107" s="502" t="s">
        <v>1659</v>
      </c>
      <c r="G107" s="483"/>
      <c r="H107" s="483"/>
      <c r="I107" s="483"/>
      <c r="J107" s="483"/>
      <c r="K107" s="483"/>
      <c r="L107" s="483"/>
      <c r="M107" s="489"/>
      <c r="N107" s="490"/>
      <c r="O107" s="490"/>
      <c r="P107" s="613"/>
      <c r="Q107" s="614"/>
      <c r="R107" s="614"/>
      <c r="S107" s="636"/>
      <c r="T107" s="636"/>
      <c r="U107" s="636"/>
      <c r="V107" s="110"/>
      <c r="W107" s="110"/>
      <c r="X107" s="35"/>
      <c r="Y107" s="35"/>
      <c r="Z107" s="35"/>
      <c r="AA107" s="35"/>
      <c r="AB107" s="35"/>
    </row>
    <row x14ac:dyDescent="0.25" r="108" customHeight="1" ht="18.75">
      <c r="A108" s="459"/>
      <c r="B108" s="459">
        <v>17574</v>
      </c>
      <c r="C108" s="459" t="s">
        <v>1631</v>
      </c>
      <c r="D108" s="617" t="s">
        <v>1660</v>
      </c>
      <c r="E108" s="457" t="s">
        <v>978</v>
      </c>
      <c r="F108" s="461" t="s">
        <v>1661</v>
      </c>
      <c r="G108" s="457" t="s">
        <v>910</v>
      </c>
      <c r="H108" s="457" t="s">
        <v>910</v>
      </c>
      <c r="I108" s="459" t="s">
        <v>1636</v>
      </c>
      <c r="J108" s="457" t="s">
        <v>940</v>
      </c>
      <c r="K108" s="493"/>
      <c r="L108" s="493"/>
      <c r="M108" s="532"/>
      <c r="N108" s="464"/>
      <c r="O108" s="464"/>
      <c r="P108" s="518" t="s">
        <v>150</v>
      </c>
      <c r="Q108" s="616">
        <v>3.7495833333333333</v>
      </c>
      <c r="R108" s="616">
        <v>3.867638888888889</v>
      </c>
      <c r="S108" s="461" t="s">
        <v>895</v>
      </c>
      <c r="T108" s="506"/>
      <c r="U108" s="506"/>
      <c r="V108" s="110"/>
      <c r="W108" s="110"/>
      <c r="X108" s="35"/>
      <c r="Y108" s="35"/>
      <c r="Z108" s="35"/>
      <c r="AA108" s="35"/>
      <c r="AB108" s="35"/>
    </row>
    <row x14ac:dyDescent="0.25" r="109" customHeight="1" ht="18.75">
      <c r="A109" s="457" t="s">
        <v>1662</v>
      </c>
      <c r="B109" s="459">
        <v>16864</v>
      </c>
      <c r="C109" s="459" t="s">
        <v>1631</v>
      </c>
      <c r="D109" s="617" t="s">
        <v>1663</v>
      </c>
      <c r="E109" s="457" t="s">
        <v>978</v>
      </c>
      <c r="F109" s="461" t="s">
        <v>1664</v>
      </c>
      <c r="G109" s="457" t="s">
        <v>910</v>
      </c>
      <c r="H109" s="457" t="s">
        <v>910</v>
      </c>
      <c r="I109" s="505" t="s">
        <v>1633</v>
      </c>
      <c r="J109" s="493">
        <v>30</v>
      </c>
      <c r="K109" s="493"/>
      <c r="L109" s="493"/>
      <c r="M109" s="463" t="s">
        <v>155</v>
      </c>
      <c r="N109" s="464">
        <v>3.7495833333333333</v>
      </c>
      <c r="O109" s="464">
        <v>3.867638888888889</v>
      </c>
      <c r="P109" s="518" t="s">
        <v>155</v>
      </c>
      <c r="Q109" s="616">
        <v>3.7495833333333333</v>
      </c>
      <c r="R109" s="616">
        <v>3.867638888888889</v>
      </c>
      <c r="S109" s="461" t="s">
        <v>895</v>
      </c>
      <c r="T109" s="506"/>
      <c r="U109" s="506"/>
      <c r="V109" s="110"/>
      <c r="W109" s="110"/>
      <c r="X109" s="35"/>
      <c r="Y109" s="35"/>
      <c r="Z109" s="35"/>
      <c r="AA109" s="35"/>
      <c r="AB109" s="35"/>
    </row>
    <row x14ac:dyDescent="0.25" r="110" customHeight="1" ht="18.75">
      <c r="A110" s="457" t="s">
        <v>1665</v>
      </c>
      <c r="B110" s="459">
        <v>16746</v>
      </c>
      <c r="C110" s="459" t="s">
        <v>1631</v>
      </c>
      <c r="D110" s="617" t="s">
        <v>1666</v>
      </c>
      <c r="E110" s="457" t="s">
        <v>978</v>
      </c>
      <c r="F110" s="461" t="s">
        <v>1667</v>
      </c>
      <c r="G110" s="457" t="s">
        <v>910</v>
      </c>
      <c r="H110" s="457" t="s">
        <v>910</v>
      </c>
      <c r="I110" s="505" t="s">
        <v>1647</v>
      </c>
      <c r="J110" s="493">
        <v>30</v>
      </c>
      <c r="K110" s="493"/>
      <c r="L110" s="493"/>
      <c r="M110" s="463" t="s">
        <v>151</v>
      </c>
      <c r="N110" s="464">
        <v>3.7495833333333333</v>
      </c>
      <c r="O110" s="464">
        <v>3.867638888888889</v>
      </c>
      <c r="P110" s="518" t="s">
        <v>151</v>
      </c>
      <c r="Q110" s="616">
        <v>3.7495833333333333</v>
      </c>
      <c r="R110" s="616">
        <v>3.867638888888889</v>
      </c>
      <c r="S110" s="461" t="s">
        <v>895</v>
      </c>
      <c r="T110" s="506"/>
      <c r="U110" s="506"/>
      <c r="V110" s="110"/>
      <c r="W110" s="110"/>
      <c r="X110" s="35"/>
      <c r="Y110" s="35"/>
      <c r="Z110" s="35"/>
      <c r="AA110" s="35"/>
      <c r="AB110" s="35"/>
    </row>
    <row x14ac:dyDescent="0.25" r="111" customHeight="1" ht="18.75">
      <c r="A111" s="457" t="s">
        <v>1665</v>
      </c>
      <c r="B111" s="459">
        <v>16747</v>
      </c>
      <c r="C111" s="459" t="s">
        <v>1631</v>
      </c>
      <c r="D111" s="615">
        <v>771</v>
      </c>
      <c r="E111" s="459">
        <v>600</v>
      </c>
      <c r="F111" s="461" t="s">
        <v>1668</v>
      </c>
      <c r="G111" s="459">
        <v>3</v>
      </c>
      <c r="H111" s="457" t="s">
        <v>910</v>
      </c>
      <c r="I111" s="635" t="s">
        <v>921</v>
      </c>
      <c r="J111" s="493">
        <v>30</v>
      </c>
      <c r="K111" s="493"/>
      <c r="L111" s="493"/>
      <c r="M111" s="463" t="s">
        <v>926</v>
      </c>
      <c r="N111" s="464">
        <v>3.7495833333333333</v>
      </c>
      <c r="O111" s="464">
        <v>3.867638888888889</v>
      </c>
      <c r="P111" s="518" t="s">
        <v>926</v>
      </c>
      <c r="Q111" s="616">
        <v>3.7495833333333333</v>
      </c>
      <c r="R111" s="616">
        <v>3.867638888888889</v>
      </c>
      <c r="S111" s="461" t="s">
        <v>895</v>
      </c>
      <c r="T111" s="506"/>
      <c r="U111" s="506"/>
      <c r="V111" s="110"/>
      <c r="W111" s="110"/>
      <c r="X111" s="35"/>
      <c r="Y111" s="35"/>
      <c r="Z111" s="35"/>
      <c r="AA111" s="35"/>
      <c r="AB111" s="35"/>
    </row>
    <row x14ac:dyDescent="0.25" r="112" customHeight="1" ht="18.75">
      <c r="A112" s="459"/>
      <c r="B112" s="459">
        <v>16748</v>
      </c>
      <c r="C112" s="459" t="s">
        <v>1631</v>
      </c>
      <c r="D112" s="617" t="s">
        <v>1628</v>
      </c>
      <c r="E112" s="457" t="s">
        <v>978</v>
      </c>
      <c r="F112" s="461" t="s">
        <v>1669</v>
      </c>
      <c r="G112" s="457" t="s">
        <v>910</v>
      </c>
      <c r="H112" s="459"/>
      <c r="I112" s="66"/>
      <c r="J112" s="662" t="s">
        <v>1670</v>
      </c>
      <c r="K112" s="663"/>
      <c r="L112" s="663"/>
      <c r="M112" s="664"/>
      <c r="N112" s="8"/>
      <c r="O112" s="5"/>
      <c r="P112" s="518"/>
      <c r="Q112" s="616"/>
      <c r="R112" s="616"/>
      <c r="S112" s="461"/>
      <c r="T112" s="506"/>
      <c r="U112" s="506"/>
      <c r="V112" s="110"/>
      <c r="W112" s="110"/>
      <c r="X112" s="35"/>
      <c r="Y112" s="35"/>
      <c r="Z112" s="35"/>
      <c r="AA112" s="35"/>
      <c r="AB112" s="35"/>
    </row>
    <row x14ac:dyDescent="0.25" r="113" customHeight="1" ht="18.75">
      <c r="A113" s="459"/>
      <c r="B113" s="459">
        <v>16817</v>
      </c>
      <c r="C113" s="459" t="s">
        <v>1631</v>
      </c>
      <c r="D113" s="617" t="s">
        <v>1628</v>
      </c>
      <c r="E113" s="457" t="s">
        <v>1071</v>
      </c>
      <c r="F113" s="461" t="s">
        <v>1669</v>
      </c>
      <c r="G113" s="457" t="s">
        <v>910</v>
      </c>
      <c r="H113" s="459"/>
      <c r="I113" s="635" t="s">
        <v>921</v>
      </c>
      <c r="J113" s="662" t="s">
        <v>1670</v>
      </c>
      <c r="K113" s="663"/>
      <c r="L113" s="663"/>
      <c r="M113" s="664"/>
      <c r="N113" s="8"/>
      <c r="O113" s="5"/>
      <c r="P113" s="518"/>
      <c r="Q113" s="616"/>
      <c r="R113" s="616"/>
      <c r="S113" s="461"/>
      <c r="T113" s="506"/>
      <c r="U113" s="506"/>
      <c r="V113" s="110"/>
      <c r="W113" s="110"/>
      <c r="X113" s="35"/>
      <c r="Y113" s="35"/>
      <c r="Z113" s="35"/>
      <c r="AA113" s="35"/>
      <c r="AB113" s="35"/>
    </row>
    <row x14ac:dyDescent="0.25" r="114" customHeight="1" ht="18.75">
      <c r="A114" s="459"/>
      <c r="B114" s="459">
        <v>17098</v>
      </c>
      <c r="C114" s="459" t="s">
        <v>1631</v>
      </c>
      <c r="D114" s="617" t="s">
        <v>1628</v>
      </c>
      <c r="E114" s="457" t="s">
        <v>1083</v>
      </c>
      <c r="F114" s="461" t="s">
        <v>1669</v>
      </c>
      <c r="G114" s="457" t="s">
        <v>910</v>
      </c>
      <c r="H114" s="459"/>
      <c r="I114" s="635" t="s">
        <v>921</v>
      </c>
      <c r="J114" s="662" t="s">
        <v>1670</v>
      </c>
      <c r="K114" s="663"/>
      <c r="L114" s="663"/>
      <c r="M114" s="664"/>
      <c r="N114" s="8"/>
      <c r="O114" s="5"/>
      <c r="P114" s="518"/>
      <c r="Q114" s="616"/>
      <c r="R114" s="616"/>
      <c r="S114" s="461"/>
      <c r="T114" s="506"/>
      <c r="U114" s="506"/>
      <c r="V114" s="110"/>
      <c r="W114" s="110"/>
      <c r="X114" s="35"/>
      <c r="Y114" s="35"/>
      <c r="Z114" s="35"/>
      <c r="AA114" s="35"/>
      <c r="AB114" s="35"/>
    </row>
    <row x14ac:dyDescent="0.25" r="115" customHeight="1" ht="18.75">
      <c r="A115" s="611"/>
      <c r="B115" s="483"/>
      <c r="C115" s="483"/>
      <c r="D115" s="612"/>
      <c r="E115" s="483"/>
      <c r="F115" s="502" t="s">
        <v>3</v>
      </c>
      <c r="G115" s="483"/>
      <c r="H115" s="483"/>
      <c r="I115" s="483"/>
      <c r="J115" s="483"/>
      <c r="K115" s="483"/>
      <c r="L115" s="483"/>
      <c r="M115" s="665"/>
      <c r="N115" s="665"/>
      <c r="O115" s="665"/>
      <c r="P115" s="613"/>
      <c r="Q115" s="614"/>
      <c r="R115" s="614"/>
      <c r="S115" s="636"/>
      <c r="T115" s="636"/>
      <c r="U115" s="636"/>
      <c r="V115" s="110"/>
      <c r="W115" s="110"/>
      <c r="X115" s="35"/>
      <c r="Y115" s="35"/>
      <c r="Z115" s="35"/>
      <c r="AA115" s="35"/>
      <c r="AB115" s="35"/>
    </row>
    <row x14ac:dyDescent="0.25" r="116" customHeight="1" ht="18.75">
      <c r="A116" s="457" t="s">
        <v>915</v>
      </c>
      <c r="B116" s="459">
        <v>16749</v>
      </c>
      <c r="C116" s="459" t="s">
        <v>1671</v>
      </c>
      <c r="D116" s="615">
        <v>103</v>
      </c>
      <c r="E116" s="459">
        <v>600</v>
      </c>
      <c r="F116" s="461" t="s">
        <v>1672</v>
      </c>
      <c r="G116" s="457" t="s">
        <v>910</v>
      </c>
      <c r="H116" s="457" t="s">
        <v>910</v>
      </c>
      <c r="I116" s="505" t="s">
        <v>1673</v>
      </c>
      <c r="J116" s="457" t="s">
        <v>940</v>
      </c>
      <c r="K116" s="457" t="s">
        <v>1674</v>
      </c>
      <c r="L116" s="457" t="s">
        <v>1674</v>
      </c>
      <c r="M116" s="463" t="s">
        <v>26</v>
      </c>
      <c r="N116" s="464">
        <v>3.3606944444444444</v>
      </c>
      <c r="O116" s="464">
        <v>3.41625</v>
      </c>
      <c r="P116" s="525" t="s">
        <v>20</v>
      </c>
      <c r="Q116" s="649">
        <v>3.3745833333333333</v>
      </c>
      <c r="R116" s="649">
        <v>3.412777777777778</v>
      </c>
      <c r="S116" s="461" t="s">
        <v>895</v>
      </c>
      <c r="T116" s="506"/>
      <c r="U116" s="506"/>
      <c r="V116" s="110"/>
      <c r="W116" s="110"/>
      <c r="X116" s="35"/>
      <c r="Y116" s="35"/>
      <c r="Z116" s="35"/>
      <c r="AA116" s="35"/>
      <c r="AB116" s="35"/>
    </row>
    <row x14ac:dyDescent="0.25" r="117" customHeight="1" ht="18.75">
      <c r="A117" s="459"/>
      <c r="B117" s="459">
        <v>16976</v>
      </c>
      <c r="C117" s="459" t="s">
        <v>1671</v>
      </c>
      <c r="D117" s="615">
        <v>103</v>
      </c>
      <c r="E117" s="459">
        <v>601</v>
      </c>
      <c r="F117" s="461" t="s">
        <v>1672</v>
      </c>
      <c r="G117" s="457" t="s">
        <v>910</v>
      </c>
      <c r="H117" s="457" t="s">
        <v>910</v>
      </c>
      <c r="I117" s="505" t="s">
        <v>1673</v>
      </c>
      <c r="J117" s="457" t="s">
        <v>940</v>
      </c>
      <c r="K117" s="459"/>
      <c r="L117" s="459"/>
      <c r="M117" s="532"/>
      <c r="N117" s="464"/>
      <c r="O117" s="464"/>
      <c r="P117" s="525" t="s">
        <v>26</v>
      </c>
      <c r="Q117" s="649">
        <v>3.669722222222222</v>
      </c>
      <c r="R117" s="649">
        <v>3.725277777777778</v>
      </c>
      <c r="S117" s="461" t="s">
        <v>895</v>
      </c>
      <c r="T117" s="506"/>
      <c r="U117" s="506"/>
      <c r="V117" s="110"/>
      <c r="W117" s="110"/>
      <c r="X117" s="35"/>
      <c r="Y117" s="35"/>
      <c r="Z117" s="35"/>
      <c r="AA117" s="35"/>
      <c r="AB117" s="35"/>
    </row>
    <row x14ac:dyDescent="0.25" r="118" customHeight="1" ht="18.75">
      <c r="A118" s="457" t="s">
        <v>889</v>
      </c>
      <c r="B118" s="459">
        <v>16750</v>
      </c>
      <c r="C118" s="459" t="s">
        <v>1671</v>
      </c>
      <c r="D118" s="615">
        <v>104</v>
      </c>
      <c r="E118" s="459">
        <v>600</v>
      </c>
      <c r="F118" s="461" t="s">
        <v>1675</v>
      </c>
      <c r="G118" s="457" t="s">
        <v>910</v>
      </c>
      <c r="H118" s="459">
        <v>1</v>
      </c>
      <c r="I118" s="505" t="s">
        <v>1676</v>
      </c>
      <c r="J118" s="457" t="s">
        <v>940</v>
      </c>
      <c r="K118" s="457" t="s">
        <v>1677</v>
      </c>
      <c r="L118" s="457" t="s">
        <v>1677</v>
      </c>
      <c r="M118" s="463" t="s">
        <v>151</v>
      </c>
      <c r="N118" s="464">
        <v>3.3745833333333333</v>
      </c>
      <c r="O118" s="464">
        <v>3.412777777777778</v>
      </c>
      <c r="P118" s="525" t="s">
        <v>151</v>
      </c>
      <c r="Q118" s="649">
        <v>3.419722222222222</v>
      </c>
      <c r="R118" s="649">
        <v>3.4579166666666667</v>
      </c>
      <c r="S118" s="461" t="s">
        <v>895</v>
      </c>
      <c r="T118" s="506"/>
      <c r="U118" s="506"/>
      <c r="V118" s="110"/>
      <c r="W118" s="110"/>
      <c r="X118" s="35"/>
      <c r="Y118" s="35"/>
      <c r="Z118" s="35"/>
      <c r="AA118" s="35"/>
      <c r="AB118" s="35"/>
    </row>
    <row x14ac:dyDescent="0.25" r="119" customHeight="1" ht="18.75">
      <c r="A119" s="457" t="s">
        <v>889</v>
      </c>
      <c r="B119" s="459">
        <v>16751</v>
      </c>
      <c r="C119" s="459" t="s">
        <v>1671</v>
      </c>
      <c r="D119" s="615">
        <v>104</v>
      </c>
      <c r="E119" s="457" t="s">
        <v>1071</v>
      </c>
      <c r="F119" s="461" t="s">
        <v>1675</v>
      </c>
      <c r="G119" s="457" t="s">
        <v>910</v>
      </c>
      <c r="H119" s="459">
        <v>1</v>
      </c>
      <c r="I119" s="505" t="s">
        <v>1676</v>
      </c>
      <c r="J119" s="457" t="s">
        <v>940</v>
      </c>
      <c r="K119" s="457" t="s">
        <v>903</v>
      </c>
      <c r="L119" s="457" t="s">
        <v>903</v>
      </c>
      <c r="M119" s="463" t="s">
        <v>151</v>
      </c>
      <c r="N119" s="464">
        <v>3.607222222222222</v>
      </c>
      <c r="O119" s="464">
        <v>3.6454166666666667</v>
      </c>
      <c r="P119" s="525" t="s">
        <v>151</v>
      </c>
      <c r="Q119" s="649">
        <v>3.6245833333333333</v>
      </c>
      <c r="R119" s="649">
        <v>3.662777777777778</v>
      </c>
      <c r="S119" s="461" t="s">
        <v>895</v>
      </c>
      <c r="T119" s="506"/>
      <c r="U119" s="506"/>
      <c r="V119" s="110"/>
      <c r="W119" s="110"/>
      <c r="X119" s="35"/>
      <c r="Y119" s="35"/>
      <c r="Z119" s="35"/>
      <c r="AA119" s="35"/>
      <c r="AB119" s="35"/>
    </row>
    <row x14ac:dyDescent="0.25" r="120" customHeight="1" ht="18.75">
      <c r="A120" s="459"/>
      <c r="B120" s="459">
        <v>17526</v>
      </c>
      <c r="C120" s="459" t="s">
        <v>1671</v>
      </c>
      <c r="D120" s="615">
        <v>104</v>
      </c>
      <c r="E120" s="457" t="s">
        <v>1083</v>
      </c>
      <c r="F120" s="461" t="s">
        <v>1675</v>
      </c>
      <c r="G120" s="457" t="s">
        <v>910</v>
      </c>
      <c r="H120" s="459">
        <v>1</v>
      </c>
      <c r="I120" s="505" t="s">
        <v>1676</v>
      </c>
      <c r="J120" s="457" t="s">
        <v>940</v>
      </c>
      <c r="K120" s="459"/>
      <c r="L120" s="459"/>
      <c r="M120" s="532"/>
      <c r="N120" s="464"/>
      <c r="O120" s="464"/>
      <c r="P120" s="525" t="s">
        <v>155</v>
      </c>
      <c r="Q120" s="649">
        <v>3.5794444444444444</v>
      </c>
      <c r="R120" s="649">
        <v>3.617638888888889</v>
      </c>
      <c r="S120" s="461" t="s">
        <v>895</v>
      </c>
      <c r="T120" s="506"/>
      <c r="U120" s="506"/>
      <c r="V120" s="110"/>
      <c r="W120" s="110"/>
      <c r="X120" s="35"/>
      <c r="Y120" s="35"/>
      <c r="Z120" s="35"/>
      <c r="AA120" s="35"/>
      <c r="AB120" s="35"/>
    </row>
    <row x14ac:dyDescent="0.25" r="121" customHeight="1" ht="18.75">
      <c r="A121" s="457" t="s">
        <v>889</v>
      </c>
      <c r="B121" s="459"/>
      <c r="C121" s="505" t="s">
        <v>903</v>
      </c>
      <c r="D121" s="666" t="s">
        <v>903</v>
      </c>
      <c r="E121" s="459"/>
      <c r="F121" s="667" t="s">
        <v>1678</v>
      </c>
      <c r="G121" s="459"/>
      <c r="H121" s="459">
        <v>3</v>
      </c>
      <c r="I121" s="505" t="s">
        <v>1639</v>
      </c>
      <c r="J121" s="656" t="s">
        <v>940</v>
      </c>
      <c r="K121" s="457" t="s">
        <v>903</v>
      </c>
      <c r="L121" s="457" t="s">
        <v>903</v>
      </c>
      <c r="M121" s="463" t="s">
        <v>26</v>
      </c>
      <c r="N121" s="464">
        <v>3.669722222222222</v>
      </c>
      <c r="O121" s="464">
        <v>3.725277777777778</v>
      </c>
      <c r="P121" s="525" t="s">
        <v>26</v>
      </c>
      <c r="Q121" s="649">
        <v>3.669722222222222</v>
      </c>
      <c r="R121" s="649">
        <v>3.725277777777778</v>
      </c>
      <c r="S121" s="461" t="s">
        <v>1503</v>
      </c>
      <c r="T121" s="506"/>
      <c r="U121" s="506"/>
      <c r="V121" s="110"/>
      <c r="W121" s="110"/>
      <c r="X121" s="35"/>
      <c r="Y121" s="35"/>
      <c r="Z121" s="35"/>
      <c r="AA121" s="35"/>
      <c r="AB121" s="35"/>
    </row>
    <row x14ac:dyDescent="0.25" r="122" customHeight="1" ht="18.75">
      <c r="A122" s="459"/>
      <c r="B122" s="459"/>
      <c r="C122" s="505" t="s">
        <v>903</v>
      </c>
      <c r="D122" s="666" t="s">
        <v>903</v>
      </c>
      <c r="E122" s="459"/>
      <c r="F122" s="667" t="s">
        <v>1679</v>
      </c>
      <c r="G122" s="459"/>
      <c r="H122" s="459">
        <v>3</v>
      </c>
      <c r="I122" s="505" t="s">
        <v>1639</v>
      </c>
      <c r="J122" s="505">
        <v>30</v>
      </c>
      <c r="K122" s="459"/>
      <c r="L122" s="459"/>
      <c r="M122" s="532"/>
      <c r="N122" s="464"/>
      <c r="O122" s="464"/>
      <c r="P122" s="525" t="s">
        <v>26</v>
      </c>
      <c r="Q122" s="649">
        <v>3.544722222222222</v>
      </c>
      <c r="R122" s="649">
        <v>3.600277777777778</v>
      </c>
      <c r="S122" s="461" t="s">
        <v>1503</v>
      </c>
      <c r="T122" s="506"/>
      <c r="U122" s="506"/>
      <c r="V122" s="110"/>
      <c r="W122" s="110"/>
      <c r="X122" s="35"/>
      <c r="Y122" s="35"/>
      <c r="Z122" s="35"/>
      <c r="AA122" s="35"/>
      <c r="AB122" s="35"/>
    </row>
    <row x14ac:dyDescent="0.25" r="123" customHeight="1" ht="18.75">
      <c r="A123" s="457" t="s">
        <v>889</v>
      </c>
      <c r="B123" s="459"/>
      <c r="C123" s="505" t="s">
        <v>903</v>
      </c>
      <c r="D123" s="666" t="s">
        <v>903</v>
      </c>
      <c r="E123" s="459"/>
      <c r="F123" s="667" t="s">
        <v>1680</v>
      </c>
      <c r="G123" s="459"/>
      <c r="H123" s="459">
        <v>3</v>
      </c>
      <c r="I123" s="505" t="s">
        <v>1639</v>
      </c>
      <c r="J123" s="505">
        <v>30</v>
      </c>
      <c r="K123" s="457" t="s">
        <v>903</v>
      </c>
      <c r="L123" s="457" t="s">
        <v>903</v>
      </c>
      <c r="M123" s="463" t="s">
        <v>21</v>
      </c>
      <c r="N123" s="464">
        <v>3.3745833333333333</v>
      </c>
      <c r="O123" s="464">
        <v>3.430138888888889</v>
      </c>
      <c r="P123" s="525" t="s">
        <v>21</v>
      </c>
      <c r="Q123" s="649">
        <v>3.3745833333333333</v>
      </c>
      <c r="R123" s="649">
        <v>3.430138888888889</v>
      </c>
      <c r="S123" s="461" t="s">
        <v>1503</v>
      </c>
      <c r="T123" s="506"/>
      <c r="U123" s="506"/>
      <c r="V123" s="110"/>
      <c r="W123" s="110"/>
      <c r="X123" s="35"/>
      <c r="Y123" s="35"/>
      <c r="Z123" s="35"/>
      <c r="AA123" s="35"/>
      <c r="AB123" s="35"/>
    </row>
    <row x14ac:dyDescent="0.25" r="124" customHeight="1" ht="18.75">
      <c r="A124" s="457" t="s">
        <v>889</v>
      </c>
      <c r="B124" s="459">
        <v>16752</v>
      </c>
      <c r="C124" s="505" t="s">
        <v>903</v>
      </c>
      <c r="D124" s="666" t="s">
        <v>903</v>
      </c>
      <c r="E124" s="459" t="s">
        <v>904</v>
      </c>
      <c r="F124" s="461" t="s">
        <v>1681</v>
      </c>
      <c r="G124" s="459"/>
      <c r="H124" s="459">
        <v>3</v>
      </c>
      <c r="I124" s="505" t="s">
        <v>1648</v>
      </c>
      <c r="J124" s="505">
        <v>20</v>
      </c>
      <c r="K124" s="457" t="s">
        <v>903</v>
      </c>
      <c r="L124" s="457" t="s">
        <v>903</v>
      </c>
      <c r="M124" s="463" t="s">
        <v>155</v>
      </c>
      <c r="N124" s="464">
        <v>3.6245833333333333</v>
      </c>
      <c r="O124" s="464">
        <v>3.742638888888889</v>
      </c>
      <c r="P124" s="525" t="s">
        <v>155</v>
      </c>
      <c r="Q124" s="649">
        <v>3.3745833333333333</v>
      </c>
      <c r="R124" s="649">
        <v>3.492638888888889</v>
      </c>
      <c r="S124" s="461" t="s">
        <v>1641</v>
      </c>
      <c r="T124" s="506"/>
      <c r="U124" s="506"/>
      <c r="V124" s="110"/>
      <c r="W124" s="110"/>
      <c r="X124" s="35"/>
      <c r="Y124" s="35"/>
      <c r="Z124" s="35"/>
      <c r="AA124" s="35"/>
      <c r="AB124" s="35"/>
    </row>
    <row x14ac:dyDescent="0.25" r="125" customHeight="1" ht="18.75">
      <c r="A125" s="457" t="s">
        <v>889</v>
      </c>
      <c r="B125" s="459">
        <v>16753</v>
      </c>
      <c r="C125" s="505" t="s">
        <v>903</v>
      </c>
      <c r="D125" s="666" t="s">
        <v>903</v>
      </c>
      <c r="E125" s="459" t="s">
        <v>922</v>
      </c>
      <c r="F125" s="461" t="s">
        <v>1682</v>
      </c>
      <c r="G125" s="459"/>
      <c r="H125" s="459">
        <v>3</v>
      </c>
      <c r="I125" s="505" t="s">
        <v>1648</v>
      </c>
      <c r="J125" s="505">
        <v>20</v>
      </c>
      <c r="K125" s="457" t="s">
        <v>903</v>
      </c>
      <c r="L125" s="457" t="s">
        <v>903</v>
      </c>
      <c r="M125" s="463" t="s">
        <v>150</v>
      </c>
      <c r="N125" s="464">
        <v>3.544722222222222</v>
      </c>
      <c r="O125" s="464">
        <v>3.662777777777778</v>
      </c>
      <c r="P125" s="525" t="s">
        <v>150</v>
      </c>
      <c r="Q125" s="649">
        <v>3.3745833333333333</v>
      </c>
      <c r="R125" s="649">
        <v>3.492638888888889</v>
      </c>
      <c r="S125" s="461" t="s">
        <v>1641</v>
      </c>
      <c r="T125" s="506"/>
      <c r="U125" s="506"/>
      <c r="V125" s="110"/>
      <c r="W125" s="110"/>
      <c r="X125" s="35"/>
      <c r="Y125" s="35"/>
      <c r="Z125" s="35"/>
      <c r="AA125" s="35"/>
      <c r="AB125" s="35"/>
    </row>
    <row x14ac:dyDescent="0.25" r="126" customHeight="1" ht="18.75">
      <c r="A126" s="457" t="s">
        <v>889</v>
      </c>
      <c r="B126" s="459">
        <v>16754</v>
      </c>
      <c r="C126" s="505" t="s">
        <v>903</v>
      </c>
      <c r="D126" s="666" t="s">
        <v>903</v>
      </c>
      <c r="E126" s="459" t="s">
        <v>919</v>
      </c>
      <c r="F126" s="461" t="s">
        <v>1683</v>
      </c>
      <c r="G126" s="459"/>
      <c r="H126" s="459">
        <v>3</v>
      </c>
      <c r="I126" s="505" t="s">
        <v>1648</v>
      </c>
      <c r="J126" s="505">
        <v>20</v>
      </c>
      <c r="K126" s="457" t="s">
        <v>903</v>
      </c>
      <c r="L126" s="457" t="s">
        <v>903</v>
      </c>
      <c r="M126" s="463" t="s">
        <v>926</v>
      </c>
      <c r="N126" s="464">
        <v>3.4370833333333333</v>
      </c>
      <c r="O126" s="464">
        <v>3.555138888888889</v>
      </c>
      <c r="P126" s="525" t="s">
        <v>150</v>
      </c>
      <c r="Q126" s="649">
        <v>3.607222222222222</v>
      </c>
      <c r="R126" s="649">
        <v>3.725277777777778</v>
      </c>
      <c r="S126" s="461" t="s">
        <v>1641</v>
      </c>
      <c r="T126" s="506"/>
      <c r="U126" s="506"/>
      <c r="V126" s="110"/>
      <c r="W126" s="110"/>
      <c r="X126" s="35"/>
      <c r="Y126" s="35"/>
      <c r="Z126" s="35"/>
      <c r="AA126" s="35"/>
      <c r="AB126" s="35"/>
    </row>
    <row x14ac:dyDescent="0.25" r="127" customHeight="1" ht="18.75">
      <c r="A127" s="459"/>
      <c r="B127" s="459">
        <v>16755</v>
      </c>
      <c r="C127" s="505" t="s">
        <v>903</v>
      </c>
      <c r="D127" s="666" t="s">
        <v>903</v>
      </c>
      <c r="E127" s="459" t="s">
        <v>924</v>
      </c>
      <c r="F127" s="461" t="s">
        <v>1684</v>
      </c>
      <c r="G127" s="459"/>
      <c r="H127" s="459">
        <v>3</v>
      </c>
      <c r="I127" s="505" t="s">
        <v>1648</v>
      </c>
      <c r="J127" s="505">
        <v>20</v>
      </c>
      <c r="K127" s="459"/>
      <c r="L127" s="459"/>
      <c r="M127" s="532"/>
      <c r="N127" s="464"/>
      <c r="O127" s="464"/>
      <c r="P127" s="525" t="s">
        <v>926</v>
      </c>
      <c r="Q127" s="649">
        <v>3.3745833333333333</v>
      </c>
      <c r="R127" s="649">
        <v>3.492638888888889</v>
      </c>
      <c r="S127" s="461" t="s">
        <v>1641</v>
      </c>
      <c r="T127" s="506"/>
      <c r="U127" s="506"/>
      <c r="V127" s="110"/>
      <c r="W127" s="110"/>
      <c r="X127" s="110"/>
      <c r="Y127" s="110"/>
      <c r="Z127" s="110"/>
      <c r="AA127" s="110"/>
      <c r="AB127" s="110"/>
    </row>
    <row x14ac:dyDescent="0.25" r="128" customHeight="1" ht="18.75">
      <c r="A128" s="457" t="s">
        <v>889</v>
      </c>
      <c r="B128" s="459">
        <v>16756</v>
      </c>
      <c r="C128" s="505" t="s">
        <v>903</v>
      </c>
      <c r="D128" s="666" t="s">
        <v>903</v>
      </c>
      <c r="E128" s="459" t="s">
        <v>1047</v>
      </c>
      <c r="F128" s="461" t="s">
        <v>1685</v>
      </c>
      <c r="G128" s="459"/>
      <c r="H128" s="459">
        <v>3</v>
      </c>
      <c r="I128" s="505" t="s">
        <v>1648</v>
      </c>
      <c r="J128" s="505">
        <v>20</v>
      </c>
      <c r="K128" s="457" t="s">
        <v>903</v>
      </c>
      <c r="L128" s="457" t="s">
        <v>903</v>
      </c>
      <c r="M128" s="463" t="s">
        <v>146</v>
      </c>
      <c r="N128" s="464">
        <v>3.3745833333333333</v>
      </c>
      <c r="O128" s="464">
        <v>3.492638888888889</v>
      </c>
      <c r="P128" s="525" t="s">
        <v>146</v>
      </c>
      <c r="Q128" s="649">
        <v>3.3745833333333333</v>
      </c>
      <c r="R128" s="649">
        <v>3.492638888888889</v>
      </c>
      <c r="S128" s="461" t="s">
        <v>1641</v>
      </c>
      <c r="T128" s="506"/>
      <c r="U128" s="506"/>
      <c r="V128" s="110"/>
      <c r="W128" s="110"/>
      <c r="X128" s="35"/>
      <c r="Y128" s="35"/>
      <c r="Z128" s="35"/>
      <c r="AA128" s="35"/>
      <c r="AB128" s="35"/>
    </row>
    <row x14ac:dyDescent="0.25" r="129" customHeight="1" ht="18.75">
      <c r="A129" s="459"/>
      <c r="B129" s="459">
        <v>17527</v>
      </c>
      <c r="C129" s="505" t="s">
        <v>903</v>
      </c>
      <c r="D129" s="666" t="s">
        <v>903</v>
      </c>
      <c r="E129" s="459" t="s">
        <v>1686</v>
      </c>
      <c r="F129" s="461" t="s">
        <v>1687</v>
      </c>
      <c r="G129" s="459"/>
      <c r="H129" s="459">
        <v>3</v>
      </c>
      <c r="I129" s="505" t="s">
        <v>1648</v>
      </c>
      <c r="J129" s="505">
        <v>20</v>
      </c>
      <c r="K129" s="459"/>
      <c r="L129" s="459"/>
      <c r="M129" s="532"/>
      <c r="N129" s="464"/>
      <c r="O129" s="464"/>
      <c r="P129" s="525" t="s">
        <v>926</v>
      </c>
      <c r="Q129" s="649">
        <v>3.4995833333333333</v>
      </c>
      <c r="R129" s="649">
        <v>3.617638888888889</v>
      </c>
      <c r="S129" s="461" t="s">
        <v>1641</v>
      </c>
      <c r="T129" s="506"/>
      <c r="U129" s="506"/>
      <c r="V129" s="110"/>
      <c r="W129" s="110"/>
      <c r="X129" s="35"/>
      <c r="Y129" s="35"/>
      <c r="Z129" s="35"/>
      <c r="AA129" s="35"/>
      <c r="AB129" s="35"/>
    </row>
    <row x14ac:dyDescent="0.25" r="130" customHeight="1" ht="18.75">
      <c r="A130" s="457" t="s">
        <v>915</v>
      </c>
      <c r="B130" s="459">
        <v>16757</v>
      </c>
      <c r="C130" s="459" t="s">
        <v>1671</v>
      </c>
      <c r="D130" s="617" t="s">
        <v>1510</v>
      </c>
      <c r="E130" s="459">
        <v>600</v>
      </c>
      <c r="F130" s="461" t="s">
        <v>1688</v>
      </c>
      <c r="G130" s="457" t="s">
        <v>910</v>
      </c>
      <c r="H130" s="457" t="s">
        <v>910</v>
      </c>
      <c r="I130" s="505" t="s">
        <v>1689</v>
      </c>
      <c r="J130" s="457" t="s">
        <v>940</v>
      </c>
      <c r="K130" s="457" t="s">
        <v>1690</v>
      </c>
      <c r="L130" s="457" t="s">
        <v>1690</v>
      </c>
      <c r="M130" s="463" t="s">
        <v>21</v>
      </c>
      <c r="N130" s="464">
        <v>3.4995833333333333</v>
      </c>
      <c r="O130" s="464">
        <v>3.555138888888889</v>
      </c>
      <c r="P130" s="525" t="s">
        <v>21</v>
      </c>
      <c r="Q130" s="649">
        <v>3.4995833333333333</v>
      </c>
      <c r="R130" s="649">
        <v>3.555138888888889</v>
      </c>
      <c r="S130" s="461" t="s">
        <v>895</v>
      </c>
      <c r="T130" s="506"/>
      <c r="U130" s="506"/>
      <c r="V130" s="110"/>
      <c r="W130" s="110"/>
      <c r="X130" s="35"/>
      <c r="Y130" s="35"/>
      <c r="Z130" s="35"/>
      <c r="AA130" s="35"/>
      <c r="AB130" s="35"/>
    </row>
    <row x14ac:dyDescent="0.25" r="131" customHeight="1" ht="18.75">
      <c r="A131" s="457" t="s">
        <v>915</v>
      </c>
      <c r="B131" s="459">
        <v>17528</v>
      </c>
      <c r="C131" s="459" t="s">
        <v>1671</v>
      </c>
      <c r="D131" s="617" t="s">
        <v>1510</v>
      </c>
      <c r="E131" s="459">
        <v>601</v>
      </c>
      <c r="F131" s="461" t="s">
        <v>1688</v>
      </c>
      <c r="G131" s="457" t="s">
        <v>910</v>
      </c>
      <c r="H131" s="457" t="s">
        <v>910</v>
      </c>
      <c r="I131" s="505" t="s">
        <v>1689</v>
      </c>
      <c r="J131" s="457" t="s">
        <v>940</v>
      </c>
      <c r="K131" s="459"/>
      <c r="L131" s="459"/>
      <c r="M131" s="532"/>
      <c r="N131" s="464"/>
      <c r="O131" s="464"/>
      <c r="P131" s="525" t="s">
        <v>26</v>
      </c>
      <c r="Q131" s="649">
        <v>3.607222222222222</v>
      </c>
      <c r="R131" s="649">
        <v>3.662777777777778</v>
      </c>
      <c r="S131" s="461" t="s">
        <v>895</v>
      </c>
      <c r="T131" s="506"/>
      <c r="U131" s="506"/>
      <c r="V131" s="110"/>
      <c r="W131" s="110"/>
      <c r="X131" s="35"/>
      <c r="Y131" s="35"/>
      <c r="Z131" s="35"/>
      <c r="AA131" s="35"/>
      <c r="AB131" s="35"/>
    </row>
    <row x14ac:dyDescent="0.25" r="132" customHeight="1" ht="18.75">
      <c r="A132" s="457" t="s">
        <v>889</v>
      </c>
      <c r="B132" s="459">
        <v>16838</v>
      </c>
      <c r="C132" s="459" t="s">
        <v>1671</v>
      </c>
      <c r="D132" s="615">
        <v>117</v>
      </c>
      <c r="E132" s="459">
        <v>600</v>
      </c>
      <c r="F132" s="461" t="s">
        <v>1691</v>
      </c>
      <c r="G132" s="457" t="s">
        <v>910</v>
      </c>
      <c r="H132" s="459" t="s">
        <v>1692</v>
      </c>
      <c r="I132" s="505" t="s">
        <v>1673</v>
      </c>
      <c r="J132" s="457" t="s">
        <v>940</v>
      </c>
      <c r="K132" s="457" t="s">
        <v>1693</v>
      </c>
      <c r="L132" s="457" t="s">
        <v>1693</v>
      </c>
      <c r="M132" s="463" t="s">
        <v>21</v>
      </c>
      <c r="N132" s="464">
        <v>3.4370833333333333</v>
      </c>
      <c r="O132" s="464">
        <v>3.513472222222222</v>
      </c>
      <c r="P132" s="525" t="s">
        <v>26</v>
      </c>
      <c r="Q132" s="649">
        <v>3.544722222222222</v>
      </c>
      <c r="R132" s="649">
        <v>3.621111111111111</v>
      </c>
      <c r="S132" s="461" t="s">
        <v>1503</v>
      </c>
      <c r="T132" s="506"/>
      <c r="U132" s="506"/>
      <c r="V132" s="110"/>
      <c r="W132" s="110"/>
      <c r="X132" s="35"/>
      <c r="Y132" s="35"/>
      <c r="Z132" s="35"/>
      <c r="AA132" s="35"/>
      <c r="AB132" s="35"/>
    </row>
    <row x14ac:dyDescent="0.25" r="133" customHeight="1" ht="18.75">
      <c r="A133" s="459"/>
      <c r="B133" s="459">
        <v>16839</v>
      </c>
      <c r="C133" s="459" t="s">
        <v>1671</v>
      </c>
      <c r="D133" s="615">
        <v>117</v>
      </c>
      <c r="E133" s="459">
        <v>601</v>
      </c>
      <c r="F133" s="461" t="s">
        <v>1691</v>
      </c>
      <c r="G133" s="457" t="s">
        <v>910</v>
      </c>
      <c r="H133" s="459" t="s">
        <v>1692</v>
      </c>
      <c r="I133" s="505" t="s">
        <v>1673</v>
      </c>
      <c r="J133" s="457" t="s">
        <v>940</v>
      </c>
      <c r="K133" s="459"/>
      <c r="L133" s="459"/>
      <c r="M133" s="532"/>
      <c r="N133" s="464"/>
      <c r="O133" s="464"/>
      <c r="P133" s="525" t="s">
        <v>21</v>
      </c>
      <c r="Q133" s="649">
        <v>3.3745833333333333</v>
      </c>
      <c r="R133" s="649">
        <v>3.450972222222222</v>
      </c>
      <c r="S133" s="461" t="s">
        <v>1503</v>
      </c>
      <c r="T133" s="506"/>
      <c r="U133" s="506"/>
      <c r="V133" s="110"/>
      <c r="W133" s="110"/>
      <c r="X133" s="35"/>
      <c r="Y133" s="35"/>
      <c r="Z133" s="35"/>
      <c r="AA133" s="35"/>
      <c r="AB133" s="35"/>
    </row>
    <row x14ac:dyDescent="0.25" r="134" customHeight="1" ht="18.75">
      <c r="A134" s="457" t="s">
        <v>889</v>
      </c>
      <c r="B134" s="459">
        <v>17529</v>
      </c>
      <c r="C134" s="459" t="s">
        <v>1671</v>
      </c>
      <c r="D134" s="615">
        <v>117</v>
      </c>
      <c r="E134" s="459">
        <v>602</v>
      </c>
      <c r="F134" s="461" t="s">
        <v>1691</v>
      </c>
      <c r="G134" s="457" t="s">
        <v>910</v>
      </c>
      <c r="H134" s="459" t="s">
        <v>1692</v>
      </c>
      <c r="I134" s="505" t="s">
        <v>1673</v>
      </c>
      <c r="J134" s="457" t="s">
        <v>940</v>
      </c>
      <c r="K134" s="457" t="s">
        <v>903</v>
      </c>
      <c r="L134" s="457" t="s">
        <v>903</v>
      </c>
      <c r="M134" s="463" t="s">
        <v>21</v>
      </c>
      <c r="N134" s="464">
        <v>3.5620833333333333</v>
      </c>
      <c r="O134" s="464">
        <v>3.638472222222222</v>
      </c>
      <c r="P134" s="525" t="s">
        <v>21</v>
      </c>
      <c r="Q134" s="649">
        <v>3.6245833333333333</v>
      </c>
      <c r="R134" s="649">
        <v>3.700972222222222</v>
      </c>
      <c r="S134" s="461" t="s">
        <v>1503</v>
      </c>
      <c r="T134" s="506"/>
      <c r="U134" s="506"/>
      <c r="V134" s="110"/>
      <c r="W134" s="110"/>
      <c r="X134" s="35"/>
      <c r="Y134" s="35"/>
      <c r="Z134" s="35"/>
      <c r="AA134" s="35"/>
      <c r="AB134" s="35"/>
    </row>
    <row x14ac:dyDescent="0.25" r="135" customHeight="1" ht="18.75">
      <c r="A135" s="459"/>
      <c r="B135" s="459">
        <v>16903</v>
      </c>
      <c r="C135" s="459" t="s">
        <v>1671</v>
      </c>
      <c r="D135" s="615">
        <v>205</v>
      </c>
      <c r="E135" s="459">
        <v>600</v>
      </c>
      <c r="F135" s="461" t="s">
        <v>1694</v>
      </c>
      <c r="G135" s="457" t="s">
        <v>910</v>
      </c>
      <c r="H135" s="459">
        <v>3</v>
      </c>
      <c r="I135" s="635" t="s">
        <v>921</v>
      </c>
      <c r="J135" s="457" t="s">
        <v>940</v>
      </c>
      <c r="K135" s="457" t="s">
        <v>967</v>
      </c>
      <c r="L135" s="457" t="s">
        <v>967</v>
      </c>
      <c r="M135" s="463" t="s">
        <v>20</v>
      </c>
      <c r="N135" s="464">
        <v>3.419722222222222</v>
      </c>
      <c r="O135" s="464">
        <v>3.4579166666666667</v>
      </c>
      <c r="P135" s="525" t="s">
        <v>26</v>
      </c>
      <c r="Q135" s="649">
        <v>3.607222222222222</v>
      </c>
      <c r="R135" s="649">
        <v>3.662777777777778</v>
      </c>
      <c r="S135" s="461" t="s">
        <v>895</v>
      </c>
      <c r="T135" s="506"/>
      <c r="U135" s="506"/>
      <c r="V135" s="110"/>
      <c r="W135" s="110"/>
      <c r="X135" s="35"/>
      <c r="Y135" s="35"/>
      <c r="Z135" s="35"/>
      <c r="AA135" s="35"/>
      <c r="AB135" s="35"/>
    </row>
    <row x14ac:dyDescent="0.25" r="136" customHeight="1" ht="18.75">
      <c r="A136" s="457" t="s">
        <v>988</v>
      </c>
      <c r="B136" s="459">
        <v>16758</v>
      </c>
      <c r="C136" s="459" t="s">
        <v>1671</v>
      </c>
      <c r="D136" s="615">
        <v>301</v>
      </c>
      <c r="E136" s="459">
        <v>600</v>
      </c>
      <c r="F136" s="461" t="s">
        <v>1695</v>
      </c>
      <c r="G136" s="457" t="s">
        <v>915</v>
      </c>
      <c r="H136" s="457" t="s">
        <v>915</v>
      </c>
      <c r="I136" s="505" t="s">
        <v>1696</v>
      </c>
      <c r="J136" s="457" t="s">
        <v>917</v>
      </c>
      <c r="K136" s="457" t="s">
        <v>1697</v>
      </c>
      <c r="L136" s="457" t="s">
        <v>1698</v>
      </c>
      <c r="M136" s="463" t="s">
        <v>155</v>
      </c>
      <c r="N136" s="464">
        <v>3.3745833333333333</v>
      </c>
      <c r="O136" s="464">
        <v>3.412777777777778</v>
      </c>
      <c r="P136" s="525" t="s">
        <v>150</v>
      </c>
      <c r="Q136" s="649">
        <v>3.3745833333333333</v>
      </c>
      <c r="R136" s="649">
        <v>3.412777777777778</v>
      </c>
      <c r="S136" s="461" t="s">
        <v>895</v>
      </c>
      <c r="T136" s="506"/>
      <c r="U136" s="506"/>
      <c r="V136" s="110"/>
      <c r="W136" s="110"/>
      <c r="X136" s="35"/>
      <c r="Y136" s="35"/>
      <c r="Z136" s="35"/>
      <c r="AA136" s="35"/>
      <c r="AB136" s="35"/>
    </row>
    <row x14ac:dyDescent="0.25" r="137" customHeight="1" ht="18.75">
      <c r="A137" s="459"/>
      <c r="B137" s="459">
        <v>16760</v>
      </c>
      <c r="C137" s="459" t="s">
        <v>903</v>
      </c>
      <c r="D137" s="615" t="s">
        <v>903</v>
      </c>
      <c r="E137" s="459" t="s">
        <v>904</v>
      </c>
      <c r="F137" s="461" t="s">
        <v>1699</v>
      </c>
      <c r="G137" s="459"/>
      <c r="H137" s="457" t="s">
        <v>915</v>
      </c>
      <c r="I137" s="505" t="s">
        <v>1696</v>
      </c>
      <c r="J137" s="459">
        <v>15</v>
      </c>
      <c r="K137" s="457" t="s">
        <v>903</v>
      </c>
      <c r="L137" s="457" t="s">
        <v>903</v>
      </c>
      <c r="M137" s="463" t="s">
        <v>155</v>
      </c>
      <c r="N137" s="464">
        <v>3.41625</v>
      </c>
      <c r="O137" s="464">
        <v>3.492638888888889</v>
      </c>
      <c r="P137" s="525" t="s">
        <v>150</v>
      </c>
      <c r="Q137" s="649">
        <v>3.41625</v>
      </c>
      <c r="R137" s="649">
        <v>3.492638888888889</v>
      </c>
      <c r="S137" s="461" t="s">
        <v>1700</v>
      </c>
      <c r="T137" s="506"/>
      <c r="U137" s="506"/>
      <c r="V137" s="110"/>
      <c r="W137" s="110"/>
      <c r="X137" s="35"/>
      <c r="Y137" s="35"/>
      <c r="Z137" s="35"/>
      <c r="AA137" s="35"/>
      <c r="AB137" s="35"/>
    </row>
    <row x14ac:dyDescent="0.25" r="138" customHeight="1" ht="13.5">
      <c r="A138" s="457" t="s">
        <v>988</v>
      </c>
      <c r="B138" s="459">
        <v>16759</v>
      </c>
      <c r="C138" s="459" t="s">
        <v>1671</v>
      </c>
      <c r="D138" s="615">
        <v>301</v>
      </c>
      <c r="E138" s="459">
        <v>601</v>
      </c>
      <c r="F138" s="461" t="s">
        <v>1695</v>
      </c>
      <c r="G138" s="457" t="s">
        <v>915</v>
      </c>
      <c r="H138" s="457" t="s">
        <v>915</v>
      </c>
      <c r="I138" s="505" t="s">
        <v>1696</v>
      </c>
      <c r="J138" s="459">
        <v>15</v>
      </c>
      <c r="K138" s="457" t="s">
        <v>903</v>
      </c>
      <c r="L138" s="457" t="s">
        <v>903</v>
      </c>
      <c r="M138" s="463" t="s">
        <v>926</v>
      </c>
      <c r="N138" s="464">
        <v>3.5620833333333333</v>
      </c>
      <c r="O138" s="464">
        <v>3.600277777777778</v>
      </c>
      <c r="P138" s="525" t="s">
        <v>150</v>
      </c>
      <c r="Q138" s="649">
        <v>3.544722222222222</v>
      </c>
      <c r="R138" s="649">
        <v>3.5829166666666667</v>
      </c>
      <c r="S138" s="461" t="s">
        <v>1700</v>
      </c>
      <c r="T138" s="506"/>
      <c r="U138" s="506"/>
      <c r="V138" s="110"/>
      <c r="W138" s="110"/>
      <c r="X138" s="35"/>
      <c r="Y138" s="35"/>
      <c r="Z138" s="35"/>
      <c r="AA138" s="35"/>
      <c r="AB138" s="35"/>
    </row>
    <row x14ac:dyDescent="0.25" r="139" customHeight="1" ht="18.75">
      <c r="A139" s="459"/>
      <c r="B139" s="459">
        <v>16761</v>
      </c>
      <c r="C139" s="459" t="s">
        <v>903</v>
      </c>
      <c r="D139" s="615" t="s">
        <v>903</v>
      </c>
      <c r="E139" s="459" t="s">
        <v>922</v>
      </c>
      <c r="F139" s="461" t="s">
        <v>1699</v>
      </c>
      <c r="G139" s="459"/>
      <c r="H139" s="457" t="s">
        <v>915</v>
      </c>
      <c r="I139" s="505" t="s">
        <v>1696</v>
      </c>
      <c r="J139" s="459">
        <v>15</v>
      </c>
      <c r="K139" s="457" t="s">
        <v>903</v>
      </c>
      <c r="L139" s="457" t="s">
        <v>903</v>
      </c>
      <c r="M139" s="463" t="s">
        <v>926</v>
      </c>
      <c r="N139" s="464">
        <v>3.60375</v>
      </c>
      <c r="O139" s="464">
        <v>3.680138888888889</v>
      </c>
      <c r="P139" s="525" t="s">
        <v>150</v>
      </c>
      <c r="Q139" s="649">
        <v>3.586388888888889</v>
      </c>
      <c r="R139" s="649">
        <v>3.662777777777778</v>
      </c>
      <c r="S139" s="461" t="s">
        <v>1700</v>
      </c>
      <c r="T139" s="506"/>
      <c r="U139" s="506"/>
      <c r="V139" s="110"/>
      <c r="W139" s="110"/>
      <c r="X139" s="35"/>
      <c r="Y139" s="35"/>
      <c r="Z139" s="35"/>
      <c r="AA139" s="35"/>
      <c r="AB139" s="35"/>
    </row>
    <row x14ac:dyDescent="0.25" r="140" customHeight="1" ht="18.75">
      <c r="A140" s="459"/>
      <c r="B140" s="459">
        <v>16762</v>
      </c>
      <c r="C140" s="459" t="s">
        <v>1671</v>
      </c>
      <c r="D140" s="615">
        <v>305</v>
      </c>
      <c r="E140" s="459">
        <v>600</v>
      </c>
      <c r="F140" s="461" t="s">
        <v>1701</v>
      </c>
      <c r="G140" s="457" t="s">
        <v>910</v>
      </c>
      <c r="H140" s="459">
        <v>3</v>
      </c>
      <c r="I140" s="505" t="s">
        <v>1702</v>
      </c>
      <c r="J140" s="457" t="s">
        <v>940</v>
      </c>
      <c r="K140" s="457" t="s">
        <v>888</v>
      </c>
      <c r="L140" s="457" t="s">
        <v>1703</v>
      </c>
      <c r="M140" s="463" t="s">
        <v>21</v>
      </c>
      <c r="N140" s="464">
        <v>3.4370833333333333</v>
      </c>
      <c r="O140" s="464">
        <v>3.492638888888889</v>
      </c>
      <c r="P140" s="525" t="s">
        <v>26</v>
      </c>
      <c r="Q140" s="649">
        <v>3.464861111111111</v>
      </c>
      <c r="R140" s="649">
        <v>3.5030555555555556</v>
      </c>
      <c r="S140" s="461" t="s">
        <v>895</v>
      </c>
      <c r="T140" s="506"/>
      <c r="U140" s="506"/>
      <c r="V140" s="110"/>
      <c r="W140" s="110"/>
      <c r="X140" s="35"/>
      <c r="Y140" s="35"/>
      <c r="Z140" s="35"/>
      <c r="AA140" s="35"/>
      <c r="AB140" s="35"/>
    </row>
    <row x14ac:dyDescent="0.25" r="141" customHeight="1" ht="18.75">
      <c r="A141" s="459"/>
      <c r="B141" s="459">
        <v>16763</v>
      </c>
      <c r="C141" s="459" t="s">
        <v>1671</v>
      </c>
      <c r="D141" s="617" t="s">
        <v>1251</v>
      </c>
      <c r="E141" s="459">
        <v>601</v>
      </c>
      <c r="F141" s="461" t="s">
        <v>1704</v>
      </c>
      <c r="G141" s="457" t="s">
        <v>889</v>
      </c>
      <c r="H141" s="457" t="s">
        <v>915</v>
      </c>
      <c r="I141" s="505" t="s">
        <v>1648</v>
      </c>
      <c r="J141" s="459">
        <v>15</v>
      </c>
      <c r="K141" s="459">
        <v>0</v>
      </c>
      <c r="L141" s="459">
        <v>28</v>
      </c>
      <c r="M141" s="463" t="s">
        <v>151</v>
      </c>
      <c r="N141" s="464">
        <v>3.3745833333333333</v>
      </c>
      <c r="O141" s="464">
        <v>3.450972222222222</v>
      </c>
      <c r="P141" s="525" t="s">
        <v>151</v>
      </c>
      <c r="Q141" s="649">
        <v>3.3745833333333333</v>
      </c>
      <c r="R141" s="649">
        <v>3.450972222222222</v>
      </c>
      <c r="S141" s="461" t="s">
        <v>1705</v>
      </c>
      <c r="T141" s="506"/>
      <c r="U141" s="506"/>
      <c r="V141" s="110"/>
      <c r="W141" s="110"/>
      <c r="X141" s="35"/>
      <c r="Y141" s="35"/>
      <c r="Z141" s="35"/>
      <c r="AA141" s="35"/>
      <c r="AB141" s="35"/>
    </row>
    <row x14ac:dyDescent="0.25" r="142" customHeight="1" ht="18.75">
      <c r="A142" s="457" t="s">
        <v>910</v>
      </c>
      <c r="B142" s="459">
        <v>16764</v>
      </c>
      <c r="C142" s="459" t="s">
        <v>1671</v>
      </c>
      <c r="D142" s="617" t="s">
        <v>1251</v>
      </c>
      <c r="E142" s="457" t="s">
        <v>1083</v>
      </c>
      <c r="F142" s="461" t="s">
        <v>1704</v>
      </c>
      <c r="G142" s="457" t="s">
        <v>889</v>
      </c>
      <c r="H142" s="457" t="s">
        <v>915</v>
      </c>
      <c r="I142" s="505" t="s">
        <v>1648</v>
      </c>
      <c r="J142" s="459">
        <v>15</v>
      </c>
      <c r="K142" s="457" t="s">
        <v>903</v>
      </c>
      <c r="L142" s="457" t="s">
        <v>903</v>
      </c>
      <c r="M142" s="463" t="s">
        <v>155</v>
      </c>
      <c r="N142" s="464">
        <v>3.4995833333333333</v>
      </c>
      <c r="O142" s="464">
        <v>3.575972222222222</v>
      </c>
      <c r="P142" s="525" t="s">
        <v>155</v>
      </c>
      <c r="Q142" s="649">
        <v>3.6245833333333333</v>
      </c>
      <c r="R142" s="649">
        <v>3.700972222222222</v>
      </c>
      <c r="S142" s="461" t="s">
        <v>1705</v>
      </c>
      <c r="T142" s="506"/>
      <c r="U142" s="506"/>
      <c r="V142" s="110"/>
      <c r="W142" s="110"/>
      <c r="X142" s="35"/>
      <c r="Y142" s="35"/>
      <c r="Z142" s="35"/>
      <c r="AA142" s="35"/>
      <c r="AB142" s="35"/>
    </row>
    <row x14ac:dyDescent="0.25" r="143" customHeight="1" ht="18.75">
      <c r="A143" s="457" t="s">
        <v>988</v>
      </c>
      <c r="B143" s="459">
        <v>16765</v>
      </c>
      <c r="C143" s="459" t="s">
        <v>1671</v>
      </c>
      <c r="D143" s="617" t="s">
        <v>1564</v>
      </c>
      <c r="E143" s="459">
        <v>600</v>
      </c>
      <c r="F143" s="461" t="s">
        <v>1706</v>
      </c>
      <c r="G143" s="457" t="s">
        <v>910</v>
      </c>
      <c r="H143" s="457" t="s">
        <v>910</v>
      </c>
      <c r="I143" s="505" t="s">
        <v>1707</v>
      </c>
      <c r="J143" s="459">
        <v>30</v>
      </c>
      <c r="K143" s="459">
        <v>3</v>
      </c>
      <c r="L143" s="459">
        <v>31</v>
      </c>
      <c r="M143" s="463" t="s">
        <v>26</v>
      </c>
      <c r="N143" s="464">
        <v>3.544722222222222</v>
      </c>
      <c r="O143" s="464">
        <v>3.600277777777778</v>
      </c>
      <c r="P143" s="525" t="s">
        <v>21</v>
      </c>
      <c r="Q143" s="649">
        <v>3.4370833333333333</v>
      </c>
      <c r="R143" s="649">
        <v>3.492638888888889</v>
      </c>
      <c r="S143" s="461" t="s">
        <v>895</v>
      </c>
      <c r="T143" s="506"/>
      <c r="U143" s="506"/>
      <c r="V143" s="110"/>
      <c r="W143" s="110"/>
      <c r="X143" s="35"/>
      <c r="Y143" s="35"/>
      <c r="Z143" s="35"/>
      <c r="AA143" s="35"/>
      <c r="AB143" s="35"/>
    </row>
    <row x14ac:dyDescent="0.25" r="144" customHeight="1" ht="18.75">
      <c r="A144" s="457" t="s">
        <v>988</v>
      </c>
      <c r="B144" s="459">
        <v>16840</v>
      </c>
      <c r="C144" s="459" t="s">
        <v>1671</v>
      </c>
      <c r="D144" s="615">
        <v>317</v>
      </c>
      <c r="E144" s="459">
        <v>600</v>
      </c>
      <c r="F144" s="461" t="s">
        <v>1708</v>
      </c>
      <c r="G144" s="457" t="s">
        <v>910</v>
      </c>
      <c r="H144" s="457" t="s">
        <v>910</v>
      </c>
      <c r="I144" s="505" t="s">
        <v>1709</v>
      </c>
      <c r="J144" s="459">
        <v>30</v>
      </c>
      <c r="K144" s="457" t="s">
        <v>971</v>
      </c>
      <c r="L144" s="459"/>
      <c r="M144" s="463" t="s">
        <v>20</v>
      </c>
      <c r="N144" s="464">
        <v>3.464861111111111</v>
      </c>
      <c r="O144" s="464">
        <v>3.5030555555555556</v>
      </c>
      <c r="P144" s="525" t="s">
        <v>21</v>
      </c>
      <c r="Q144" s="649">
        <v>3.4995833333333333</v>
      </c>
      <c r="R144" s="649">
        <v>3.555138888888889</v>
      </c>
      <c r="S144" s="461" t="s">
        <v>1503</v>
      </c>
      <c r="T144" s="506"/>
      <c r="U144" s="506"/>
      <c r="V144" s="110"/>
      <c r="W144" s="110"/>
      <c r="X144" s="35"/>
      <c r="Y144" s="35"/>
      <c r="Z144" s="35"/>
      <c r="AA144" s="35"/>
      <c r="AB144" s="35"/>
    </row>
    <row x14ac:dyDescent="0.25" r="145" customHeight="1" ht="18.75">
      <c r="A145" s="457" t="s">
        <v>963</v>
      </c>
      <c r="B145" s="459">
        <v>16766</v>
      </c>
      <c r="C145" s="459" t="s">
        <v>1671</v>
      </c>
      <c r="D145" s="617" t="s">
        <v>1710</v>
      </c>
      <c r="E145" s="459">
        <v>600</v>
      </c>
      <c r="F145" s="461" t="s">
        <v>1711</v>
      </c>
      <c r="G145" s="457" t="s">
        <v>910</v>
      </c>
      <c r="H145" s="457" t="s">
        <v>915</v>
      </c>
      <c r="I145" s="505" t="s">
        <v>1709</v>
      </c>
      <c r="J145" s="493">
        <v>30</v>
      </c>
      <c r="K145" s="493">
        <v>25</v>
      </c>
      <c r="L145" s="493">
        <v>52</v>
      </c>
      <c r="M145" s="463" t="s">
        <v>155</v>
      </c>
      <c r="N145" s="464">
        <v>3.6454166666666667</v>
      </c>
      <c r="O145" s="464">
        <v>3.7218055555555556</v>
      </c>
      <c r="P145" s="525" t="s">
        <v>151</v>
      </c>
      <c r="Q145" s="649">
        <v>3.669722222222222</v>
      </c>
      <c r="R145" s="649">
        <v>3.746111111111111</v>
      </c>
      <c r="S145" s="461" t="s">
        <v>895</v>
      </c>
      <c r="T145" s="506"/>
      <c r="U145" s="506"/>
      <c r="V145" s="110"/>
      <c r="W145" s="110"/>
      <c r="X145" s="35"/>
      <c r="Y145" s="35"/>
      <c r="Z145" s="35"/>
      <c r="AA145" s="35"/>
      <c r="AB145" s="35"/>
    </row>
    <row x14ac:dyDescent="0.25" r="146" customHeight="1" ht="18.75">
      <c r="A146" s="459"/>
      <c r="B146" s="459">
        <v>16766</v>
      </c>
      <c r="C146" s="459" t="s">
        <v>903</v>
      </c>
      <c r="D146" s="615" t="s">
        <v>903</v>
      </c>
      <c r="E146" s="459" t="s">
        <v>903</v>
      </c>
      <c r="F146" s="461" t="s">
        <v>1712</v>
      </c>
      <c r="G146" s="459"/>
      <c r="H146" s="457" t="s">
        <v>915</v>
      </c>
      <c r="I146" s="505" t="s">
        <v>1709</v>
      </c>
      <c r="J146" s="493">
        <v>30</v>
      </c>
      <c r="K146" s="457" t="s">
        <v>903</v>
      </c>
      <c r="L146" s="457" t="s">
        <v>903</v>
      </c>
      <c r="M146" s="463" t="s">
        <v>926</v>
      </c>
      <c r="N146" s="464">
        <v>3.6454166666666667</v>
      </c>
      <c r="O146" s="464">
        <v>3.7218055555555556</v>
      </c>
      <c r="P146" s="525" t="s">
        <v>150</v>
      </c>
      <c r="Q146" s="649">
        <v>3.669722222222222</v>
      </c>
      <c r="R146" s="649">
        <v>3.746111111111111</v>
      </c>
      <c r="S146" s="461" t="s">
        <v>1503</v>
      </c>
      <c r="T146" s="506"/>
      <c r="U146" s="506"/>
      <c r="V146" s="110"/>
      <c r="W146" s="110"/>
      <c r="X146" s="35"/>
      <c r="Y146" s="35"/>
      <c r="Z146" s="35"/>
      <c r="AA146" s="35"/>
      <c r="AB146" s="35"/>
    </row>
    <row x14ac:dyDescent="0.25" r="147" customHeight="1" ht="18.75">
      <c r="A147" s="457" t="s">
        <v>1713</v>
      </c>
      <c r="B147" s="459">
        <v>16768</v>
      </c>
      <c r="C147" s="459" t="s">
        <v>1671</v>
      </c>
      <c r="D147" s="617" t="s">
        <v>1714</v>
      </c>
      <c r="E147" s="459">
        <v>600</v>
      </c>
      <c r="F147" s="461" t="s">
        <v>1715</v>
      </c>
      <c r="G147" s="457" t="s">
        <v>910</v>
      </c>
      <c r="H147" s="457" t="s">
        <v>910</v>
      </c>
      <c r="I147" s="505" t="s">
        <v>1716</v>
      </c>
      <c r="J147" s="493">
        <v>30</v>
      </c>
      <c r="K147" s="493"/>
      <c r="L147" s="493"/>
      <c r="M147" s="463" t="s">
        <v>155</v>
      </c>
      <c r="N147" s="464">
        <v>3.7495833333333333</v>
      </c>
      <c r="O147" s="464">
        <v>3.867638888888889</v>
      </c>
      <c r="P147" s="525" t="s">
        <v>155</v>
      </c>
      <c r="Q147" s="649">
        <v>3.7495833333333333</v>
      </c>
      <c r="R147" s="649">
        <v>3.867638888888889</v>
      </c>
      <c r="S147" s="461" t="s">
        <v>895</v>
      </c>
      <c r="T147" s="506"/>
      <c r="U147" s="506"/>
      <c r="V147" s="110"/>
      <c r="W147" s="110"/>
      <c r="X147" s="35"/>
      <c r="Y147" s="35"/>
      <c r="Z147" s="35"/>
      <c r="AA147" s="35"/>
      <c r="AB147" s="35"/>
    </row>
    <row x14ac:dyDescent="0.25" r="148" customHeight="1" ht="18.75">
      <c r="A148" s="457" t="s">
        <v>1717</v>
      </c>
      <c r="B148" s="459">
        <v>16769</v>
      </c>
      <c r="C148" s="459" t="s">
        <v>1671</v>
      </c>
      <c r="D148" s="617" t="s">
        <v>1566</v>
      </c>
      <c r="E148" s="459">
        <v>600</v>
      </c>
      <c r="F148" s="461" t="s">
        <v>1718</v>
      </c>
      <c r="G148" s="457" t="s">
        <v>910</v>
      </c>
      <c r="H148" s="457" t="s">
        <v>910</v>
      </c>
      <c r="I148" s="505" t="s">
        <v>1676</v>
      </c>
      <c r="J148" s="493">
        <v>30</v>
      </c>
      <c r="K148" s="457" t="s">
        <v>971</v>
      </c>
      <c r="L148" s="493"/>
      <c r="M148" s="463" t="s">
        <v>21</v>
      </c>
      <c r="N148" s="464">
        <v>3.4995833333333333</v>
      </c>
      <c r="O148" s="464">
        <v>3.555138888888889</v>
      </c>
      <c r="P148" s="525" t="s">
        <v>21</v>
      </c>
      <c r="Q148" s="649">
        <v>3.6870833333333333</v>
      </c>
      <c r="R148" s="649">
        <v>3.742638888888889</v>
      </c>
      <c r="S148" s="461" t="s">
        <v>895</v>
      </c>
      <c r="T148" s="506"/>
      <c r="U148" s="506"/>
      <c r="V148" s="110"/>
      <c r="W148" s="110"/>
      <c r="X148" s="35"/>
      <c r="Y148" s="35"/>
      <c r="Z148" s="35"/>
      <c r="AA148" s="35"/>
      <c r="AB148" s="35"/>
    </row>
    <row x14ac:dyDescent="0.25" r="149" customHeight="1" ht="18.75">
      <c r="A149" s="457" t="s">
        <v>1717</v>
      </c>
      <c r="B149" s="459">
        <v>16818</v>
      </c>
      <c r="C149" s="459" t="s">
        <v>1671</v>
      </c>
      <c r="D149" s="615">
        <v>355</v>
      </c>
      <c r="E149" s="459">
        <v>600</v>
      </c>
      <c r="F149" s="461" t="s">
        <v>1719</v>
      </c>
      <c r="G149" s="457" t="s">
        <v>910</v>
      </c>
      <c r="H149" s="457" t="s">
        <v>910</v>
      </c>
      <c r="I149" s="505" t="s">
        <v>1689</v>
      </c>
      <c r="J149" s="459">
        <v>30</v>
      </c>
      <c r="K149" s="457" t="s">
        <v>971</v>
      </c>
      <c r="L149" s="459"/>
      <c r="M149" s="463" t="s">
        <v>21</v>
      </c>
      <c r="N149" s="464">
        <v>3.5620833333333333</v>
      </c>
      <c r="O149" s="464">
        <v>3.617638888888889</v>
      </c>
      <c r="P149" s="525" t="s">
        <v>26</v>
      </c>
      <c r="Q149" s="649">
        <v>3.607222222222222</v>
      </c>
      <c r="R149" s="649">
        <v>3.662777777777778</v>
      </c>
      <c r="S149" s="461" t="s">
        <v>895</v>
      </c>
      <c r="T149" s="506"/>
      <c r="U149" s="506"/>
      <c r="V149" s="110"/>
      <c r="W149" s="110"/>
      <c r="X149" s="35"/>
      <c r="Y149" s="35"/>
      <c r="Z149" s="35"/>
      <c r="AA149" s="35"/>
      <c r="AB149" s="35"/>
    </row>
    <row x14ac:dyDescent="0.25" r="150" customHeight="1" ht="18.75">
      <c r="A150" s="457" t="s">
        <v>963</v>
      </c>
      <c r="B150" s="459">
        <v>16804</v>
      </c>
      <c r="C150" s="540" t="s">
        <v>1671</v>
      </c>
      <c r="D150" s="646" t="s">
        <v>1610</v>
      </c>
      <c r="E150" s="540">
        <v>600</v>
      </c>
      <c r="F150" s="659" t="s">
        <v>1611</v>
      </c>
      <c r="G150" s="647" t="s">
        <v>910</v>
      </c>
      <c r="H150" s="540">
        <v>3</v>
      </c>
      <c r="I150" s="505" t="s">
        <v>1648</v>
      </c>
      <c r="J150" s="459">
        <v>30</v>
      </c>
      <c r="K150" s="459">
        <v>22</v>
      </c>
      <c r="L150" s="459">
        <v>22</v>
      </c>
      <c r="M150" s="668" t="s">
        <v>151</v>
      </c>
      <c r="N150" s="669">
        <v>3.607222222222222</v>
      </c>
      <c r="O150" s="669">
        <v>3.725277777777778</v>
      </c>
      <c r="P150" s="525" t="s">
        <v>155</v>
      </c>
      <c r="Q150" s="649">
        <v>3.6245833333333333</v>
      </c>
      <c r="R150" s="649">
        <v>3.742638888888889</v>
      </c>
      <c r="S150" s="461" t="s">
        <v>895</v>
      </c>
      <c r="T150" s="506"/>
      <c r="U150" s="506"/>
      <c r="V150" s="110"/>
      <c r="W150" s="110"/>
      <c r="X150" s="35"/>
      <c r="Y150" s="35"/>
      <c r="Z150" s="35"/>
      <c r="AA150" s="35"/>
      <c r="AB150" s="35"/>
    </row>
    <row x14ac:dyDescent="0.25" r="151" customHeight="1" ht="18.75">
      <c r="A151" s="457" t="s">
        <v>963</v>
      </c>
      <c r="B151" s="459">
        <v>16852</v>
      </c>
      <c r="C151" s="540" t="s">
        <v>1671</v>
      </c>
      <c r="D151" s="646" t="s">
        <v>964</v>
      </c>
      <c r="E151" s="540">
        <v>600</v>
      </c>
      <c r="F151" s="659" t="s">
        <v>965</v>
      </c>
      <c r="G151" s="647" t="s">
        <v>910</v>
      </c>
      <c r="H151" s="647" t="s">
        <v>910</v>
      </c>
      <c r="I151" s="505" t="s">
        <v>1648</v>
      </c>
      <c r="J151" s="459">
        <v>30</v>
      </c>
      <c r="K151" s="459">
        <v>20</v>
      </c>
      <c r="L151" s="459">
        <v>20</v>
      </c>
      <c r="M151" s="463" t="s">
        <v>155</v>
      </c>
      <c r="N151" s="464">
        <v>3.4370833333333333</v>
      </c>
      <c r="O151" s="464">
        <v>3.492638888888889</v>
      </c>
      <c r="P151" s="525" t="s">
        <v>926</v>
      </c>
      <c r="Q151" s="649">
        <v>3.6245833333333333</v>
      </c>
      <c r="R151" s="649">
        <v>3.742638888888889</v>
      </c>
      <c r="S151" s="461" t="s">
        <v>895</v>
      </c>
      <c r="T151" s="506"/>
      <c r="U151" s="506"/>
      <c r="V151" s="110"/>
      <c r="W151" s="110"/>
      <c r="X151" s="35"/>
      <c r="Y151" s="35"/>
      <c r="Z151" s="35"/>
      <c r="AA151" s="35"/>
      <c r="AB151" s="35"/>
    </row>
    <row x14ac:dyDescent="0.25" r="152" customHeight="1" ht="18.75">
      <c r="A152" s="459"/>
      <c r="B152" s="459">
        <v>16771</v>
      </c>
      <c r="C152" s="459" t="s">
        <v>1671</v>
      </c>
      <c r="D152" s="617" t="s">
        <v>969</v>
      </c>
      <c r="E152" s="459">
        <v>600</v>
      </c>
      <c r="F152" s="461" t="s">
        <v>970</v>
      </c>
      <c r="G152" s="457" t="s">
        <v>888</v>
      </c>
      <c r="H152" s="670" t="s">
        <v>972</v>
      </c>
      <c r="I152" s="505" t="s">
        <v>1709</v>
      </c>
      <c r="J152" s="671" t="s">
        <v>972</v>
      </c>
      <c r="K152" s="457" t="s">
        <v>971</v>
      </c>
      <c r="L152" s="457" t="s">
        <v>971</v>
      </c>
      <c r="M152" s="463" t="s">
        <v>972</v>
      </c>
      <c r="N152" s="496" t="s">
        <v>972</v>
      </c>
      <c r="O152" s="496" t="s">
        <v>972</v>
      </c>
      <c r="P152" s="525"/>
      <c r="Q152" s="649"/>
      <c r="R152" s="649"/>
      <c r="S152" s="461"/>
      <c r="T152" s="506"/>
      <c r="U152" s="506"/>
      <c r="V152" s="110"/>
      <c r="W152" s="110"/>
      <c r="X152" s="35"/>
      <c r="Y152" s="35"/>
      <c r="Z152" s="35"/>
      <c r="AA152" s="35"/>
      <c r="AB152" s="35"/>
    </row>
    <row x14ac:dyDescent="0.25" r="153" customHeight="1" ht="18.75">
      <c r="A153" s="459"/>
      <c r="B153" s="459">
        <v>16772</v>
      </c>
      <c r="C153" s="459" t="s">
        <v>1671</v>
      </c>
      <c r="D153" s="617" t="s">
        <v>969</v>
      </c>
      <c r="E153" s="459">
        <v>601</v>
      </c>
      <c r="F153" s="461" t="s">
        <v>970</v>
      </c>
      <c r="G153" s="457" t="s">
        <v>888</v>
      </c>
      <c r="H153" s="670" t="s">
        <v>972</v>
      </c>
      <c r="I153" s="505" t="s">
        <v>1673</v>
      </c>
      <c r="J153" s="671" t="s">
        <v>972</v>
      </c>
      <c r="K153" s="457" t="s">
        <v>971</v>
      </c>
      <c r="L153" s="457" t="s">
        <v>971</v>
      </c>
      <c r="M153" s="463" t="s">
        <v>972</v>
      </c>
      <c r="N153" s="496" t="s">
        <v>972</v>
      </c>
      <c r="O153" s="496" t="s">
        <v>972</v>
      </c>
      <c r="P153" s="525"/>
      <c r="Q153" s="649"/>
      <c r="R153" s="649"/>
      <c r="S153" s="461"/>
      <c r="T153" s="506"/>
      <c r="U153" s="506"/>
      <c r="V153" s="110"/>
      <c r="W153" s="110"/>
      <c r="X153" s="35"/>
      <c r="Y153" s="35"/>
      <c r="Z153" s="35"/>
      <c r="AA153" s="35"/>
      <c r="AB153" s="35"/>
    </row>
    <row x14ac:dyDescent="0.25" r="154" customHeight="1" ht="18.75">
      <c r="A154" s="459"/>
      <c r="B154" s="459">
        <v>16773</v>
      </c>
      <c r="C154" s="459" t="s">
        <v>1671</v>
      </c>
      <c r="D154" s="617" t="s">
        <v>969</v>
      </c>
      <c r="E154" s="459">
        <v>602</v>
      </c>
      <c r="F154" s="461" t="s">
        <v>970</v>
      </c>
      <c r="G154" s="457" t="s">
        <v>888</v>
      </c>
      <c r="H154" s="670" t="s">
        <v>972</v>
      </c>
      <c r="I154" s="505" t="s">
        <v>1689</v>
      </c>
      <c r="J154" s="671" t="s">
        <v>972</v>
      </c>
      <c r="K154" s="457" t="s">
        <v>971</v>
      </c>
      <c r="L154" s="457" t="s">
        <v>971</v>
      </c>
      <c r="M154" s="463" t="s">
        <v>972</v>
      </c>
      <c r="N154" s="496" t="s">
        <v>972</v>
      </c>
      <c r="O154" s="496" t="s">
        <v>972</v>
      </c>
      <c r="P154" s="525"/>
      <c r="Q154" s="649"/>
      <c r="R154" s="649"/>
      <c r="S154" s="461"/>
      <c r="T154" s="506"/>
      <c r="U154" s="506"/>
      <c r="V154" s="110"/>
      <c r="W154" s="110"/>
      <c r="X154" s="35"/>
      <c r="Y154" s="35"/>
      <c r="Z154" s="35"/>
      <c r="AA154" s="35"/>
      <c r="AB154" s="35"/>
    </row>
    <row x14ac:dyDescent="0.25" r="155" customHeight="1" ht="18.75">
      <c r="A155" s="459"/>
      <c r="B155" s="459">
        <v>16774</v>
      </c>
      <c r="C155" s="459" t="s">
        <v>1671</v>
      </c>
      <c r="D155" s="617" t="s">
        <v>969</v>
      </c>
      <c r="E155" s="459">
        <v>603</v>
      </c>
      <c r="F155" s="461" t="s">
        <v>970</v>
      </c>
      <c r="G155" s="457" t="s">
        <v>888</v>
      </c>
      <c r="H155" s="670" t="s">
        <v>972</v>
      </c>
      <c r="I155" s="505" t="s">
        <v>1676</v>
      </c>
      <c r="J155" s="671" t="s">
        <v>972</v>
      </c>
      <c r="K155" s="457" t="s">
        <v>971</v>
      </c>
      <c r="L155" s="457" t="s">
        <v>971</v>
      </c>
      <c r="M155" s="463" t="s">
        <v>972</v>
      </c>
      <c r="N155" s="496" t="s">
        <v>972</v>
      </c>
      <c r="O155" s="496" t="s">
        <v>972</v>
      </c>
      <c r="P155" s="525"/>
      <c r="Q155" s="649"/>
      <c r="R155" s="649"/>
      <c r="S155" s="461"/>
      <c r="T155" s="506"/>
      <c r="U155" s="506"/>
      <c r="V155" s="110"/>
      <c r="W155" s="110"/>
      <c r="X155" s="35"/>
      <c r="Y155" s="35"/>
      <c r="Z155" s="35"/>
      <c r="AA155" s="35"/>
      <c r="AB155" s="35"/>
    </row>
    <row x14ac:dyDescent="0.25" r="156" customHeight="1" ht="18.75">
      <c r="A156" s="457" t="s">
        <v>1720</v>
      </c>
      <c r="B156" s="459">
        <v>16806</v>
      </c>
      <c r="C156" s="540" t="s">
        <v>1671</v>
      </c>
      <c r="D156" s="672">
        <v>529</v>
      </c>
      <c r="E156" s="540">
        <v>600</v>
      </c>
      <c r="F156" s="659" t="s">
        <v>1721</v>
      </c>
      <c r="G156" s="647" t="s">
        <v>910</v>
      </c>
      <c r="H156" s="647" t="s">
        <v>910</v>
      </c>
      <c r="I156" s="505" t="s">
        <v>1696</v>
      </c>
      <c r="J156" s="673">
        <v>15</v>
      </c>
      <c r="K156" s="457" t="s">
        <v>971</v>
      </c>
      <c r="L156" s="457" t="s">
        <v>971</v>
      </c>
      <c r="M156" s="668" t="s">
        <v>155</v>
      </c>
      <c r="N156" s="669">
        <v>3.7495833333333333</v>
      </c>
      <c r="O156" s="669">
        <v>3.867638888888889</v>
      </c>
      <c r="P156" s="525" t="s">
        <v>155</v>
      </c>
      <c r="Q156" s="649">
        <v>3.7495833333333333</v>
      </c>
      <c r="R156" s="649">
        <v>3.867638888888889</v>
      </c>
      <c r="S156" s="461" t="s">
        <v>895</v>
      </c>
      <c r="T156" s="506"/>
      <c r="U156" s="506"/>
      <c r="V156" s="110"/>
      <c r="W156" s="110"/>
      <c r="X156" s="35"/>
      <c r="Y156" s="35"/>
      <c r="Z156" s="35"/>
      <c r="AA156" s="35"/>
      <c r="AB156" s="35"/>
    </row>
    <row x14ac:dyDescent="0.25" r="157" customHeight="1" ht="18.75">
      <c r="A157" s="459"/>
      <c r="B157" s="459">
        <v>17530</v>
      </c>
      <c r="C157" s="540" t="s">
        <v>1722</v>
      </c>
      <c r="D157" s="672">
        <v>543</v>
      </c>
      <c r="E157" s="540">
        <v>600</v>
      </c>
      <c r="F157" s="674" t="s">
        <v>1723</v>
      </c>
      <c r="G157" s="647" t="s">
        <v>910</v>
      </c>
      <c r="H157" s="647" t="s">
        <v>910</v>
      </c>
      <c r="I157" s="505" t="s">
        <v>980</v>
      </c>
      <c r="J157" s="673"/>
      <c r="K157" s="459"/>
      <c r="L157" s="459"/>
      <c r="M157" s="675"/>
      <c r="N157" s="669"/>
      <c r="O157" s="669"/>
      <c r="P157" s="525" t="s">
        <v>21</v>
      </c>
      <c r="Q157" s="649">
        <v>3.6245833333333333</v>
      </c>
      <c r="R157" s="649">
        <v>3.680138888888889</v>
      </c>
      <c r="S157" s="461"/>
      <c r="T157" s="506"/>
      <c r="U157" s="506"/>
      <c r="V157" s="110"/>
      <c r="W157" s="110"/>
      <c r="X157" s="35"/>
      <c r="Y157" s="35"/>
      <c r="Z157" s="35"/>
      <c r="AA157" s="35"/>
      <c r="AB157" s="35"/>
    </row>
    <row x14ac:dyDescent="0.25" r="158" customHeight="1" ht="18.75">
      <c r="A158" s="457" t="s">
        <v>1724</v>
      </c>
      <c r="B158" s="459">
        <v>16854</v>
      </c>
      <c r="C158" s="540" t="s">
        <v>1671</v>
      </c>
      <c r="D158" s="672">
        <v>570</v>
      </c>
      <c r="E158" s="540">
        <v>600</v>
      </c>
      <c r="F158" s="659" t="s">
        <v>1725</v>
      </c>
      <c r="G158" s="647" t="s">
        <v>910</v>
      </c>
      <c r="H158" s="647" t="s">
        <v>910</v>
      </c>
      <c r="I158" s="505" t="s">
        <v>1676</v>
      </c>
      <c r="J158" s="673">
        <v>15</v>
      </c>
      <c r="K158" s="457" t="s">
        <v>971</v>
      </c>
      <c r="L158" s="457" t="s">
        <v>971</v>
      </c>
      <c r="M158" s="668" t="s">
        <v>150</v>
      </c>
      <c r="N158" s="669">
        <v>3.7495833333333333</v>
      </c>
      <c r="O158" s="669">
        <v>3.867638888888889</v>
      </c>
      <c r="P158" s="525" t="s">
        <v>150</v>
      </c>
      <c r="Q158" s="649">
        <v>3.7495833333333333</v>
      </c>
      <c r="R158" s="649">
        <v>3.867638888888889</v>
      </c>
      <c r="S158" s="461" t="s">
        <v>895</v>
      </c>
      <c r="T158" s="506"/>
      <c r="U158" s="506"/>
      <c r="V158" s="110"/>
      <c r="W158" s="110"/>
      <c r="X158" s="35"/>
      <c r="Y158" s="35"/>
      <c r="Z158" s="35"/>
      <c r="AA158" s="35"/>
      <c r="AB158" s="35"/>
    </row>
    <row x14ac:dyDescent="0.25" r="159" customHeight="1" ht="18.75">
      <c r="A159" s="457" t="s">
        <v>1726</v>
      </c>
      <c r="B159" s="459">
        <v>16910</v>
      </c>
      <c r="C159" s="540" t="s">
        <v>1671</v>
      </c>
      <c r="D159" s="672">
        <v>589</v>
      </c>
      <c r="E159" s="540">
        <v>600</v>
      </c>
      <c r="F159" s="659" t="s">
        <v>1727</v>
      </c>
      <c r="G159" s="647" t="s">
        <v>910</v>
      </c>
      <c r="H159" s="647" t="s">
        <v>910</v>
      </c>
      <c r="I159" s="505" t="s">
        <v>1696</v>
      </c>
      <c r="J159" s="673">
        <v>15</v>
      </c>
      <c r="K159" s="457" t="s">
        <v>971</v>
      </c>
      <c r="L159" s="457" t="s">
        <v>971</v>
      </c>
      <c r="M159" s="668" t="s">
        <v>926</v>
      </c>
      <c r="N159" s="669">
        <v>3.7495833333333333</v>
      </c>
      <c r="O159" s="669">
        <v>3.867638888888889</v>
      </c>
      <c r="P159" s="525"/>
      <c r="Q159" s="649"/>
      <c r="R159" s="649"/>
      <c r="S159" s="461"/>
      <c r="T159" s="506"/>
      <c r="U159" s="506"/>
      <c r="V159" s="110"/>
      <c r="W159" s="110"/>
      <c r="X159" s="110"/>
      <c r="Y159" s="110"/>
      <c r="Z159" s="110"/>
      <c r="AA159" s="110"/>
      <c r="AB159" s="110"/>
    </row>
    <row x14ac:dyDescent="0.25" r="160" customHeight="1" ht="18.75">
      <c r="A160" s="459"/>
      <c r="B160" s="459"/>
      <c r="C160" s="459"/>
      <c r="D160" s="615"/>
      <c r="E160" s="459"/>
      <c r="F160" s="502" t="s">
        <v>1728</v>
      </c>
      <c r="G160" s="483"/>
      <c r="H160" s="483"/>
      <c r="I160" s="483"/>
      <c r="J160" s="483"/>
      <c r="K160" s="483"/>
      <c r="L160" s="483"/>
      <c r="M160" s="489"/>
      <c r="N160" s="490"/>
      <c r="O160" s="490"/>
      <c r="P160" s="613"/>
      <c r="Q160" s="614"/>
      <c r="R160" s="614"/>
      <c r="S160" s="636"/>
      <c r="T160" s="636"/>
      <c r="U160" s="636"/>
      <c r="V160" s="110"/>
      <c r="W160" s="110"/>
      <c r="X160" s="35"/>
      <c r="Y160" s="35"/>
      <c r="Z160" s="35"/>
      <c r="AA160" s="35"/>
      <c r="AB160" s="35"/>
    </row>
    <row x14ac:dyDescent="0.25" r="161" customHeight="1" ht="18.75">
      <c r="A161" s="457" t="s">
        <v>1729</v>
      </c>
      <c r="B161" s="459">
        <v>16807</v>
      </c>
      <c r="C161" s="540" t="s">
        <v>1671</v>
      </c>
      <c r="D161" s="646" t="s">
        <v>1730</v>
      </c>
      <c r="E161" s="540">
        <v>600</v>
      </c>
      <c r="F161" s="659" t="s">
        <v>1721</v>
      </c>
      <c r="G161" s="647" t="s">
        <v>910</v>
      </c>
      <c r="H161" s="647" t="s">
        <v>910</v>
      </c>
      <c r="I161" s="505" t="s">
        <v>1696</v>
      </c>
      <c r="J161" s="493">
        <v>15</v>
      </c>
      <c r="K161" s="493"/>
      <c r="L161" s="493"/>
      <c r="M161" s="668" t="s">
        <v>155</v>
      </c>
      <c r="N161" s="669">
        <v>3.7495833333333333</v>
      </c>
      <c r="O161" s="669">
        <v>3.867638888888889</v>
      </c>
      <c r="P161" s="518" t="s">
        <v>155</v>
      </c>
      <c r="Q161" s="616">
        <v>3.7495833333333333</v>
      </c>
      <c r="R161" s="616">
        <v>3.867638888888889</v>
      </c>
      <c r="S161" s="461" t="s">
        <v>895</v>
      </c>
      <c r="T161" s="506"/>
      <c r="U161" s="506"/>
      <c r="V161" s="110"/>
      <c r="W161" s="110"/>
      <c r="X161" s="35"/>
      <c r="Y161" s="35"/>
      <c r="Z161" s="35"/>
      <c r="AA161" s="35"/>
      <c r="AB161" s="35"/>
    </row>
    <row x14ac:dyDescent="0.25" r="162" customHeight="1" ht="18.75">
      <c r="A162" s="457" t="s">
        <v>1731</v>
      </c>
      <c r="B162" s="459">
        <v>16855</v>
      </c>
      <c r="C162" s="540" t="s">
        <v>1671</v>
      </c>
      <c r="D162" s="646" t="s">
        <v>1732</v>
      </c>
      <c r="E162" s="540">
        <v>600</v>
      </c>
      <c r="F162" s="659" t="s">
        <v>1725</v>
      </c>
      <c r="G162" s="647" t="s">
        <v>910</v>
      </c>
      <c r="H162" s="647" t="s">
        <v>910</v>
      </c>
      <c r="I162" s="505" t="s">
        <v>1676</v>
      </c>
      <c r="J162" s="673">
        <v>15</v>
      </c>
      <c r="K162" s="673"/>
      <c r="L162" s="673"/>
      <c r="M162" s="668" t="s">
        <v>150</v>
      </c>
      <c r="N162" s="669">
        <v>3.7495833333333333</v>
      </c>
      <c r="O162" s="669">
        <v>3.867638888888889</v>
      </c>
      <c r="P162" s="518" t="s">
        <v>150</v>
      </c>
      <c r="Q162" s="616">
        <v>3.7495833333333333</v>
      </c>
      <c r="R162" s="616">
        <v>3.867638888888889</v>
      </c>
      <c r="S162" s="461" t="s">
        <v>895</v>
      </c>
      <c r="T162" s="506"/>
      <c r="U162" s="506"/>
      <c r="V162" s="110"/>
      <c r="W162" s="110"/>
      <c r="X162" s="35"/>
      <c r="Y162" s="35"/>
      <c r="Z162" s="35"/>
      <c r="AA162" s="35"/>
      <c r="AB162" s="35"/>
    </row>
    <row x14ac:dyDescent="0.25" r="163" customHeight="1" ht="18.75">
      <c r="A163" s="457" t="s">
        <v>1729</v>
      </c>
      <c r="B163" s="459">
        <v>16911</v>
      </c>
      <c r="C163" s="540" t="s">
        <v>1671</v>
      </c>
      <c r="D163" s="646" t="s">
        <v>1733</v>
      </c>
      <c r="E163" s="540">
        <v>600</v>
      </c>
      <c r="F163" s="659" t="s">
        <v>1727</v>
      </c>
      <c r="G163" s="647" t="s">
        <v>910</v>
      </c>
      <c r="H163" s="647" t="s">
        <v>910</v>
      </c>
      <c r="I163" s="505" t="s">
        <v>1696</v>
      </c>
      <c r="J163" s="673">
        <v>15</v>
      </c>
      <c r="K163" s="673"/>
      <c r="L163" s="673"/>
      <c r="M163" s="668" t="s">
        <v>926</v>
      </c>
      <c r="N163" s="669">
        <v>3.7495833333333333</v>
      </c>
      <c r="O163" s="669">
        <v>3.867638888888889</v>
      </c>
      <c r="P163" s="518"/>
      <c r="Q163" s="616">
        <v>3.7495833333333333</v>
      </c>
      <c r="R163" s="616">
        <v>3.867638888888889</v>
      </c>
      <c r="S163" s="461" t="s">
        <v>895</v>
      </c>
      <c r="T163" s="506"/>
      <c r="U163" s="506"/>
      <c r="V163" s="110"/>
      <c r="W163" s="110"/>
      <c r="X163" s="110"/>
      <c r="Y163" s="110"/>
      <c r="Z163" s="110"/>
      <c r="AA163" s="110"/>
      <c r="AB163" s="110"/>
    </row>
    <row x14ac:dyDescent="0.25" r="164" customHeight="1" ht="18.75">
      <c r="A164" s="457" t="s">
        <v>1622</v>
      </c>
      <c r="B164" s="459">
        <v>16808</v>
      </c>
      <c r="C164" s="652" t="s">
        <v>1671</v>
      </c>
      <c r="D164" s="653" t="s">
        <v>1623</v>
      </c>
      <c r="E164" s="540">
        <v>600</v>
      </c>
      <c r="F164" s="659" t="s">
        <v>1624</v>
      </c>
      <c r="G164" s="647" t="s">
        <v>910</v>
      </c>
      <c r="H164" s="647" t="s">
        <v>910</v>
      </c>
      <c r="I164" s="505" t="s">
        <v>944</v>
      </c>
      <c r="J164" s="673">
        <v>15</v>
      </c>
      <c r="K164" s="673"/>
      <c r="L164" s="673"/>
      <c r="M164" s="668" t="s">
        <v>151</v>
      </c>
      <c r="N164" s="669">
        <v>3.7495833333333333</v>
      </c>
      <c r="O164" s="669">
        <v>3.867638888888889</v>
      </c>
      <c r="P164" s="518" t="s">
        <v>151</v>
      </c>
      <c r="Q164" s="616">
        <v>3.7495833333333333</v>
      </c>
      <c r="R164" s="616">
        <v>3.867638888888889</v>
      </c>
      <c r="S164" s="461" t="s">
        <v>895</v>
      </c>
      <c r="T164" s="506"/>
      <c r="U164" s="506"/>
      <c r="V164" s="110"/>
      <c r="W164" s="110"/>
      <c r="X164" s="35"/>
      <c r="Y164" s="35"/>
      <c r="Z164" s="35"/>
      <c r="AA164" s="35"/>
      <c r="AB164" s="35"/>
    </row>
    <row x14ac:dyDescent="0.25" r="165" customHeight="1" ht="18.75">
      <c r="A165" s="457" t="s">
        <v>1734</v>
      </c>
      <c r="B165" s="459">
        <v>17055</v>
      </c>
      <c r="C165" s="652" t="s">
        <v>1671</v>
      </c>
      <c r="D165" s="653" t="s">
        <v>1735</v>
      </c>
      <c r="E165" s="676" t="s">
        <v>978</v>
      </c>
      <c r="F165" s="677" t="s">
        <v>1736</v>
      </c>
      <c r="G165" s="676" t="s">
        <v>910</v>
      </c>
      <c r="H165" s="676" t="s">
        <v>910</v>
      </c>
      <c r="I165" s="652" t="s">
        <v>1689</v>
      </c>
      <c r="J165" s="652">
        <v>30</v>
      </c>
      <c r="K165" s="673"/>
      <c r="L165" s="673"/>
      <c r="M165" s="675"/>
      <c r="N165" s="669"/>
      <c r="O165" s="669"/>
      <c r="P165" s="518" t="s">
        <v>150</v>
      </c>
      <c r="Q165" s="616">
        <v>3.7495833333333333</v>
      </c>
      <c r="R165" s="616">
        <v>3.867638888888889</v>
      </c>
      <c r="S165" s="461" t="s">
        <v>895</v>
      </c>
      <c r="T165" s="506"/>
      <c r="U165" s="506"/>
      <c r="V165" s="110"/>
      <c r="W165" s="110"/>
      <c r="X165" s="35"/>
      <c r="Y165" s="35"/>
      <c r="Z165" s="35"/>
      <c r="AA165" s="35"/>
      <c r="AB165" s="35"/>
    </row>
    <row x14ac:dyDescent="0.25" r="166" customHeight="1" ht="18.75">
      <c r="A166" s="457" t="s">
        <v>1729</v>
      </c>
      <c r="B166" s="459">
        <v>16895</v>
      </c>
      <c r="C166" s="652" t="s">
        <v>1671</v>
      </c>
      <c r="D166" s="653" t="s">
        <v>1737</v>
      </c>
      <c r="E166" s="652">
        <v>600</v>
      </c>
      <c r="F166" s="677" t="s">
        <v>1738</v>
      </c>
      <c r="G166" s="676" t="s">
        <v>910</v>
      </c>
      <c r="H166" s="676" t="s">
        <v>910</v>
      </c>
      <c r="I166" s="652" t="s">
        <v>1716</v>
      </c>
      <c r="J166" s="673">
        <v>30</v>
      </c>
      <c r="K166" s="673"/>
      <c r="L166" s="673"/>
      <c r="M166" s="675"/>
      <c r="N166" s="669"/>
      <c r="O166" s="669"/>
      <c r="P166" s="518" t="s">
        <v>926</v>
      </c>
      <c r="Q166" s="616">
        <v>3.7495833333333333</v>
      </c>
      <c r="R166" s="616">
        <v>3.867638888888889</v>
      </c>
      <c r="S166" s="461" t="s">
        <v>895</v>
      </c>
      <c r="T166" s="506"/>
      <c r="U166" s="506"/>
      <c r="V166" s="110"/>
      <c r="W166" s="110"/>
      <c r="X166" s="35"/>
      <c r="Y166" s="35"/>
      <c r="Z166" s="35"/>
      <c r="AA166" s="35"/>
      <c r="AB166" s="35"/>
    </row>
    <row x14ac:dyDescent="0.25" r="167" customHeight="1" ht="18.75">
      <c r="A167" s="457" t="s">
        <v>1729</v>
      </c>
      <c r="B167" s="459">
        <v>16951</v>
      </c>
      <c r="C167" s="652" t="s">
        <v>1671</v>
      </c>
      <c r="D167" s="653" t="s">
        <v>1739</v>
      </c>
      <c r="E167" s="540">
        <v>600</v>
      </c>
      <c r="F167" s="659" t="s">
        <v>1740</v>
      </c>
      <c r="G167" s="457" t="s">
        <v>910</v>
      </c>
      <c r="H167" s="647" t="s">
        <v>910</v>
      </c>
      <c r="I167" s="505" t="s">
        <v>1689</v>
      </c>
      <c r="J167" s="673">
        <v>30</v>
      </c>
      <c r="K167" s="673"/>
      <c r="L167" s="673"/>
      <c r="M167" s="668" t="s">
        <v>926</v>
      </c>
      <c r="N167" s="669">
        <v>3.7495833333333333</v>
      </c>
      <c r="O167" s="669">
        <v>3.867638888888889</v>
      </c>
      <c r="P167" s="518"/>
      <c r="Q167" s="616"/>
      <c r="R167" s="616"/>
      <c r="S167" s="461"/>
      <c r="T167" s="506"/>
      <c r="U167" s="506"/>
      <c r="V167" s="110"/>
      <c r="W167" s="110"/>
      <c r="X167" s="35"/>
      <c r="Y167" s="35"/>
      <c r="Z167" s="35"/>
      <c r="AA167" s="35"/>
      <c r="AB167" s="35"/>
    </row>
    <row x14ac:dyDescent="0.25" r="168" customHeight="1" ht="18.75">
      <c r="A168" s="459"/>
      <c r="B168" s="459">
        <v>16992</v>
      </c>
      <c r="C168" s="459" t="s">
        <v>1671</v>
      </c>
      <c r="D168" s="617" t="s">
        <v>1148</v>
      </c>
      <c r="E168" s="459">
        <v>600</v>
      </c>
      <c r="F168" s="461" t="s">
        <v>1625</v>
      </c>
      <c r="G168" s="459" t="s">
        <v>1150</v>
      </c>
      <c r="H168" s="670" t="s">
        <v>972</v>
      </c>
      <c r="I168" s="635" t="s">
        <v>921</v>
      </c>
      <c r="J168" s="671" t="s">
        <v>972</v>
      </c>
      <c r="K168" s="678"/>
      <c r="L168" s="678"/>
      <c r="M168" s="679" t="s">
        <v>1670</v>
      </c>
      <c r="N168" s="8"/>
      <c r="O168" s="5"/>
      <c r="P168" s="518"/>
      <c r="Q168" s="616"/>
      <c r="R168" s="616"/>
      <c r="S168" s="461"/>
      <c r="T168" s="506"/>
      <c r="U168" s="506"/>
      <c r="V168" s="110"/>
      <c r="W168" s="110"/>
      <c r="X168" s="35"/>
      <c r="Y168" s="35"/>
      <c r="Z168" s="35"/>
      <c r="AA168" s="35"/>
      <c r="AB168" s="35"/>
    </row>
    <row x14ac:dyDescent="0.25" r="169" customHeight="1" ht="18.75">
      <c r="A169" s="459"/>
      <c r="B169" s="459">
        <v>16775</v>
      </c>
      <c r="C169" s="459" t="s">
        <v>1671</v>
      </c>
      <c r="D169" s="617" t="s">
        <v>1628</v>
      </c>
      <c r="E169" s="459">
        <v>600</v>
      </c>
      <c r="F169" s="461" t="s">
        <v>1741</v>
      </c>
      <c r="G169" s="457" t="s">
        <v>910</v>
      </c>
      <c r="H169" s="670" t="s">
        <v>972</v>
      </c>
      <c r="I169" s="635" t="s">
        <v>921</v>
      </c>
      <c r="J169" s="671" t="s">
        <v>972</v>
      </c>
      <c r="K169" s="678"/>
      <c r="L169" s="678"/>
      <c r="M169" s="679" t="s">
        <v>1670</v>
      </c>
      <c r="N169" s="8"/>
      <c r="O169" s="5"/>
      <c r="P169" s="518"/>
      <c r="Q169" s="616"/>
      <c r="R169" s="616"/>
      <c r="S169" s="461"/>
      <c r="T169" s="506"/>
      <c r="U169" s="506"/>
      <c r="V169" s="110"/>
      <c r="W169" s="110"/>
      <c r="X169" s="35"/>
      <c r="Y169" s="35"/>
      <c r="Z169" s="35"/>
      <c r="AA169" s="35"/>
      <c r="AB169" s="35"/>
    </row>
    <row x14ac:dyDescent="0.25" r="170" customHeight="1" ht="18.75">
      <c r="A170" s="459"/>
      <c r="B170" s="459">
        <v>17019</v>
      </c>
      <c r="C170" s="459" t="s">
        <v>1671</v>
      </c>
      <c r="D170" s="617" t="s">
        <v>1742</v>
      </c>
      <c r="E170" s="459">
        <v>600</v>
      </c>
      <c r="F170" s="461" t="s">
        <v>1743</v>
      </c>
      <c r="G170" s="457" t="s">
        <v>888</v>
      </c>
      <c r="H170" s="670" t="s">
        <v>972</v>
      </c>
      <c r="I170" s="635" t="s">
        <v>921</v>
      </c>
      <c r="J170" s="671" t="s">
        <v>972</v>
      </c>
      <c r="K170" s="678"/>
      <c r="L170" s="678"/>
      <c r="M170" s="679" t="s">
        <v>1670</v>
      </c>
      <c r="N170" s="8"/>
      <c r="O170" s="5"/>
      <c r="P170" s="518"/>
      <c r="Q170" s="616"/>
      <c r="R170" s="616"/>
      <c r="S170" s="461"/>
      <c r="T170" s="506"/>
      <c r="U170" s="506"/>
      <c r="V170" s="110"/>
      <c r="W170" s="110"/>
      <c r="X170" s="35"/>
      <c r="Y170" s="35"/>
      <c r="Z170" s="35"/>
      <c r="AA170" s="35"/>
      <c r="AB170" s="35"/>
    </row>
    <row x14ac:dyDescent="0.25" r="171" customHeight="1" ht="18.75">
      <c r="A171" s="611"/>
      <c r="B171" s="483"/>
      <c r="C171" s="483"/>
      <c r="D171" s="612"/>
      <c r="E171" s="483"/>
      <c r="F171" s="502" t="s">
        <v>4</v>
      </c>
      <c r="G171" s="483"/>
      <c r="H171" s="483"/>
      <c r="I171" s="503"/>
      <c r="J171" s="503"/>
      <c r="K171" s="503"/>
      <c r="L171" s="503"/>
      <c r="M171" s="489"/>
      <c r="N171" s="490"/>
      <c r="O171" s="490"/>
      <c r="P171" s="613"/>
      <c r="Q171" s="614"/>
      <c r="R171" s="614"/>
      <c r="S171" s="636"/>
      <c r="T171" s="636"/>
      <c r="U171" s="636"/>
      <c r="V171" s="110"/>
      <c r="W171" s="110"/>
      <c r="X171" s="35"/>
      <c r="Y171" s="35"/>
      <c r="Z171" s="35"/>
      <c r="AA171" s="35"/>
      <c r="AB171" s="35"/>
    </row>
    <row x14ac:dyDescent="0.25" r="172" customHeight="1" ht="18.75">
      <c r="A172" s="458"/>
      <c r="B172" s="459">
        <v>16981</v>
      </c>
      <c r="C172" s="459" t="s">
        <v>985</v>
      </c>
      <c r="D172" s="617" t="s">
        <v>986</v>
      </c>
      <c r="E172" s="459">
        <v>600</v>
      </c>
      <c r="F172" s="461" t="s">
        <v>1744</v>
      </c>
      <c r="G172" s="457" t="s">
        <v>988</v>
      </c>
      <c r="H172" s="457" t="s">
        <v>989</v>
      </c>
      <c r="I172" s="635" t="s">
        <v>921</v>
      </c>
      <c r="J172" s="493">
        <v>30</v>
      </c>
      <c r="K172" s="457" t="s">
        <v>1745</v>
      </c>
      <c r="L172" s="457" t="s">
        <v>1746</v>
      </c>
      <c r="M172" s="463" t="s">
        <v>20</v>
      </c>
      <c r="N172" s="464">
        <v>3.3745833333333333</v>
      </c>
      <c r="O172" s="464">
        <v>3.4579166666666667</v>
      </c>
      <c r="P172" s="525" t="s">
        <v>20</v>
      </c>
      <c r="Q172" s="649">
        <v>3.3745833333333333</v>
      </c>
      <c r="R172" s="649">
        <v>3.450972222222222</v>
      </c>
      <c r="S172" s="680" t="s">
        <v>961</v>
      </c>
      <c r="T172" s="506"/>
      <c r="U172" s="506"/>
      <c r="V172" s="110"/>
      <c r="W172" s="110"/>
      <c r="X172" s="35"/>
      <c r="Y172" s="35"/>
      <c r="Z172" s="35"/>
      <c r="AA172" s="35"/>
      <c r="AB172" s="35"/>
    </row>
    <row x14ac:dyDescent="0.25" r="173" customHeight="1" ht="18.75">
      <c r="A173" s="458"/>
      <c r="B173" s="459">
        <v>16982</v>
      </c>
      <c r="C173" s="459" t="s">
        <v>985</v>
      </c>
      <c r="D173" s="617" t="s">
        <v>986</v>
      </c>
      <c r="E173" s="459">
        <v>601</v>
      </c>
      <c r="F173" s="461" t="s">
        <v>1744</v>
      </c>
      <c r="G173" s="457" t="s">
        <v>988</v>
      </c>
      <c r="H173" s="457" t="s">
        <v>989</v>
      </c>
      <c r="I173" s="505" t="s">
        <v>1002</v>
      </c>
      <c r="J173" s="493">
        <v>30</v>
      </c>
      <c r="K173" s="493"/>
      <c r="L173" s="493"/>
      <c r="M173" s="463" t="s">
        <v>21</v>
      </c>
      <c r="N173" s="464">
        <v>3.3745833333333333</v>
      </c>
      <c r="O173" s="464">
        <v>3.492638888888889</v>
      </c>
      <c r="P173" s="518" t="s">
        <v>21</v>
      </c>
      <c r="Q173" s="616">
        <v>3.3745833333333333</v>
      </c>
      <c r="R173" s="616">
        <v>3.492638888888889</v>
      </c>
      <c r="S173" s="680" t="s">
        <v>961</v>
      </c>
      <c r="T173" s="506"/>
      <c r="U173" s="506"/>
      <c r="V173" s="110"/>
      <c r="W173" s="110"/>
      <c r="X173" s="35"/>
      <c r="Y173" s="35"/>
      <c r="Z173" s="35"/>
      <c r="AA173" s="35"/>
      <c r="AB173" s="35"/>
    </row>
    <row x14ac:dyDescent="0.25" r="174" customHeight="1" ht="18.75">
      <c r="A174" s="458"/>
      <c r="B174" s="459">
        <v>16988</v>
      </c>
      <c r="C174" s="459" t="s">
        <v>985</v>
      </c>
      <c r="D174" s="617" t="s">
        <v>986</v>
      </c>
      <c r="E174" s="459">
        <v>602</v>
      </c>
      <c r="F174" s="461" t="s">
        <v>1744</v>
      </c>
      <c r="G174" s="457" t="s">
        <v>988</v>
      </c>
      <c r="H174" s="457" t="s">
        <v>989</v>
      </c>
      <c r="I174" s="505" t="s">
        <v>921</v>
      </c>
      <c r="J174" s="493">
        <v>30</v>
      </c>
      <c r="K174" s="493"/>
      <c r="L174" s="493"/>
      <c r="M174" s="463" t="s">
        <v>155</v>
      </c>
      <c r="N174" s="464">
        <v>3.5620833333333333</v>
      </c>
      <c r="O174" s="464">
        <v>3.680138888888889</v>
      </c>
      <c r="P174" s="518" t="s">
        <v>21</v>
      </c>
      <c r="Q174" s="616">
        <v>3.5620833333333333</v>
      </c>
      <c r="R174" s="616">
        <v>3.680138888888889</v>
      </c>
      <c r="S174" s="680" t="s">
        <v>961</v>
      </c>
      <c r="T174" s="506"/>
      <c r="U174" s="506"/>
      <c r="V174" s="110"/>
      <c r="W174" s="110"/>
      <c r="X174" s="35"/>
      <c r="Y174" s="35"/>
      <c r="Z174" s="35"/>
      <c r="AA174" s="35"/>
      <c r="AB174" s="35"/>
    </row>
    <row x14ac:dyDescent="0.25" r="175" customHeight="1" ht="18.75">
      <c r="A175" s="458"/>
      <c r="B175" s="459">
        <v>16989</v>
      </c>
      <c r="C175" s="459" t="s">
        <v>985</v>
      </c>
      <c r="D175" s="617" t="s">
        <v>986</v>
      </c>
      <c r="E175" s="459">
        <v>603</v>
      </c>
      <c r="F175" s="461" t="s">
        <v>1744</v>
      </c>
      <c r="G175" s="457" t="s">
        <v>988</v>
      </c>
      <c r="H175" s="457" t="s">
        <v>989</v>
      </c>
      <c r="I175" s="681" t="s">
        <v>921</v>
      </c>
      <c r="J175" s="493">
        <v>30</v>
      </c>
      <c r="K175" s="493"/>
      <c r="L175" s="493"/>
      <c r="M175" s="463" t="s">
        <v>26</v>
      </c>
      <c r="N175" s="464">
        <v>3.544722222222222</v>
      </c>
      <c r="O175" s="464">
        <v>3.662777777777778</v>
      </c>
      <c r="P175" s="518" t="s">
        <v>26</v>
      </c>
      <c r="Q175" s="616">
        <v>3.544722222222222</v>
      </c>
      <c r="R175" s="616">
        <v>3.662777777777778</v>
      </c>
      <c r="S175" s="680" t="s">
        <v>961</v>
      </c>
      <c r="T175" s="506"/>
      <c r="U175" s="506"/>
      <c r="V175" s="110"/>
      <c r="W175" s="110"/>
      <c r="X175" s="35"/>
      <c r="Y175" s="35"/>
      <c r="Z175" s="35"/>
      <c r="AA175" s="35"/>
      <c r="AB175" s="35"/>
    </row>
    <row x14ac:dyDescent="0.25" r="176" customHeight="1" ht="18.75">
      <c r="A176" s="459"/>
      <c r="B176" s="459">
        <v>17005</v>
      </c>
      <c r="C176" s="459" t="s">
        <v>985</v>
      </c>
      <c r="D176" s="617" t="s">
        <v>986</v>
      </c>
      <c r="E176" s="459">
        <v>604</v>
      </c>
      <c r="F176" s="461" t="s">
        <v>1744</v>
      </c>
      <c r="G176" s="457" t="s">
        <v>988</v>
      </c>
      <c r="H176" s="457" t="s">
        <v>989</v>
      </c>
      <c r="I176" s="681" t="s">
        <v>921</v>
      </c>
      <c r="J176" s="493">
        <v>30</v>
      </c>
      <c r="K176" s="493"/>
      <c r="L176" s="493"/>
      <c r="M176" s="463" t="s">
        <v>155</v>
      </c>
      <c r="N176" s="464">
        <v>3.5204166666666667</v>
      </c>
      <c r="O176" s="464">
        <v>3.638472222222222</v>
      </c>
      <c r="P176" s="518" t="s">
        <v>21</v>
      </c>
      <c r="Q176" s="616">
        <v>3.5204166666666667</v>
      </c>
      <c r="R176" s="616">
        <v>3.638472222222222</v>
      </c>
      <c r="S176" s="680" t="s">
        <v>961</v>
      </c>
      <c r="T176" s="506"/>
      <c r="U176" s="506"/>
      <c r="V176" s="110"/>
      <c r="W176" s="110"/>
      <c r="X176" s="35"/>
      <c r="Y176" s="35"/>
      <c r="Z176" s="35"/>
      <c r="AA176" s="35"/>
      <c r="AB176" s="35"/>
    </row>
    <row x14ac:dyDescent="0.25" r="177" customHeight="1" ht="18.75">
      <c r="A177" s="682"/>
      <c r="B177" s="511">
        <v>17107</v>
      </c>
      <c r="C177" s="511" t="s">
        <v>985</v>
      </c>
      <c r="D177" s="617" t="s">
        <v>996</v>
      </c>
      <c r="E177" s="457" t="s">
        <v>978</v>
      </c>
      <c r="F177" s="498" t="s">
        <v>1747</v>
      </c>
      <c r="G177" s="512" t="s">
        <v>988</v>
      </c>
      <c r="H177" s="512" t="s">
        <v>989</v>
      </c>
      <c r="I177" s="681" t="s">
        <v>921</v>
      </c>
      <c r="J177" s="683">
        <v>30</v>
      </c>
      <c r="K177" s="538" t="s">
        <v>1748</v>
      </c>
      <c r="L177" s="538" t="s">
        <v>1749</v>
      </c>
      <c r="M177" s="684" t="s">
        <v>155</v>
      </c>
      <c r="N177" s="685">
        <v>3.5204166666666667</v>
      </c>
      <c r="O177" s="685">
        <v>3.638472222222222</v>
      </c>
      <c r="P177" s="498" t="s">
        <v>20</v>
      </c>
      <c r="Q177" s="686">
        <v>3.3745833333333333</v>
      </c>
      <c r="R177" s="649">
        <v>3.450972222222222</v>
      </c>
      <c r="S177" s="680" t="s">
        <v>961</v>
      </c>
      <c r="T177" s="680"/>
      <c r="U177" s="680"/>
      <c r="V177" s="110"/>
      <c r="W177" s="110"/>
      <c r="X177" s="110"/>
      <c r="Y177" s="110"/>
      <c r="Z177" s="110"/>
      <c r="AA177" s="110"/>
      <c r="AB177" s="110"/>
    </row>
    <row x14ac:dyDescent="0.25" r="178" customHeight="1" ht="18.75">
      <c r="A178" s="682"/>
      <c r="B178" s="511">
        <v>17521</v>
      </c>
      <c r="C178" s="511" t="s">
        <v>985</v>
      </c>
      <c r="D178" s="617" t="s">
        <v>996</v>
      </c>
      <c r="E178" s="457" t="s">
        <v>1071</v>
      </c>
      <c r="F178" s="498" t="s">
        <v>1747</v>
      </c>
      <c r="G178" s="512" t="s">
        <v>988</v>
      </c>
      <c r="H178" s="512" t="s">
        <v>989</v>
      </c>
      <c r="I178" s="681" t="s">
        <v>921</v>
      </c>
      <c r="J178" s="683">
        <v>30</v>
      </c>
      <c r="K178" s="539"/>
      <c r="L178" s="539"/>
      <c r="M178" s="684" t="s">
        <v>155</v>
      </c>
      <c r="N178" s="685">
        <v>3.5204166666666667</v>
      </c>
      <c r="O178" s="685">
        <v>3.638472222222222</v>
      </c>
      <c r="P178" s="531" t="s">
        <v>21</v>
      </c>
      <c r="Q178" s="687">
        <v>3.3745833333333333</v>
      </c>
      <c r="R178" s="686">
        <v>3.492638888888889</v>
      </c>
      <c r="S178" s="680" t="s">
        <v>961</v>
      </c>
      <c r="T178" s="680"/>
      <c r="U178" s="680"/>
      <c r="V178" s="110"/>
      <c r="W178" s="110"/>
      <c r="X178" s="110"/>
      <c r="Y178" s="110"/>
      <c r="Z178" s="110"/>
      <c r="AA178" s="110"/>
      <c r="AB178" s="110"/>
    </row>
    <row x14ac:dyDescent="0.25" r="179" customHeight="1" ht="18.75">
      <c r="A179" s="457" t="s">
        <v>1005</v>
      </c>
      <c r="B179" s="682">
        <v>17533</v>
      </c>
      <c r="C179" s="459" t="s">
        <v>1006</v>
      </c>
      <c r="D179" s="617" t="s">
        <v>1007</v>
      </c>
      <c r="E179" s="682">
        <v>600</v>
      </c>
      <c r="F179" s="461" t="s">
        <v>1008</v>
      </c>
      <c r="G179" s="615">
        <v>3</v>
      </c>
      <c r="H179" s="615">
        <v>3</v>
      </c>
      <c r="I179" s="681" t="s">
        <v>921</v>
      </c>
      <c r="J179" s="688">
        <v>30</v>
      </c>
      <c r="K179" s="688">
        <v>69</v>
      </c>
      <c r="L179" s="688">
        <v>77</v>
      </c>
      <c r="M179" s="684" t="s">
        <v>21</v>
      </c>
      <c r="N179" s="685">
        <v>3.6245833333333333</v>
      </c>
      <c r="O179" s="685">
        <v>3.680138888888889</v>
      </c>
      <c r="P179" s="689" t="s">
        <v>21</v>
      </c>
      <c r="Q179" s="616">
        <v>3.6245833333333333</v>
      </c>
      <c r="R179" s="616">
        <v>3.680138888888889</v>
      </c>
      <c r="S179" s="461"/>
      <c r="T179" s="690"/>
      <c r="U179" s="690"/>
      <c r="V179" s="691"/>
      <c r="W179" s="691"/>
      <c r="X179" s="691"/>
      <c r="Y179" s="691"/>
      <c r="Z179" s="691"/>
      <c r="AA179" s="691"/>
      <c r="AB179" s="691"/>
    </row>
    <row x14ac:dyDescent="0.25" r="180" customHeight="1" ht="18.75">
      <c r="A180" s="457" t="s">
        <v>1005</v>
      </c>
      <c r="B180" s="682">
        <v>17534</v>
      </c>
      <c r="C180" s="459" t="s">
        <v>1006</v>
      </c>
      <c r="D180" s="617" t="s">
        <v>1007</v>
      </c>
      <c r="E180" s="682">
        <v>601</v>
      </c>
      <c r="F180" s="461" t="s">
        <v>1008</v>
      </c>
      <c r="G180" s="615">
        <v>3</v>
      </c>
      <c r="H180" s="615">
        <v>3</v>
      </c>
      <c r="I180" s="681" t="s">
        <v>921</v>
      </c>
      <c r="J180" s="688">
        <v>30</v>
      </c>
      <c r="K180" s="688"/>
      <c r="L180" s="688"/>
      <c r="M180" s="684" t="s">
        <v>26</v>
      </c>
      <c r="N180" s="685">
        <v>3.544722222222222</v>
      </c>
      <c r="O180" s="685">
        <v>3.600277777777778</v>
      </c>
      <c r="P180" s="689" t="s">
        <v>26</v>
      </c>
      <c r="Q180" s="616">
        <v>3.544722222222222</v>
      </c>
      <c r="R180" s="616">
        <v>3.600277777777778</v>
      </c>
      <c r="S180" s="461"/>
      <c r="T180" s="690"/>
      <c r="U180" s="690"/>
      <c r="V180" s="691"/>
      <c r="W180" s="691"/>
      <c r="X180" s="691"/>
      <c r="Y180" s="691"/>
      <c r="Z180" s="691"/>
      <c r="AA180" s="691"/>
      <c r="AB180" s="691"/>
    </row>
    <row x14ac:dyDescent="0.25" r="181" customHeight="1" ht="18.75">
      <c r="A181" s="534" t="s">
        <v>915</v>
      </c>
      <c r="B181" s="459">
        <v>16843</v>
      </c>
      <c r="C181" s="459" t="s">
        <v>1019</v>
      </c>
      <c r="D181" s="617" t="s">
        <v>937</v>
      </c>
      <c r="E181" s="459">
        <v>600</v>
      </c>
      <c r="F181" s="461" t="s">
        <v>1020</v>
      </c>
      <c r="G181" s="457" t="s">
        <v>910</v>
      </c>
      <c r="H181" s="459">
        <v>2</v>
      </c>
      <c r="I181" s="681" t="s">
        <v>921</v>
      </c>
      <c r="J181" s="457" t="s">
        <v>912</v>
      </c>
      <c r="K181" s="517" t="s">
        <v>1750</v>
      </c>
      <c r="L181" s="517" t="s">
        <v>1751</v>
      </c>
      <c r="M181" s="463" t="s">
        <v>155</v>
      </c>
      <c r="N181" s="464">
        <v>3.3745833333333333</v>
      </c>
      <c r="O181" s="464">
        <v>3.4579166666666667</v>
      </c>
      <c r="P181" s="461" t="s">
        <v>155</v>
      </c>
      <c r="Q181" s="686">
        <v>3.3745833333333333</v>
      </c>
      <c r="R181" s="649">
        <v>3.450972222222222</v>
      </c>
      <c r="S181" s="461" t="s">
        <v>895</v>
      </c>
      <c r="T181" s="506"/>
      <c r="U181" s="506"/>
      <c r="V181" s="110"/>
      <c r="W181" s="110"/>
      <c r="X181" s="35"/>
      <c r="Y181" s="35"/>
      <c r="Z181" s="35"/>
      <c r="AA181" s="35"/>
      <c r="AB181" s="35"/>
    </row>
    <row x14ac:dyDescent="0.25" r="182" customHeight="1" ht="18.75">
      <c r="A182" s="458"/>
      <c r="B182" s="459">
        <v>16844</v>
      </c>
      <c r="C182" s="505" t="s">
        <v>903</v>
      </c>
      <c r="D182" s="615" t="s">
        <v>903</v>
      </c>
      <c r="E182" s="459" t="s">
        <v>904</v>
      </c>
      <c r="F182" s="461" t="s">
        <v>1025</v>
      </c>
      <c r="G182" s="459"/>
      <c r="H182" s="457" t="s">
        <v>915</v>
      </c>
      <c r="I182" s="505" t="s">
        <v>966</v>
      </c>
      <c r="J182" s="493">
        <v>25</v>
      </c>
      <c r="K182" s="493"/>
      <c r="L182" s="493"/>
      <c r="M182" s="463" t="s">
        <v>926</v>
      </c>
      <c r="N182" s="464">
        <v>3.3745833333333333</v>
      </c>
      <c r="O182" s="464">
        <v>3.4579166666666667</v>
      </c>
      <c r="P182" s="461" t="s">
        <v>926</v>
      </c>
      <c r="Q182" s="462">
        <v>3.3745833333333333</v>
      </c>
      <c r="R182" s="649">
        <v>3.450972222222222</v>
      </c>
      <c r="S182" s="461" t="s">
        <v>1039</v>
      </c>
      <c r="T182" s="506"/>
      <c r="U182" s="506"/>
      <c r="V182" s="110"/>
      <c r="W182" s="110"/>
      <c r="X182" s="35"/>
      <c r="Y182" s="35"/>
      <c r="Z182" s="35"/>
      <c r="AA182" s="35"/>
      <c r="AB182" s="35"/>
    </row>
    <row x14ac:dyDescent="0.25" r="183" customHeight="1" ht="18.75">
      <c r="A183" s="534" t="s">
        <v>1752</v>
      </c>
      <c r="B183" s="459">
        <v>16956</v>
      </c>
      <c r="C183" s="459" t="s">
        <v>1019</v>
      </c>
      <c r="D183" s="617" t="s">
        <v>937</v>
      </c>
      <c r="E183" s="459">
        <v>601</v>
      </c>
      <c r="F183" s="461" t="s">
        <v>1020</v>
      </c>
      <c r="G183" s="457" t="s">
        <v>910</v>
      </c>
      <c r="H183" s="459">
        <v>2</v>
      </c>
      <c r="I183" s="681" t="s">
        <v>921</v>
      </c>
      <c r="J183" s="457" t="s">
        <v>912</v>
      </c>
      <c r="K183" s="459"/>
      <c r="L183" s="459"/>
      <c r="M183" s="463" t="s">
        <v>151</v>
      </c>
      <c r="N183" s="464">
        <v>3.544722222222222</v>
      </c>
      <c r="O183" s="464">
        <v>3.6280555555555556</v>
      </c>
      <c r="P183" s="461" t="s">
        <v>151</v>
      </c>
      <c r="Q183" s="462">
        <v>3.544722222222222</v>
      </c>
      <c r="R183" s="462">
        <v>3.6280555555555556</v>
      </c>
      <c r="S183" s="461" t="s">
        <v>895</v>
      </c>
      <c r="T183" s="506"/>
      <c r="U183" s="506"/>
      <c r="V183" s="110"/>
      <c r="W183" s="110"/>
      <c r="X183" s="35"/>
      <c r="Y183" s="35"/>
      <c r="Z183" s="35"/>
      <c r="AA183" s="35"/>
      <c r="AB183" s="35"/>
    </row>
    <row x14ac:dyDescent="0.25" r="184" customHeight="1" ht="18.75">
      <c r="A184" s="458"/>
      <c r="B184" s="459">
        <v>16957</v>
      </c>
      <c r="C184" s="505" t="s">
        <v>903</v>
      </c>
      <c r="D184" s="666" t="s">
        <v>903</v>
      </c>
      <c r="E184" s="459" t="s">
        <v>922</v>
      </c>
      <c r="F184" s="461" t="s">
        <v>1025</v>
      </c>
      <c r="G184" s="459"/>
      <c r="H184" s="457" t="s">
        <v>915</v>
      </c>
      <c r="I184" s="505" t="s">
        <v>966</v>
      </c>
      <c r="J184" s="493">
        <v>25</v>
      </c>
      <c r="K184" s="493"/>
      <c r="L184" s="493"/>
      <c r="M184" s="463" t="s">
        <v>150</v>
      </c>
      <c r="N184" s="464">
        <v>3.544722222222222</v>
      </c>
      <c r="O184" s="464">
        <v>3.6280555555555556</v>
      </c>
      <c r="P184" s="461" t="s">
        <v>150</v>
      </c>
      <c r="Q184" s="462">
        <v>3.544722222222222</v>
      </c>
      <c r="R184" s="462">
        <v>3.6280555555555556</v>
      </c>
      <c r="S184" s="461" t="s">
        <v>1039</v>
      </c>
      <c r="T184" s="506"/>
      <c r="U184" s="506"/>
      <c r="V184" s="110"/>
      <c r="W184" s="110"/>
      <c r="X184" s="35"/>
      <c r="Y184" s="35"/>
      <c r="Z184" s="35"/>
      <c r="AA184" s="35"/>
      <c r="AB184" s="35"/>
    </row>
    <row x14ac:dyDescent="0.25" r="185" customHeight="1" ht="18.75">
      <c r="A185" s="534" t="s">
        <v>915</v>
      </c>
      <c r="B185" s="459">
        <v>17548</v>
      </c>
      <c r="C185" s="459" t="s">
        <v>1019</v>
      </c>
      <c r="D185" s="617" t="s">
        <v>937</v>
      </c>
      <c r="E185" s="459">
        <v>602</v>
      </c>
      <c r="F185" s="461" t="s">
        <v>1020</v>
      </c>
      <c r="G185" s="457" t="s">
        <v>910</v>
      </c>
      <c r="H185" s="459">
        <v>2</v>
      </c>
      <c r="I185" s="681" t="s">
        <v>921</v>
      </c>
      <c r="J185" s="457" t="s">
        <v>912</v>
      </c>
      <c r="K185" s="692"/>
      <c r="L185" s="692"/>
      <c r="M185" s="463" t="s">
        <v>155</v>
      </c>
      <c r="N185" s="464">
        <v>3.3745833333333333</v>
      </c>
      <c r="O185" s="464">
        <v>3.4579166666666667</v>
      </c>
      <c r="P185" s="461" t="s">
        <v>926</v>
      </c>
      <c r="Q185" s="686">
        <v>3.3745833333333333</v>
      </c>
      <c r="R185" s="649">
        <v>3.450972222222222</v>
      </c>
      <c r="S185" s="461" t="s">
        <v>895</v>
      </c>
      <c r="T185" s="506"/>
      <c r="U185" s="506"/>
      <c r="V185" s="110"/>
      <c r="W185" s="110"/>
      <c r="X185" s="35"/>
      <c r="Y185" s="35"/>
      <c r="Z185" s="35"/>
      <c r="AA185" s="35"/>
      <c r="AB185" s="35"/>
    </row>
    <row x14ac:dyDescent="0.25" r="186" customHeight="1" ht="18.75">
      <c r="A186" s="458"/>
      <c r="B186" s="459">
        <v>17549</v>
      </c>
      <c r="C186" s="505" t="s">
        <v>903</v>
      </c>
      <c r="D186" s="666" t="s">
        <v>903</v>
      </c>
      <c r="E186" s="459" t="s">
        <v>919</v>
      </c>
      <c r="F186" s="461" t="s">
        <v>1025</v>
      </c>
      <c r="G186" s="459"/>
      <c r="H186" s="457" t="s">
        <v>915</v>
      </c>
      <c r="I186" s="505" t="s">
        <v>966</v>
      </c>
      <c r="J186" s="493">
        <v>25</v>
      </c>
      <c r="K186" s="493"/>
      <c r="L186" s="493"/>
      <c r="M186" s="463" t="s">
        <v>926</v>
      </c>
      <c r="N186" s="464">
        <v>3.3745833333333333</v>
      </c>
      <c r="O186" s="464">
        <v>3.4579166666666667</v>
      </c>
      <c r="P186" s="461" t="s">
        <v>155</v>
      </c>
      <c r="Q186" s="462">
        <v>3.3745833333333333</v>
      </c>
      <c r="R186" s="649">
        <v>3.450972222222222</v>
      </c>
      <c r="S186" s="461" t="s">
        <v>1039</v>
      </c>
      <c r="T186" s="506"/>
      <c r="U186" s="506"/>
      <c r="V186" s="110"/>
      <c r="W186" s="110"/>
      <c r="X186" s="35"/>
      <c r="Y186" s="35"/>
      <c r="Z186" s="35"/>
      <c r="AA186" s="35"/>
      <c r="AB186" s="35"/>
    </row>
    <row x14ac:dyDescent="0.25" r="187" customHeight="1" ht="18.75">
      <c r="A187" s="534" t="s">
        <v>915</v>
      </c>
      <c r="B187" s="459">
        <v>16799</v>
      </c>
      <c r="C187" s="459" t="s">
        <v>1019</v>
      </c>
      <c r="D187" s="617" t="s">
        <v>1033</v>
      </c>
      <c r="E187" s="459">
        <v>600</v>
      </c>
      <c r="F187" s="461" t="s">
        <v>1753</v>
      </c>
      <c r="G187" s="457" t="s">
        <v>910</v>
      </c>
      <c r="H187" s="459">
        <v>2</v>
      </c>
      <c r="I187" s="693" t="s">
        <v>1754</v>
      </c>
      <c r="J187" s="493">
        <v>25</v>
      </c>
      <c r="K187" s="517" t="s">
        <v>1755</v>
      </c>
      <c r="L187" s="517" t="s">
        <v>1756</v>
      </c>
      <c r="M187" s="463" t="s">
        <v>151</v>
      </c>
      <c r="N187" s="464">
        <v>3.3745833333333333</v>
      </c>
      <c r="O187" s="464">
        <v>3.4579166666666667</v>
      </c>
      <c r="P187" s="461" t="s">
        <v>150</v>
      </c>
      <c r="Q187" s="462">
        <v>3.3745833333333333</v>
      </c>
      <c r="R187" s="649">
        <v>3.450972222222222</v>
      </c>
      <c r="S187" s="461" t="s">
        <v>895</v>
      </c>
      <c r="T187" s="506"/>
      <c r="U187" s="506"/>
      <c r="V187" s="110"/>
      <c r="W187" s="110"/>
      <c r="X187" s="110"/>
      <c r="Y187" s="110"/>
      <c r="Z187" s="110"/>
      <c r="AA187" s="110"/>
      <c r="AB187" s="110"/>
    </row>
    <row x14ac:dyDescent="0.25" r="188" customHeight="1" ht="18.75">
      <c r="A188" s="458"/>
      <c r="B188" s="459">
        <v>16800</v>
      </c>
      <c r="C188" s="505" t="s">
        <v>903</v>
      </c>
      <c r="D188" s="617" t="s">
        <v>1033</v>
      </c>
      <c r="E188" s="459" t="s">
        <v>904</v>
      </c>
      <c r="F188" s="461" t="s">
        <v>1757</v>
      </c>
      <c r="G188" s="459"/>
      <c r="H188" s="459">
        <v>2</v>
      </c>
      <c r="I188" s="505" t="s">
        <v>966</v>
      </c>
      <c r="J188" s="459">
        <v>25</v>
      </c>
      <c r="K188" s="459"/>
      <c r="L188" s="459"/>
      <c r="M188" s="463" t="s">
        <v>150</v>
      </c>
      <c r="N188" s="464">
        <v>3.3745833333333333</v>
      </c>
      <c r="O188" s="464">
        <v>3.4579166666666667</v>
      </c>
      <c r="P188" s="461" t="s">
        <v>151</v>
      </c>
      <c r="Q188" s="462">
        <v>3.3745833333333333</v>
      </c>
      <c r="R188" s="649">
        <v>3.450972222222222</v>
      </c>
      <c r="S188" s="461" t="s">
        <v>1039</v>
      </c>
      <c r="T188" s="506"/>
      <c r="U188" s="506"/>
      <c r="V188" s="110"/>
      <c r="W188" s="110"/>
      <c r="X188" s="110"/>
      <c r="Y188" s="110"/>
      <c r="Z188" s="110"/>
      <c r="AA188" s="110"/>
      <c r="AB188" s="110"/>
    </row>
    <row x14ac:dyDescent="0.25" r="189" customHeight="1" ht="18.75">
      <c r="A189" s="534" t="s">
        <v>915</v>
      </c>
      <c r="B189" s="459">
        <v>16958</v>
      </c>
      <c r="C189" s="459" t="s">
        <v>1019</v>
      </c>
      <c r="D189" s="617" t="s">
        <v>1033</v>
      </c>
      <c r="E189" s="459">
        <v>601</v>
      </c>
      <c r="F189" s="461" t="s">
        <v>1753</v>
      </c>
      <c r="G189" s="459">
        <v>3</v>
      </c>
      <c r="H189" s="459">
        <v>2</v>
      </c>
      <c r="I189" s="693" t="s">
        <v>1754</v>
      </c>
      <c r="J189" s="457" t="s">
        <v>912</v>
      </c>
      <c r="K189" s="459"/>
      <c r="L189" s="459"/>
      <c r="M189" s="463" t="s">
        <v>155</v>
      </c>
      <c r="N189" s="464">
        <v>3.5620833333333333</v>
      </c>
      <c r="O189" s="464">
        <v>3.6454166666666667</v>
      </c>
      <c r="P189" s="461" t="s">
        <v>155</v>
      </c>
      <c r="Q189" s="462">
        <v>3.5620833333333333</v>
      </c>
      <c r="R189" s="462">
        <v>3.6454166666666667</v>
      </c>
      <c r="S189" s="461" t="s">
        <v>895</v>
      </c>
      <c r="T189" s="506"/>
      <c r="U189" s="506"/>
      <c r="V189" s="110"/>
      <c r="W189" s="110"/>
      <c r="X189" s="35"/>
      <c r="Y189" s="35"/>
      <c r="Z189" s="35"/>
      <c r="AA189" s="35"/>
      <c r="AB189" s="35"/>
    </row>
    <row x14ac:dyDescent="0.25" r="190" customHeight="1" ht="18.75">
      <c r="A190" s="458"/>
      <c r="B190" s="459">
        <v>16959</v>
      </c>
      <c r="C190" s="505" t="s">
        <v>903</v>
      </c>
      <c r="D190" s="617" t="s">
        <v>1033</v>
      </c>
      <c r="E190" s="459" t="s">
        <v>922</v>
      </c>
      <c r="F190" s="461" t="s">
        <v>1757</v>
      </c>
      <c r="G190" s="459"/>
      <c r="H190" s="457" t="s">
        <v>915</v>
      </c>
      <c r="I190" s="505" t="s">
        <v>966</v>
      </c>
      <c r="J190" s="493">
        <v>25</v>
      </c>
      <c r="K190" s="493"/>
      <c r="L190" s="493"/>
      <c r="M190" s="463" t="s">
        <v>926</v>
      </c>
      <c r="N190" s="464">
        <v>3.5620833333333333</v>
      </c>
      <c r="O190" s="464">
        <v>3.6454166666666667</v>
      </c>
      <c r="P190" s="461" t="s">
        <v>926</v>
      </c>
      <c r="Q190" s="462">
        <v>3.5620833333333333</v>
      </c>
      <c r="R190" s="462">
        <v>3.6454166666666667</v>
      </c>
      <c r="S190" s="461" t="s">
        <v>1039</v>
      </c>
      <c r="T190" s="506"/>
      <c r="U190" s="506"/>
      <c r="V190" s="110"/>
      <c r="W190" s="110"/>
      <c r="X190" s="35"/>
      <c r="Y190" s="35"/>
      <c r="Z190" s="35"/>
      <c r="AA190" s="35"/>
      <c r="AB190" s="35"/>
    </row>
    <row x14ac:dyDescent="0.25" r="191" customHeight="1" ht="18.75">
      <c r="A191" s="534" t="s">
        <v>915</v>
      </c>
      <c r="B191" s="459">
        <v>17099</v>
      </c>
      <c r="C191" s="459" t="s">
        <v>1019</v>
      </c>
      <c r="D191" s="617" t="s">
        <v>1033</v>
      </c>
      <c r="E191" s="459">
        <v>602</v>
      </c>
      <c r="F191" s="461" t="s">
        <v>1753</v>
      </c>
      <c r="G191" s="459">
        <v>3</v>
      </c>
      <c r="H191" s="459">
        <v>2</v>
      </c>
      <c r="I191" s="693" t="s">
        <v>1754</v>
      </c>
      <c r="J191" s="457" t="s">
        <v>912</v>
      </c>
      <c r="K191" s="459"/>
      <c r="L191" s="459"/>
      <c r="M191" s="463" t="s">
        <v>155</v>
      </c>
      <c r="N191" s="464">
        <v>3.6454166666666667</v>
      </c>
      <c r="O191" s="464">
        <v>3.7218055555555556</v>
      </c>
      <c r="P191" s="461" t="s">
        <v>151</v>
      </c>
      <c r="Q191" s="462">
        <v>3.3745833333333333</v>
      </c>
      <c r="R191" s="649">
        <v>3.450972222222222</v>
      </c>
      <c r="S191" s="461" t="s">
        <v>895</v>
      </c>
      <c r="T191" s="506"/>
      <c r="U191" s="506"/>
      <c r="V191" s="110"/>
      <c r="W191" s="110"/>
      <c r="X191" s="35"/>
      <c r="Y191" s="35"/>
      <c r="Z191" s="35"/>
      <c r="AA191" s="35"/>
      <c r="AB191" s="35"/>
    </row>
    <row x14ac:dyDescent="0.25" r="192" customHeight="1" ht="18.75">
      <c r="A192" s="458"/>
      <c r="B192" s="459">
        <v>17100</v>
      </c>
      <c r="C192" s="505" t="s">
        <v>903</v>
      </c>
      <c r="D192" s="617" t="s">
        <v>1033</v>
      </c>
      <c r="E192" s="459" t="s">
        <v>919</v>
      </c>
      <c r="F192" s="461" t="s">
        <v>1757</v>
      </c>
      <c r="G192" s="459"/>
      <c r="H192" s="457" t="s">
        <v>915</v>
      </c>
      <c r="I192" s="505" t="s">
        <v>966</v>
      </c>
      <c r="J192" s="493">
        <v>25</v>
      </c>
      <c r="K192" s="493"/>
      <c r="L192" s="493"/>
      <c r="M192" s="463" t="s">
        <v>926</v>
      </c>
      <c r="N192" s="464">
        <v>3.652361111111111</v>
      </c>
      <c r="O192" s="464">
        <v>3.72875</v>
      </c>
      <c r="P192" s="461" t="s">
        <v>150</v>
      </c>
      <c r="Q192" s="462">
        <v>3.3745833333333333</v>
      </c>
      <c r="R192" s="649">
        <v>3.450972222222222</v>
      </c>
      <c r="S192" s="461" t="s">
        <v>1039</v>
      </c>
      <c r="T192" s="506"/>
      <c r="U192" s="506"/>
      <c r="V192" s="110"/>
      <c r="W192" s="110"/>
      <c r="X192" s="35"/>
      <c r="Y192" s="35"/>
      <c r="Z192" s="35"/>
      <c r="AA192" s="35"/>
      <c r="AB192" s="35"/>
    </row>
    <row x14ac:dyDescent="0.25" r="193" customHeight="1" ht="18.75">
      <c r="A193" s="694" t="s">
        <v>915</v>
      </c>
      <c r="B193" s="459">
        <v>17550</v>
      </c>
      <c r="C193" s="459" t="s">
        <v>1019</v>
      </c>
      <c r="D193" s="617" t="s">
        <v>1033</v>
      </c>
      <c r="E193" s="459">
        <v>603</v>
      </c>
      <c r="F193" s="461" t="s">
        <v>1753</v>
      </c>
      <c r="G193" s="459">
        <v>3</v>
      </c>
      <c r="H193" s="459">
        <v>2</v>
      </c>
      <c r="I193" s="693" t="s">
        <v>1754</v>
      </c>
      <c r="J193" s="457" t="s">
        <v>912</v>
      </c>
      <c r="K193" s="695"/>
      <c r="L193" s="695"/>
      <c r="M193" s="668" t="s">
        <v>155</v>
      </c>
      <c r="N193" s="669">
        <v>3.6454166666666667</v>
      </c>
      <c r="O193" s="669">
        <v>3.7218055555555556</v>
      </c>
      <c r="P193" s="461" t="s">
        <v>150</v>
      </c>
      <c r="Q193" s="462">
        <v>3.607222222222222</v>
      </c>
      <c r="R193" s="462">
        <v>3.683611111111111</v>
      </c>
      <c r="S193" s="461" t="s">
        <v>895</v>
      </c>
      <c r="T193" s="690"/>
      <c r="U193" s="690"/>
      <c r="V193" s="691"/>
      <c r="W193" s="691"/>
      <c r="X193" s="691"/>
      <c r="Y193" s="691"/>
      <c r="Z193" s="691"/>
      <c r="AA193" s="691"/>
      <c r="AB193" s="691"/>
    </row>
    <row x14ac:dyDescent="0.25" r="194" customHeight="1" ht="18.75">
      <c r="A194" s="696"/>
      <c r="B194" s="459">
        <v>17551</v>
      </c>
      <c r="C194" s="505" t="s">
        <v>903</v>
      </c>
      <c r="D194" s="617" t="s">
        <v>1033</v>
      </c>
      <c r="E194" s="459" t="s">
        <v>924</v>
      </c>
      <c r="F194" s="461" t="s">
        <v>1757</v>
      </c>
      <c r="G194" s="459"/>
      <c r="H194" s="457" t="s">
        <v>915</v>
      </c>
      <c r="I194" s="505" t="s">
        <v>966</v>
      </c>
      <c r="J194" s="493">
        <v>25</v>
      </c>
      <c r="K194" s="541"/>
      <c r="L194" s="541"/>
      <c r="M194" s="668" t="s">
        <v>926</v>
      </c>
      <c r="N194" s="669">
        <v>3.652361111111111</v>
      </c>
      <c r="O194" s="669">
        <v>3.72875</v>
      </c>
      <c r="P194" s="461" t="s">
        <v>151</v>
      </c>
      <c r="Q194" s="462">
        <v>3.607222222222222</v>
      </c>
      <c r="R194" s="462">
        <v>3.683611111111111</v>
      </c>
      <c r="S194" s="461" t="s">
        <v>1039</v>
      </c>
      <c r="T194" s="690"/>
      <c r="U194" s="690"/>
      <c r="V194" s="691"/>
      <c r="W194" s="691"/>
      <c r="X194" s="691"/>
      <c r="Y194" s="691"/>
      <c r="Z194" s="691"/>
      <c r="AA194" s="691"/>
      <c r="AB194" s="691"/>
    </row>
    <row x14ac:dyDescent="0.25" r="195" customHeight="1" ht="18.75">
      <c r="A195" s="697" t="s">
        <v>1758</v>
      </c>
      <c r="B195" s="682">
        <v>17722</v>
      </c>
      <c r="C195" s="511" t="s">
        <v>1000</v>
      </c>
      <c r="D195" s="698">
        <v>331</v>
      </c>
      <c r="E195" s="699">
        <v>600</v>
      </c>
      <c r="F195" s="498" t="s">
        <v>1759</v>
      </c>
      <c r="G195" s="512" t="s">
        <v>910</v>
      </c>
      <c r="H195" s="512" t="s">
        <v>910</v>
      </c>
      <c r="I195" s="511" t="s">
        <v>1067</v>
      </c>
      <c r="J195" s="493">
        <v>30</v>
      </c>
      <c r="K195" s="699"/>
      <c r="L195" s="510"/>
      <c r="M195" s="510"/>
      <c r="N195" s="669"/>
      <c r="O195" s="669"/>
      <c r="P195" s="498" t="s">
        <v>21</v>
      </c>
      <c r="Q195" s="462">
        <v>3.4995833333333333</v>
      </c>
      <c r="R195" s="462">
        <v>3.555138888888889</v>
      </c>
      <c r="S195" s="659" t="s">
        <v>895</v>
      </c>
      <c r="T195" s="700"/>
      <c r="U195" s="700"/>
      <c r="V195" s="701"/>
      <c r="W195" s="701"/>
      <c r="X195" s="701"/>
      <c r="Y195" s="701"/>
      <c r="Z195" s="701"/>
      <c r="AA195" s="701"/>
      <c r="AB195" s="701"/>
    </row>
    <row x14ac:dyDescent="0.25" r="196" customHeight="1" ht="18.75">
      <c r="A196" s="697" t="s">
        <v>1758</v>
      </c>
      <c r="B196" s="540">
        <v>17053</v>
      </c>
      <c r="C196" s="652" t="s">
        <v>1000</v>
      </c>
      <c r="D196" s="646" t="s">
        <v>1760</v>
      </c>
      <c r="E196" s="540">
        <v>600</v>
      </c>
      <c r="F196" s="659" t="s">
        <v>1761</v>
      </c>
      <c r="G196" s="647" t="s">
        <v>910</v>
      </c>
      <c r="H196" s="647" t="s">
        <v>910</v>
      </c>
      <c r="I196" s="681" t="s">
        <v>921</v>
      </c>
      <c r="J196" s="673">
        <v>30</v>
      </c>
      <c r="K196" s="673"/>
      <c r="L196" s="673"/>
      <c r="M196" s="668" t="s">
        <v>21</v>
      </c>
      <c r="N196" s="669">
        <v>3.4995833333333333</v>
      </c>
      <c r="O196" s="669">
        <v>3.555138888888889</v>
      </c>
      <c r="P196" s="659" t="s">
        <v>21</v>
      </c>
      <c r="Q196" s="702">
        <v>3.4995833333333333</v>
      </c>
      <c r="R196" s="702">
        <v>3.555138888888889</v>
      </c>
      <c r="S196" s="659" t="s">
        <v>895</v>
      </c>
      <c r="T196" s="700"/>
      <c r="U196" s="700"/>
      <c r="V196" s="701"/>
      <c r="W196" s="701"/>
      <c r="X196" s="701"/>
      <c r="Y196" s="701"/>
      <c r="Z196" s="701"/>
      <c r="AA196" s="701"/>
      <c r="AB196" s="701"/>
    </row>
    <row x14ac:dyDescent="0.25" r="197" customHeight="1" ht="18.75">
      <c r="A197" s="697" t="s">
        <v>1758</v>
      </c>
      <c r="B197" s="540">
        <v>17505</v>
      </c>
      <c r="C197" s="652" t="s">
        <v>1000</v>
      </c>
      <c r="D197" s="646" t="s">
        <v>1062</v>
      </c>
      <c r="E197" s="540">
        <v>600</v>
      </c>
      <c r="F197" s="659" t="s">
        <v>1063</v>
      </c>
      <c r="G197" s="647" t="s">
        <v>910</v>
      </c>
      <c r="H197" s="647" t="s">
        <v>910</v>
      </c>
      <c r="I197" s="681" t="s">
        <v>921</v>
      </c>
      <c r="J197" s="673">
        <v>30</v>
      </c>
      <c r="K197" s="673"/>
      <c r="L197" s="673"/>
      <c r="M197" s="668" t="s">
        <v>21</v>
      </c>
      <c r="N197" s="669">
        <v>3.4995833333333333</v>
      </c>
      <c r="O197" s="669">
        <v>3.555138888888889</v>
      </c>
      <c r="P197" s="659" t="s">
        <v>21</v>
      </c>
      <c r="Q197" s="702">
        <v>3.4995833333333333</v>
      </c>
      <c r="R197" s="702">
        <v>3.555138888888889</v>
      </c>
      <c r="S197" s="659" t="s">
        <v>895</v>
      </c>
      <c r="T197" s="703"/>
      <c r="U197" s="703"/>
      <c r="V197" s="704"/>
      <c r="W197" s="704"/>
      <c r="X197" s="704"/>
      <c r="Y197" s="704"/>
      <c r="Z197" s="704"/>
      <c r="AA197" s="704"/>
      <c r="AB197" s="704"/>
    </row>
    <row x14ac:dyDescent="0.25" r="198" customHeight="1" ht="18.75">
      <c r="A198" s="705"/>
      <c r="B198" s="618">
        <v>17919</v>
      </c>
      <c r="C198" s="557" t="s">
        <v>1000</v>
      </c>
      <c r="D198" s="639">
        <v>344</v>
      </c>
      <c r="E198" s="640">
        <v>600</v>
      </c>
      <c r="F198" s="558" t="s">
        <v>1762</v>
      </c>
      <c r="G198" s="559" t="s">
        <v>910</v>
      </c>
      <c r="H198" s="559" t="s">
        <v>910</v>
      </c>
      <c r="I198" s="557" t="s">
        <v>921</v>
      </c>
      <c r="J198" s="622">
        <v>30</v>
      </c>
      <c r="K198" s="66"/>
      <c r="L198" s="66"/>
      <c r="M198" s="72"/>
      <c r="N198" s="669"/>
      <c r="O198" s="669"/>
      <c r="P198" s="558" t="s">
        <v>21</v>
      </c>
      <c r="Q198" s="638">
        <v>3.4995833333333333</v>
      </c>
      <c r="R198" s="638">
        <v>3.555138888888889</v>
      </c>
      <c r="S198" s="659"/>
      <c r="T198" s="703"/>
      <c r="U198" s="703"/>
      <c r="V198" s="704"/>
      <c r="W198" s="704"/>
      <c r="X198" s="704"/>
      <c r="Y198" s="704"/>
      <c r="Z198" s="704"/>
      <c r="AA198" s="704"/>
      <c r="AB198" s="704"/>
    </row>
    <row x14ac:dyDescent="0.25" r="199" customHeight="1" ht="18.75">
      <c r="A199" s="459"/>
      <c r="B199" s="459"/>
      <c r="C199" s="459"/>
      <c r="D199" s="615"/>
      <c r="E199" s="459"/>
      <c r="F199" s="502" t="s">
        <v>1068</v>
      </c>
      <c r="G199" s="483"/>
      <c r="H199" s="483"/>
      <c r="I199" s="483"/>
      <c r="J199" s="483"/>
      <c r="K199" s="483"/>
      <c r="L199" s="483"/>
      <c r="M199" s="489"/>
      <c r="N199" s="490"/>
      <c r="O199" s="490"/>
      <c r="P199" s="613"/>
      <c r="Q199" s="614"/>
      <c r="R199" s="614"/>
      <c r="S199" s="636"/>
      <c r="T199" s="636"/>
      <c r="U199" s="636"/>
      <c r="V199" s="110"/>
      <c r="W199" s="110"/>
      <c r="X199" s="35"/>
      <c r="Y199" s="35"/>
      <c r="Z199" s="35"/>
      <c r="AA199" s="35"/>
      <c r="AB199" s="35"/>
    </row>
    <row x14ac:dyDescent="0.25" r="200" customHeight="1" ht="18.75">
      <c r="A200" s="458"/>
      <c r="B200" s="459">
        <v>16943</v>
      </c>
      <c r="C200" s="459" t="s">
        <v>1001</v>
      </c>
      <c r="D200" s="617" t="s">
        <v>1069</v>
      </c>
      <c r="E200" s="493">
        <v>600</v>
      </c>
      <c r="F200" s="461" t="s">
        <v>1070</v>
      </c>
      <c r="G200" s="457" t="s">
        <v>888</v>
      </c>
      <c r="H200" s="457" t="s">
        <v>889</v>
      </c>
      <c r="I200" s="505" t="s">
        <v>1763</v>
      </c>
      <c r="J200" s="493">
        <v>30</v>
      </c>
      <c r="K200" s="706">
        <v>6</v>
      </c>
      <c r="L200" s="706">
        <v>48</v>
      </c>
      <c r="M200" s="463" t="s">
        <v>155</v>
      </c>
      <c r="N200" s="464">
        <v>3.648888888888889</v>
      </c>
      <c r="O200" s="464">
        <v>3.680138888888889</v>
      </c>
      <c r="P200" s="518" t="s">
        <v>926</v>
      </c>
      <c r="Q200" s="616">
        <v>3.5794444444444444</v>
      </c>
      <c r="R200" s="616">
        <v>3.617638888888889</v>
      </c>
      <c r="S200" s="461" t="s">
        <v>895</v>
      </c>
      <c r="T200" s="506"/>
      <c r="U200" s="506"/>
      <c r="V200" s="110"/>
      <c r="W200" s="110"/>
      <c r="X200" s="35"/>
      <c r="Y200" s="35"/>
      <c r="Z200" s="35"/>
      <c r="AA200" s="35"/>
      <c r="AB200" s="35"/>
    </row>
    <row x14ac:dyDescent="0.25" r="201" customHeight="1" ht="18.75">
      <c r="A201" s="534" t="s">
        <v>1072</v>
      </c>
      <c r="B201" s="459">
        <v>16909</v>
      </c>
      <c r="C201" s="459" t="s">
        <v>1001</v>
      </c>
      <c r="D201" s="617" t="s">
        <v>1073</v>
      </c>
      <c r="E201" s="459">
        <v>600</v>
      </c>
      <c r="F201" s="461" t="s">
        <v>1074</v>
      </c>
      <c r="G201" s="457" t="s">
        <v>910</v>
      </c>
      <c r="H201" s="459">
        <v>3</v>
      </c>
      <c r="I201" s="707" t="s">
        <v>1764</v>
      </c>
      <c r="J201" s="493">
        <v>30</v>
      </c>
      <c r="K201" s="708" t="s">
        <v>1765</v>
      </c>
      <c r="L201" s="708" t="s">
        <v>1765</v>
      </c>
      <c r="M201" s="463" t="s">
        <v>21</v>
      </c>
      <c r="N201" s="464">
        <v>3.4995833333333333</v>
      </c>
      <c r="O201" s="464">
        <v>3.555138888888889</v>
      </c>
      <c r="P201" s="461" t="s">
        <v>21</v>
      </c>
      <c r="Q201" s="462">
        <v>3.4995833333333333</v>
      </c>
      <c r="R201" s="462">
        <v>3.555138888888889</v>
      </c>
      <c r="S201" s="461" t="s">
        <v>895</v>
      </c>
      <c r="T201" s="506"/>
      <c r="U201" s="506"/>
      <c r="V201" s="110"/>
      <c r="W201" s="110"/>
      <c r="X201" s="35"/>
      <c r="Y201" s="35"/>
      <c r="Z201" s="35"/>
      <c r="AA201" s="35"/>
      <c r="AB201" s="35"/>
    </row>
    <row x14ac:dyDescent="0.25" r="202" customHeight="1" ht="18.75">
      <c r="A202" s="458"/>
      <c r="B202" s="459">
        <v>16917</v>
      </c>
      <c r="C202" s="459" t="s">
        <v>1001</v>
      </c>
      <c r="D202" s="617" t="s">
        <v>1073</v>
      </c>
      <c r="E202" s="459">
        <v>601</v>
      </c>
      <c r="F202" s="461" t="s">
        <v>1074</v>
      </c>
      <c r="G202" s="457" t="s">
        <v>910</v>
      </c>
      <c r="H202" s="459">
        <v>3</v>
      </c>
      <c r="I202" s="707" t="s">
        <v>1764</v>
      </c>
      <c r="J202" s="493">
        <v>30</v>
      </c>
      <c r="K202" s="535"/>
      <c r="L202" s="535"/>
      <c r="M202" s="463" t="s">
        <v>20</v>
      </c>
      <c r="N202" s="464">
        <v>3.464861111111111</v>
      </c>
      <c r="O202" s="464">
        <v>3.5030555555555556</v>
      </c>
      <c r="P202" s="461" t="s">
        <v>20</v>
      </c>
      <c r="Q202" s="462">
        <v>3.464861111111111</v>
      </c>
      <c r="R202" s="462">
        <v>3.5030555555555556</v>
      </c>
      <c r="S202" s="461" t="s">
        <v>895</v>
      </c>
      <c r="T202" s="506"/>
      <c r="U202" s="506"/>
      <c r="V202" s="110"/>
      <c r="W202" s="110"/>
      <c r="X202" s="35"/>
      <c r="Y202" s="35"/>
      <c r="Z202" s="35"/>
      <c r="AA202" s="35"/>
      <c r="AB202" s="35"/>
    </row>
    <row x14ac:dyDescent="0.25" r="203" customHeight="1" ht="18.75">
      <c r="A203" s="709"/>
      <c r="B203" s="459">
        <v>17102</v>
      </c>
      <c r="C203" s="459" t="s">
        <v>1001</v>
      </c>
      <c r="D203" s="617" t="s">
        <v>1073</v>
      </c>
      <c r="E203" s="459">
        <v>602</v>
      </c>
      <c r="F203" s="461" t="s">
        <v>1074</v>
      </c>
      <c r="G203" s="457" t="s">
        <v>910</v>
      </c>
      <c r="H203" s="459">
        <v>3</v>
      </c>
      <c r="I203" s="635" t="s">
        <v>921</v>
      </c>
      <c r="J203" s="493">
        <v>30</v>
      </c>
      <c r="K203" s="493"/>
      <c r="L203" s="493"/>
      <c r="M203" s="463" t="s">
        <v>21</v>
      </c>
      <c r="N203" s="464">
        <v>3.3745833333333333</v>
      </c>
      <c r="O203" s="464">
        <v>3.430138888888889</v>
      </c>
      <c r="P203" s="518" t="s">
        <v>21</v>
      </c>
      <c r="Q203" s="616">
        <v>3.3745833333333333</v>
      </c>
      <c r="R203" s="616">
        <v>3.430138888888889</v>
      </c>
      <c r="S203" s="710" t="s">
        <v>1133</v>
      </c>
      <c r="T203" s="711"/>
      <c r="U203" s="711"/>
      <c r="V203" s="712"/>
      <c r="W203" s="712"/>
      <c r="X203" s="712"/>
      <c r="Y203" s="712"/>
      <c r="Z203" s="712"/>
      <c r="AA203" s="712"/>
      <c r="AB203" s="712"/>
    </row>
    <row x14ac:dyDescent="0.25" r="204" customHeight="1" ht="18.75">
      <c r="A204" s="534" t="s">
        <v>915</v>
      </c>
      <c r="B204" s="459">
        <v>16828</v>
      </c>
      <c r="C204" s="459" t="s">
        <v>1001</v>
      </c>
      <c r="D204" s="617" t="s">
        <v>1077</v>
      </c>
      <c r="E204" s="459">
        <v>600</v>
      </c>
      <c r="F204" s="461" t="s">
        <v>1078</v>
      </c>
      <c r="G204" s="457" t="s">
        <v>910</v>
      </c>
      <c r="H204" s="459">
        <v>3</v>
      </c>
      <c r="I204" s="505" t="s">
        <v>1067</v>
      </c>
      <c r="J204" s="493">
        <v>30</v>
      </c>
      <c r="K204" s="535">
        <v>63</v>
      </c>
      <c r="L204" s="535">
        <v>83</v>
      </c>
      <c r="M204" s="463" t="s">
        <v>21</v>
      </c>
      <c r="N204" s="464">
        <v>3.4370833333333333</v>
      </c>
      <c r="O204" s="464">
        <v>3.492638888888889</v>
      </c>
      <c r="P204" s="461" t="s">
        <v>21</v>
      </c>
      <c r="Q204" s="462">
        <v>3.4370833333333333</v>
      </c>
      <c r="R204" s="462">
        <v>3.492638888888889</v>
      </c>
      <c r="S204" s="461" t="s">
        <v>895</v>
      </c>
      <c r="T204" s="506"/>
      <c r="U204" s="506"/>
      <c r="V204" s="110"/>
      <c r="W204" s="110"/>
      <c r="X204" s="35"/>
      <c r="Y204" s="35"/>
      <c r="Z204" s="35"/>
      <c r="AA204" s="35"/>
      <c r="AB204" s="35"/>
    </row>
    <row x14ac:dyDescent="0.25" r="205" customHeight="1" ht="18.75">
      <c r="A205" s="534" t="s">
        <v>915</v>
      </c>
      <c r="B205" s="459">
        <v>17048</v>
      </c>
      <c r="C205" s="459" t="s">
        <v>1001</v>
      </c>
      <c r="D205" s="617" t="s">
        <v>1077</v>
      </c>
      <c r="E205" s="459">
        <v>601</v>
      </c>
      <c r="F205" s="461" t="s">
        <v>1078</v>
      </c>
      <c r="G205" s="457" t="s">
        <v>910</v>
      </c>
      <c r="H205" s="459">
        <v>3</v>
      </c>
      <c r="I205" s="505" t="s">
        <v>1067</v>
      </c>
      <c r="J205" s="493">
        <v>30</v>
      </c>
      <c r="K205" s="535"/>
      <c r="L205" s="535"/>
      <c r="M205" s="463" t="s">
        <v>26</v>
      </c>
      <c r="N205" s="464">
        <v>3.544722222222222</v>
      </c>
      <c r="O205" s="464">
        <v>3.600277777777778</v>
      </c>
      <c r="P205" s="461" t="s">
        <v>26</v>
      </c>
      <c r="Q205" s="462">
        <v>3.544722222222222</v>
      </c>
      <c r="R205" s="462">
        <v>3.600277777777778</v>
      </c>
      <c r="S205" s="461" t="s">
        <v>895</v>
      </c>
      <c r="T205" s="506"/>
      <c r="U205" s="506"/>
      <c r="V205" s="110"/>
      <c r="W205" s="110"/>
      <c r="X205" s="35"/>
      <c r="Y205" s="35"/>
      <c r="Z205" s="35"/>
      <c r="AA205" s="35"/>
      <c r="AB205" s="35"/>
    </row>
    <row x14ac:dyDescent="0.25" r="206" customHeight="1" ht="18.75">
      <c r="A206" s="534" t="s">
        <v>1087</v>
      </c>
      <c r="B206" s="459">
        <v>16829</v>
      </c>
      <c r="C206" s="459" t="s">
        <v>1001</v>
      </c>
      <c r="D206" s="617" t="s">
        <v>1766</v>
      </c>
      <c r="E206" s="459">
        <v>600</v>
      </c>
      <c r="F206" s="461" t="s">
        <v>1767</v>
      </c>
      <c r="G206" s="457" t="s">
        <v>910</v>
      </c>
      <c r="H206" s="459">
        <v>2</v>
      </c>
      <c r="I206" s="635" t="s">
        <v>921</v>
      </c>
      <c r="J206" s="493">
        <v>25</v>
      </c>
      <c r="K206" s="535">
        <v>48</v>
      </c>
      <c r="L206" s="535">
        <v>48</v>
      </c>
      <c r="M206" s="463" t="s">
        <v>151</v>
      </c>
      <c r="N206" s="464">
        <v>3.3745833333333333</v>
      </c>
      <c r="O206" s="464">
        <v>3.4579166666666667</v>
      </c>
      <c r="P206" s="461" t="s">
        <v>151</v>
      </c>
      <c r="Q206" s="462">
        <v>3.3745833333333333</v>
      </c>
      <c r="R206" s="649">
        <v>3.450972222222222</v>
      </c>
      <c r="S206" s="461" t="s">
        <v>1027</v>
      </c>
      <c r="T206" s="506"/>
      <c r="U206" s="506"/>
      <c r="V206" s="110"/>
      <c r="W206" s="110"/>
      <c r="X206" s="35"/>
      <c r="Y206" s="35"/>
      <c r="Z206" s="35"/>
      <c r="AA206" s="35"/>
      <c r="AB206" s="35"/>
    </row>
    <row x14ac:dyDescent="0.25" r="207" customHeight="1" ht="18.75">
      <c r="A207" s="534" t="s">
        <v>1087</v>
      </c>
      <c r="B207" s="459">
        <v>16856</v>
      </c>
      <c r="C207" s="459" t="s">
        <v>1001</v>
      </c>
      <c r="D207" s="617" t="s">
        <v>1766</v>
      </c>
      <c r="E207" s="459" t="s">
        <v>904</v>
      </c>
      <c r="F207" s="461" t="s">
        <v>1768</v>
      </c>
      <c r="G207" s="457" t="s">
        <v>888</v>
      </c>
      <c r="H207" s="459"/>
      <c r="I207" s="635" t="s">
        <v>921</v>
      </c>
      <c r="J207" s="493">
        <v>25</v>
      </c>
      <c r="K207" s="535"/>
      <c r="L207" s="535"/>
      <c r="M207" s="463" t="s">
        <v>150</v>
      </c>
      <c r="N207" s="464">
        <v>3.3745833333333333</v>
      </c>
      <c r="O207" s="464">
        <v>3.4579166666666667</v>
      </c>
      <c r="P207" s="461" t="s">
        <v>150</v>
      </c>
      <c r="Q207" s="462">
        <v>3.3745833333333333</v>
      </c>
      <c r="R207" s="649">
        <v>3.450972222222222</v>
      </c>
      <c r="S207" s="461" t="s">
        <v>1027</v>
      </c>
      <c r="T207" s="506"/>
      <c r="U207" s="506"/>
      <c r="V207" s="110"/>
      <c r="W207" s="110"/>
      <c r="X207" s="35"/>
      <c r="Y207" s="35"/>
      <c r="Z207" s="35"/>
      <c r="AA207" s="35"/>
      <c r="AB207" s="35"/>
    </row>
    <row x14ac:dyDescent="0.25" r="208" customHeight="1" ht="18.75">
      <c r="A208" s="534" t="s">
        <v>1087</v>
      </c>
      <c r="B208" s="459">
        <v>17516</v>
      </c>
      <c r="C208" s="459" t="s">
        <v>1001</v>
      </c>
      <c r="D208" s="617" t="s">
        <v>1766</v>
      </c>
      <c r="E208" s="459">
        <v>601</v>
      </c>
      <c r="F208" s="461" t="s">
        <v>1767</v>
      </c>
      <c r="G208" s="457" t="s">
        <v>910</v>
      </c>
      <c r="H208" s="459">
        <v>2</v>
      </c>
      <c r="I208" s="635" t="s">
        <v>921</v>
      </c>
      <c r="J208" s="493">
        <v>25</v>
      </c>
      <c r="K208" s="535"/>
      <c r="L208" s="535"/>
      <c r="M208" s="463" t="s">
        <v>151</v>
      </c>
      <c r="N208" s="464">
        <v>3.3745833333333333</v>
      </c>
      <c r="O208" s="464">
        <v>3.4579166666666667</v>
      </c>
      <c r="P208" s="518" t="s">
        <v>155</v>
      </c>
      <c r="Q208" s="616">
        <v>3.4370833333333333</v>
      </c>
      <c r="R208" s="616">
        <v>3.513472222222222</v>
      </c>
      <c r="S208" s="461" t="s">
        <v>1027</v>
      </c>
      <c r="T208" s="506"/>
      <c r="U208" s="506"/>
      <c r="V208" s="110"/>
      <c r="W208" s="110"/>
      <c r="X208" s="110"/>
      <c r="Y208" s="110"/>
      <c r="Z208" s="110"/>
      <c r="AA208" s="110"/>
      <c r="AB208" s="110"/>
    </row>
    <row x14ac:dyDescent="0.25" r="209" customHeight="1" ht="18.75">
      <c r="A209" s="534" t="s">
        <v>1087</v>
      </c>
      <c r="B209" s="459">
        <v>17517</v>
      </c>
      <c r="C209" s="459" t="s">
        <v>1001</v>
      </c>
      <c r="D209" s="617" t="s">
        <v>1766</v>
      </c>
      <c r="E209" s="459" t="s">
        <v>922</v>
      </c>
      <c r="F209" s="461" t="s">
        <v>1768</v>
      </c>
      <c r="G209" s="457" t="s">
        <v>888</v>
      </c>
      <c r="H209" s="459"/>
      <c r="I209" s="635" t="s">
        <v>921</v>
      </c>
      <c r="J209" s="493">
        <v>25</v>
      </c>
      <c r="K209" s="535"/>
      <c r="L209" s="535"/>
      <c r="M209" s="463" t="s">
        <v>150</v>
      </c>
      <c r="N209" s="464">
        <v>3.3745833333333333</v>
      </c>
      <c r="O209" s="464">
        <v>3.4579166666666667</v>
      </c>
      <c r="P209" s="518" t="s">
        <v>926</v>
      </c>
      <c r="Q209" s="616">
        <v>3.4370833333333333</v>
      </c>
      <c r="R209" s="616">
        <v>3.513472222222222</v>
      </c>
      <c r="S209" s="461" t="s">
        <v>1027</v>
      </c>
      <c r="T209" s="506"/>
      <c r="U209" s="506"/>
      <c r="V209" s="110"/>
      <c r="W209" s="110"/>
      <c r="X209" s="110"/>
      <c r="Y209" s="110"/>
      <c r="Z209" s="110"/>
      <c r="AA209" s="110"/>
      <c r="AB209" s="110"/>
    </row>
    <row x14ac:dyDescent="0.25" r="210" customHeight="1" ht="18.75">
      <c r="A210" s="534" t="s">
        <v>915</v>
      </c>
      <c r="B210" s="459">
        <v>16942</v>
      </c>
      <c r="C210" s="459" t="s">
        <v>1769</v>
      </c>
      <c r="D210" s="617" t="s">
        <v>1089</v>
      </c>
      <c r="E210" s="459">
        <v>600</v>
      </c>
      <c r="F210" s="461" t="s">
        <v>1770</v>
      </c>
      <c r="G210" s="457" t="s">
        <v>910</v>
      </c>
      <c r="H210" s="459">
        <v>3</v>
      </c>
      <c r="I210" s="505" t="s">
        <v>1771</v>
      </c>
      <c r="J210" s="493">
        <v>30</v>
      </c>
      <c r="K210" s="708" t="s">
        <v>1772</v>
      </c>
      <c r="L210" s="535">
        <v>47</v>
      </c>
      <c r="M210" s="463" t="s">
        <v>26</v>
      </c>
      <c r="N210" s="464">
        <v>3.544722222222222</v>
      </c>
      <c r="O210" s="464">
        <v>3.600277777777778</v>
      </c>
      <c r="P210" s="461" t="s">
        <v>26</v>
      </c>
      <c r="Q210" s="462">
        <v>3.544722222222222</v>
      </c>
      <c r="R210" s="462">
        <v>3.600277777777778</v>
      </c>
      <c r="S210" s="461" t="s">
        <v>895</v>
      </c>
      <c r="T210" s="506"/>
      <c r="U210" s="506"/>
      <c r="V210" s="110"/>
      <c r="W210" s="110"/>
      <c r="X210" s="35"/>
      <c r="Y210" s="35"/>
      <c r="Z210" s="35"/>
      <c r="AA210" s="35"/>
      <c r="AB210" s="35"/>
    </row>
    <row x14ac:dyDescent="0.25" r="211" customHeight="1" ht="18.75">
      <c r="A211" s="534" t="s">
        <v>915</v>
      </c>
      <c r="B211" s="511">
        <v>17503</v>
      </c>
      <c r="C211" s="511" t="s">
        <v>1769</v>
      </c>
      <c r="D211" s="713" t="s">
        <v>1089</v>
      </c>
      <c r="E211" s="511">
        <v>601</v>
      </c>
      <c r="F211" s="498" t="s">
        <v>1770</v>
      </c>
      <c r="G211" s="512" t="s">
        <v>910</v>
      </c>
      <c r="H211" s="699">
        <v>3</v>
      </c>
      <c r="I211" s="693" t="s">
        <v>1771</v>
      </c>
      <c r="J211" s="683">
        <v>30</v>
      </c>
      <c r="K211" s="714"/>
      <c r="L211" s="714"/>
      <c r="M211" s="684" t="s">
        <v>26</v>
      </c>
      <c r="N211" s="685">
        <v>3.544722222222222</v>
      </c>
      <c r="O211" s="685">
        <v>3.600277777777778</v>
      </c>
      <c r="P211" s="461" t="s">
        <v>21</v>
      </c>
      <c r="Q211" s="462">
        <v>3.4370833333333333</v>
      </c>
      <c r="R211" s="462">
        <v>3.492638888888889</v>
      </c>
      <c r="S211" s="461" t="s">
        <v>895</v>
      </c>
      <c r="T211" s="680"/>
      <c r="U211" s="680"/>
      <c r="V211" s="110"/>
      <c r="W211" s="110"/>
      <c r="X211" s="110"/>
      <c r="Y211" s="110"/>
      <c r="Z211" s="110"/>
      <c r="AA211" s="110"/>
      <c r="AB211" s="110"/>
    </row>
    <row x14ac:dyDescent="0.25" r="212" customHeight="1" ht="18.75">
      <c r="A212" s="458"/>
      <c r="B212" s="459">
        <v>16963</v>
      </c>
      <c r="C212" s="459" t="s">
        <v>1773</v>
      </c>
      <c r="D212" s="713" t="s">
        <v>1774</v>
      </c>
      <c r="E212" s="459">
        <v>600</v>
      </c>
      <c r="F212" s="461" t="s">
        <v>1775</v>
      </c>
      <c r="G212" s="457" t="s">
        <v>910</v>
      </c>
      <c r="H212" s="459">
        <v>2</v>
      </c>
      <c r="I212" s="505" t="s">
        <v>1771</v>
      </c>
      <c r="J212" s="459">
        <v>25</v>
      </c>
      <c r="K212" s="714">
        <v>107</v>
      </c>
      <c r="L212" s="714">
        <v>107</v>
      </c>
      <c r="M212" s="463" t="s">
        <v>21</v>
      </c>
      <c r="N212" s="464">
        <v>3.4995833333333333</v>
      </c>
      <c r="O212" s="464">
        <v>3.555138888888889</v>
      </c>
      <c r="P212" s="518" t="s">
        <v>26</v>
      </c>
      <c r="Q212" s="616">
        <v>3.607222222222222</v>
      </c>
      <c r="R212" s="616">
        <v>3.662777777777778</v>
      </c>
      <c r="S212" s="461" t="s">
        <v>895</v>
      </c>
      <c r="T212" s="506"/>
      <c r="U212" s="506"/>
      <c r="V212" s="110"/>
      <c r="W212" s="110"/>
      <c r="X212" s="35"/>
      <c r="Y212" s="35"/>
      <c r="Z212" s="35"/>
      <c r="AA212" s="35"/>
      <c r="AB212" s="35"/>
    </row>
    <row x14ac:dyDescent="0.25" r="213" customHeight="1" ht="18.75">
      <c r="A213" s="458"/>
      <c r="B213" s="459">
        <v>17506</v>
      </c>
      <c r="C213" s="459" t="s">
        <v>1773</v>
      </c>
      <c r="D213" s="617" t="s">
        <v>1774</v>
      </c>
      <c r="E213" s="459">
        <v>601</v>
      </c>
      <c r="F213" s="461" t="s">
        <v>1775</v>
      </c>
      <c r="G213" s="457" t="s">
        <v>910</v>
      </c>
      <c r="H213" s="459">
        <v>2</v>
      </c>
      <c r="I213" s="505" t="s">
        <v>1771</v>
      </c>
      <c r="J213" s="459">
        <v>25</v>
      </c>
      <c r="K213" s="714"/>
      <c r="L213" s="714"/>
      <c r="M213" s="463" t="s">
        <v>21</v>
      </c>
      <c r="N213" s="464">
        <v>3.4995833333333333</v>
      </c>
      <c r="O213" s="464">
        <v>3.555138888888889</v>
      </c>
      <c r="P213" s="518" t="s">
        <v>21</v>
      </c>
      <c r="Q213" s="616">
        <v>3.4995833333333333</v>
      </c>
      <c r="R213" s="616">
        <v>3.555138888888889</v>
      </c>
      <c r="S213" s="461" t="s">
        <v>895</v>
      </c>
      <c r="T213" s="506"/>
      <c r="U213" s="506"/>
      <c r="V213" s="110"/>
      <c r="W213" s="110"/>
      <c r="X213" s="35"/>
      <c r="Y213" s="35"/>
      <c r="Z213" s="35"/>
      <c r="AA213" s="35"/>
      <c r="AB213" s="35"/>
    </row>
    <row x14ac:dyDescent="0.25" r="214" customHeight="1" ht="18.75">
      <c r="A214" s="458"/>
      <c r="B214" s="459">
        <v>16945</v>
      </c>
      <c r="C214" s="459" t="s">
        <v>1001</v>
      </c>
      <c r="D214" s="617" t="s">
        <v>1776</v>
      </c>
      <c r="E214" s="459">
        <v>600</v>
      </c>
      <c r="F214" s="461" t="s">
        <v>1777</v>
      </c>
      <c r="G214" s="457" t="s">
        <v>910</v>
      </c>
      <c r="H214" s="457" t="s">
        <v>910</v>
      </c>
      <c r="I214" s="505" t="s">
        <v>1002</v>
      </c>
      <c r="J214" s="493">
        <v>30</v>
      </c>
      <c r="K214" s="535"/>
      <c r="L214" s="535"/>
      <c r="M214" s="532"/>
      <c r="N214" s="464"/>
      <c r="O214" s="464"/>
      <c r="P214" s="518" t="s">
        <v>21</v>
      </c>
      <c r="Q214" s="616">
        <v>3.5620833333333333</v>
      </c>
      <c r="R214" s="616">
        <v>3.617638888888889</v>
      </c>
      <c r="S214" s="461" t="s">
        <v>895</v>
      </c>
      <c r="T214" s="506"/>
      <c r="U214" s="506"/>
      <c r="V214" s="110"/>
      <c r="W214" s="110"/>
      <c r="X214" s="35"/>
      <c r="Y214" s="35"/>
      <c r="Z214" s="35"/>
      <c r="AA214" s="35"/>
      <c r="AB214" s="35"/>
    </row>
    <row x14ac:dyDescent="0.25" r="215" customHeight="1" ht="18.75">
      <c r="A215" s="458"/>
      <c r="B215" s="459">
        <v>17518</v>
      </c>
      <c r="C215" s="459" t="s">
        <v>1001</v>
      </c>
      <c r="D215" s="617" t="s">
        <v>1103</v>
      </c>
      <c r="E215" s="459">
        <v>600</v>
      </c>
      <c r="F215" s="461" t="s">
        <v>1778</v>
      </c>
      <c r="G215" s="457" t="s">
        <v>910</v>
      </c>
      <c r="H215" s="459"/>
      <c r="I215" s="505" t="s">
        <v>966</v>
      </c>
      <c r="J215" s="493">
        <v>30</v>
      </c>
      <c r="K215" s="535">
        <v>10</v>
      </c>
      <c r="L215" s="535">
        <v>10</v>
      </c>
      <c r="M215" s="463" t="s">
        <v>21</v>
      </c>
      <c r="N215" s="464">
        <v>3.6870833333333333</v>
      </c>
      <c r="O215" s="464">
        <v>3.742638888888889</v>
      </c>
      <c r="P215" s="461" t="s">
        <v>21</v>
      </c>
      <c r="Q215" s="462">
        <v>3.6870833333333333</v>
      </c>
      <c r="R215" s="462">
        <v>3.742638888888889</v>
      </c>
      <c r="S215" s="461" t="s">
        <v>1125</v>
      </c>
      <c r="T215" s="506"/>
      <c r="U215" s="506"/>
      <c r="V215" s="110"/>
      <c r="W215" s="110"/>
      <c r="X215" s="35"/>
      <c r="Y215" s="35"/>
      <c r="Z215" s="35"/>
      <c r="AA215" s="35"/>
      <c r="AB215" s="35"/>
    </row>
    <row x14ac:dyDescent="0.25" r="216" customHeight="1" ht="18.75">
      <c r="A216" s="458"/>
      <c r="B216" s="459">
        <v>16877</v>
      </c>
      <c r="C216" s="459" t="s">
        <v>1001</v>
      </c>
      <c r="D216" s="617" t="s">
        <v>969</v>
      </c>
      <c r="E216" s="459">
        <v>600</v>
      </c>
      <c r="F216" s="461" t="s">
        <v>1779</v>
      </c>
      <c r="G216" s="457" t="s">
        <v>888</v>
      </c>
      <c r="H216" s="457" t="s">
        <v>888</v>
      </c>
      <c r="I216" s="505" t="s">
        <v>1771</v>
      </c>
      <c r="J216" s="493">
        <v>30</v>
      </c>
      <c r="K216" s="535"/>
      <c r="L216" s="714"/>
      <c r="M216" s="463" t="s">
        <v>972</v>
      </c>
      <c r="N216" s="496" t="s">
        <v>972</v>
      </c>
      <c r="O216" s="496" t="s">
        <v>972</v>
      </c>
      <c r="P216" s="518" t="s">
        <v>26</v>
      </c>
      <c r="Q216" s="616"/>
      <c r="R216" s="616"/>
      <c r="S216" s="461"/>
      <c r="T216" s="506"/>
      <c r="U216" s="506"/>
      <c r="V216" s="110"/>
      <c r="W216" s="110"/>
      <c r="X216" s="35"/>
      <c r="Y216" s="35"/>
      <c r="Z216" s="35"/>
      <c r="AA216" s="35"/>
      <c r="AB216" s="35"/>
    </row>
    <row x14ac:dyDescent="0.25" r="217" customHeight="1" ht="18.75">
      <c r="A217" s="458"/>
      <c r="B217" s="459">
        <v>17017</v>
      </c>
      <c r="C217" s="459" t="s">
        <v>1001</v>
      </c>
      <c r="D217" s="617" t="s">
        <v>969</v>
      </c>
      <c r="E217" s="459">
        <v>601</v>
      </c>
      <c r="F217" s="461" t="s">
        <v>1779</v>
      </c>
      <c r="G217" s="457" t="s">
        <v>888</v>
      </c>
      <c r="H217" s="457" t="s">
        <v>888</v>
      </c>
      <c r="I217" s="505" t="s">
        <v>1552</v>
      </c>
      <c r="J217" s="493">
        <v>30</v>
      </c>
      <c r="K217" s="535"/>
      <c r="L217" s="535"/>
      <c r="M217" s="463" t="s">
        <v>972</v>
      </c>
      <c r="N217" s="496" t="s">
        <v>972</v>
      </c>
      <c r="O217" s="496" t="s">
        <v>972</v>
      </c>
      <c r="P217" s="518"/>
      <c r="Q217" s="616"/>
      <c r="R217" s="616"/>
      <c r="S217" s="461"/>
      <c r="T217" s="506"/>
      <c r="U217" s="506"/>
      <c r="V217" s="110"/>
      <c r="W217" s="110"/>
      <c r="X217" s="35"/>
      <c r="Y217" s="35"/>
      <c r="Z217" s="35"/>
      <c r="AA217" s="35"/>
      <c r="AB217" s="35"/>
    </row>
    <row x14ac:dyDescent="0.25" r="218" customHeight="1" ht="18.75">
      <c r="A218" s="534" t="s">
        <v>1087</v>
      </c>
      <c r="B218" s="459">
        <v>17058</v>
      </c>
      <c r="C218" s="459" t="s">
        <v>1001</v>
      </c>
      <c r="D218" s="617" t="s">
        <v>1107</v>
      </c>
      <c r="E218" s="459">
        <v>600</v>
      </c>
      <c r="F218" s="461" t="s">
        <v>1108</v>
      </c>
      <c r="G218" s="457" t="s">
        <v>910</v>
      </c>
      <c r="H218" s="457" t="s">
        <v>910</v>
      </c>
      <c r="I218" s="505" t="s">
        <v>1002</v>
      </c>
      <c r="J218" s="493">
        <v>30</v>
      </c>
      <c r="K218" s="535">
        <v>35</v>
      </c>
      <c r="L218" s="535">
        <v>35</v>
      </c>
      <c r="M218" s="463" t="s">
        <v>151</v>
      </c>
      <c r="N218" s="464">
        <v>3.7495833333333333</v>
      </c>
      <c r="O218" s="464">
        <v>3.8745833333333333</v>
      </c>
      <c r="P218" s="518" t="s">
        <v>26</v>
      </c>
      <c r="Q218" s="616">
        <v>3.669722222222222</v>
      </c>
      <c r="R218" s="616">
        <v>3.725277777777778</v>
      </c>
      <c r="S218" s="461" t="s">
        <v>895</v>
      </c>
      <c r="T218" s="506"/>
      <c r="U218" s="506"/>
      <c r="V218" s="110"/>
      <c r="W218" s="110"/>
      <c r="X218" s="110"/>
      <c r="Y218" s="110"/>
      <c r="Z218" s="110"/>
      <c r="AA218" s="110"/>
      <c r="AB218" s="110"/>
    </row>
    <row x14ac:dyDescent="0.25" r="219" customHeight="1" ht="18.75">
      <c r="A219" s="459"/>
      <c r="B219" s="459"/>
      <c r="C219" s="459"/>
      <c r="D219" s="615"/>
      <c r="E219" s="459"/>
      <c r="F219" s="502" t="s">
        <v>1109</v>
      </c>
      <c r="G219" s="483"/>
      <c r="H219" s="483"/>
      <c r="I219" s="483"/>
      <c r="J219" s="483"/>
      <c r="K219" s="483"/>
      <c r="L219" s="483"/>
      <c r="M219" s="489"/>
      <c r="N219" s="490"/>
      <c r="O219" s="490"/>
      <c r="P219" s="613"/>
      <c r="Q219" s="614"/>
      <c r="R219" s="614"/>
      <c r="S219" s="636"/>
      <c r="T219" s="636"/>
      <c r="U219" s="636"/>
      <c r="V219" s="110"/>
      <c r="W219" s="110"/>
      <c r="X219" s="35"/>
      <c r="Y219" s="35"/>
      <c r="Z219" s="35"/>
      <c r="AA219" s="35"/>
      <c r="AB219" s="35"/>
    </row>
    <row x14ac:dyDescent="0.25" r="220" customHeight="1" ht="18.75">
      <c r="A220" s="458"/>
      <c r="B220" s="459">
        <v>16949</v>
      </c>
      <c r="C220" s="459" t="s">
        <v>1006</v>
      </c>
      <c r="D220" s="617" t="s">
        <v>1069</v>
      </c>
      <c r="E220" s="459">
        <v>600</v>
      </c>
      <c r="F220" s="461" t="s">
        <v>1114</v>
      </c>
      <c r="G220" s="457" t="s">
        <v>888</v>
      </c>
      <c r="H220" s="457" t="s">
        <v>889</v>
      </c>
      <c r="I220" s="505" t="s">
        <v>1780</v>
      </c>
      <c r="J220" s="493">
        <v>30</v>
      </c>
      <c r="K220" s="536">
        <v>93</v>
      </c>
      <c r="L220" s="536">
        <v>93</v>
      </c>
      <c r="M220" s="463" t="s">
        <v>150</v>
      </c>
      <c r="N220" s="464">
        <v>3.464861111111111</v>
      </c>
      <c r="O220" s="464">
        <v>3.5030555555555556</v>
      </c>
      <c r="P220" s="518" t="s">
        <v>150</v>
      </c>
      <c r="Q220" s="513" t="s">
        <v>1576</v>
      </c>
      <c r="R220" s="513" t="s">
        <v>1781</v>
      </c>
      <c r="S220" s="461" t="s">
        <v>895</v>
      </c>
      <c r="T220" s="506"/>
      <c r="U220" s="506"/>
      <c r="V220" s="110"/>
      <c r="W220" s="110"/>
      <c r="X220" s="35"/>
      <c r="Y220" s="35"/>
      <c r="Z220" s="35"/>
      <c r="AA220" s="35"/>
      <c r="AB220" s="35"/>
    </row>
    <row x14ac:dyDescent="0.25" r="221" customHeight="1" ht="18.75">
      <c r="A221" s="458"/>
      <c r="B221" s="459">
        <v>17016</v>
      </c>
      <c r="C221" s="459" t="s">
        <v>1006</v>
      </c>
      <c r="D221" s="617" t="s">
        <v>1069</v>
      </c>
      <c r="E221" s="459">
        <v>601</v>
      </c>
      <c r="F221" s="461" t="s">
        <v>1114</v>
      </c>
      <c r="G221" s="457" t="s">
        <v>888</v>
      </c>
      <c r="H221" s="457" t="s">
        <v>889</v>
      </c>
      <c r="I221" s="505" t="s">
        <v>1780</v>
      </c>
      <c r="J221" s="493">
        <v>25</v>
      </c>
      <c r="K221" s="536"/>
      <c r="L221" s="536"/>
      <c r="M221" s="463" t="s">
        <v>150</v>
      </c>
      <c r="N221" s="464">
        <v>3.464861111111111</v>
      </c>
      <c r="O221" s="464">
        <v>3.5030555555555556</v>
      </c>
      <c r="P221" s="518" t="s">
        <v>151</v>
      </c>
      <c r="Q221" s="513" t="s">
        <v>1576</v>
      </c>
      <c r="R221" s="513" t="s">
        <v>1781</v>
      </c>
      <c r="S221" s="461" t="s">
        <v>895</v>
      </c>
      <c r="T221" s="506"/>
      <c r="U221" s="506"/>
      <c r="V221" s="110"/>
      <c r="W221" s="110"/>
      <c r="X221" s="35"/>
      <c r="Y221" s="35"/>
      <c r="Z221" s="35"/>
      <c r="AA221" s="35"/>
      <c r="AB221" s="35"/>
    </row>
    <row x14ac:dyDescent="0.25" r="222" customHeight="1" ht="18.75">
      <c r="A222" s="458"/>
      <c r="B222" s="459">
        <v>17986</v>
      </c>
      <c r="C222" s="459" t="s">
        <v>1006</v>
      </c>
      <c r="D222" s="617" t="s">
        <v>1069</v>
      </c>
      <c r="E222" s="459">
        <v>602</v>
      </c>
      <c r="F222" s="461" t="s">
        <v>1114</v>
      </c>
      <c r="G222" s="457" t="s">
        <v>888</v>
      </c>
      <c r="H222" s="457" t="s">
        <v>889</v>
      </c>
      <c r="I222" s="505" t="s">
        <v>1780</v>
      </c>
      <c r="J222" s="493">
        <v>25</v>
      </c>
      <c r="K222" s="536"/>
      <c r="L222" s="536"/>
      <c r="M222" s="532"/>
      <c r="N222" s="464"/>
      <c r="O222" s="464"/>
      <c r="P222" s="518" t="s">
        <v>155</v>
      </c>
      <c r="Q222" s="513" t="s">
        <v>1782</v>
      </c>
      <c r="R222" s="513" t="s">
        <v>1783</v>
      </c>
      <c r="S222" s="461" t="s">
        <v>895</v>
      </c>
      <c r="T222" s="506"/>
      <c r="U222" s="506"/>
      <c r="V222" s="110"/>
      <c r="W222" s="110"/>
      <c r="X222" s="35"/>
      <c r="Y222" s="35"/>
      <c r="Z222" s="35"/>
      <c r="AA222" s="35"/>
      <c r="AB222" s="35"/>
    </row>
    <row x14ac:dyDescent="0.25" r="223" customHeight="1" ht="18.75">
      <c r="A223" s="534" t="s">
        <v>915</v>
      </c>
      <c r="B223" s="459">
        <v>16797</v>
      </c>
      <c r="C223" s="459" t="s">
        <v>1006</v>
      </c>
      <c r="D223" s="617" t="s">
        <v>1073</v>
      </c>
      <c r="E223" s="459">
        <v>600</v>
      </c>
      <c r="F223" s="461" t="s">
        <v>1784</v>
      </c>
      <c r="G223" s="457" t="s">
        <v>910</v>
      </c>
      <c r="H223" s="457" t="s">
        <v>910</v>
      </c>
      <c r="I223" s="635" t="s">
        <v>921</v>
      </c>
      <c r="J223" s="493">
        <v>30</v>
      </c>
      <c r="K223" s="536">
        <v>117</v>
      </c>
      <c r="L223" s="536">
        <v>117</v>
      </c>
      <c r="M223" s="463" t="s">
        <v>26</v>
      </c>
      <c r="N223" s="464">
        <v>3.669722222222222</v>
      </c>
      <c r="O223" s="464">
        <v>3.725277777777778</v>
      </c>
      <c r="P223" s="461" t="s">
        <v>26</v>
      </c>
      <c r="Q223" s="462">
        <v>3.669722222222222</v>
      </c>
      <c r="R223" s="462">
        <v>3.725277777777778</v>
      </c>
      <c r="S223" s="461" t="s">
        <v>961</v>
      </c>
      <c r="T223" s="506"/>
      <c r="U223" s="506"/>
      <c r="V223" s="110"/>
      <c r="W223" s="110"/>
      <c r="X223" s="35"/>
      <c r="Y223" s="35"/>
      <c r="Z223" s="35"/>
      <c r="AA223" s="35"/>
      <c r="AB223" s="35"/>
    </row>
    <row x14ac:dyDescent="0.25" r="224" customHeight="1" ht="18.75">
      <c r="A224" s="534" t="s">
        <v>915</v>
      </c>
      <c r="B224" s="459">
        <v>17051</v>
      </c>
      <c r="C224" s="459" t="s">
        <v>1006</v>
      </c>
      <c r="D224" s="617" t="s">
        <v>1073</v>
      </c>
      <c r="E224" s="459">
        <v>601</v>
      </c>
      <c r="F224" s="461" t="s">
        <v>1784</v>
      </c>
      <c r="G224" s="457" t="s">
        <v>910</v>
      </c>
      <c r="H224" s="457" t="s">
        <v>910</v>
      </c>
      <c r="I224" s="635" t="s">
        <v>921</v>
      </c>
      <c r="J224" s="493">
        <v>30</v>
      </c>
      <c r="K224" s="493"/>
      <c r="L224" s="493"/>
      <c r="M224" s="463" t="s">
        <v>21</v>
      </c>
      <c r="N224" s="464">
        <v>3.4995833333333333</v>
      </c>
      <c r="O224" s="464">
        <v>3.555138888888889</v>
      </c>
      <c r="P224" s="461" t="s">
        <v>21</v>
      </c>
      <c r="Q224" s="462">
        <v>3.4995833333333333</v>
      </c>
      <c r="R224" s="462">
        <v>3.555138888888889</v>
      </c>
      <c r="S224" s="461" t="s">
        <v>961</v>
      </c>
      <c r="T224" s="506"/>
      <c r="U224" s="506"/>
      <c r="V224" s="110"/>
      <c r="W224" s="110"/>
      <c r="X224" s="35"/>
      <c r="Y224" s="35"/>
      <c r="Z224" s="35"/>
      <c r="AA224" s="35"/>
      <c r="AB224" s="35"/>
    </row>
    <row x14ac:dyDescent="0.25" r="225" customHeight="1" ht="18.75">
      <c r="A225" s="534" t="s">
        <v>915</v>
      </c>
      <c r="B225" s="459">
        <v>17532</v>
      </c>
      <c r="C225" s="459" t="s">
        <v>1006</v>
      </c>
      <c r="D225" s="617" t="s">
        <v>1073</v>
      </c>
      <c r="E225" s="459">
        <v>602</v>
      </c>
      <c r="F225" s="461" t="s">
        <v>1784</v>
      </c>
      <c r="G225" s="457" t="s">
        <v>910</v>
      </c>
      <c r="H225" s="457" t="s">
        <v>910</v>
      </c>
      <c r="I225" s="635" t="s">
        <v>921</v>
      </c>
      <c r="J225" s="493">
        <v>30</v>
      </c>
      <c r="K225" s="493"/>
      <c r="L225" s="493"/>
      <c r="M225" s="463" t="s">
        <v>21</v>
      </c>
      <c r="N225" s="464">
        <v>3.4995833333333333</v>
      </c>
      <c r="O225" s="464">
        <v>3.555138888888889</v>
      </c>
      <c r="P225" s="518" t="s">
        <v>21</v>
      </c>
      <c r="Q225" s="616">
        <v>3.3745833333333333</v>
      </c>
      <c r="R225" s="616">
        <v>3.430138888888889</v>
      </c>
      <c r="S225" s="461" t="s">
        <v>961</v>
      </c>
      <c r="T225" s="506"/>
      <c r="U225" s="506"/>
      <c r="V225" s="110"/>
      <c r="W225" s="110"/>
      <c r="X225" s="35"/>
      <c r="Y225" s="35"/>
      <c r="Z225" s="35"/>
      <c r="AA225" s="35"/>
      <c r="AB225" s="35"/>
    </row>
    <row x14ac:dyDescent="0.25" r="226" customHeight="1" ht="18.75">
      <c r="A226" s="534" t="s">
        <v>1785</v>
      </c>
      <c r="B226" s="459">
        <v>16950</v>
      </c>
      <c r="C226" s="459" t="s">
        <v>1006</v>
      </c>
      <c r="D226" s="617" t="s">
        <v>1209</v>
      </c>
      <c r="E226" s="459">
        <v>600</v>
      </c>
      <c r="F226" s="461" t="s">
        <v>1786</v>
      </c>
      <c r="G226" s="457" t="s">
        <v>910</v>
      </c>
      <c r="H226" s="457" t="s">
        <v>910</v>
      </c>
      <c r="I226" s="505" t="s">
        <v>1787</v>
      </c>
      <c r="J226" s="493">
        <v>30</v>
      </c>
      <c r="K226" s="536">
        <v>65</v>
      </c>
      <c r="L226" s="536">
        <v>65</v>
      </c>
      <c r="M226" s="463" t="s">
        <v>21</v>
      </c>
      <c r="N226" s="464">
        <v>3.6245833333333333</v>
      </c>
      <c r="O226" s="464">
        <v>3.680138888888889</v>
      </c>
      <c r="P226" s="461" t="s">
        <v>21</v>
      </c>
      <c r="Q226" s="462">
        <v>3.6245833333333333</v>
      </c>
      <c r="R226" s="462">
        <v>3.680138888888889</v>
      </c>
      <c r="S226" s="461" t="s">
        <v>1137</v>
      </c>
      <c r="T226" s="506"/>
      <c r="U226" s="506"/>
      <c r="V226" s="110"/>
      <c r="W226" s="110"/>
      <c r="X226" s="35"/>
      <c r="Y226" s="35"/>
      <c r="Z226" s="35"/>
      <c r="AA226" s="35"/>
      <c r="AB226" s="35"/>
    </row>
    <row x14ac:dyDescent="0.25" r="227" customHeight="1" ht="18.75">
      <c r="A227" s="534" t="s">
        <v>1785</v>
      </c>
      <c r="B227" s="459">
        <v>17535</v>
      </c>
      <c r="C227" s="459" t="s">
        <v>1006</v>
      </c>
      <c r="D227" s="617" t="s">
        <v>1209</v>
      </c>
      <c r="E227" s="459">
        <v>601</v>
      </c>
      <c r="F227" s="461" t="s">
        <v>1786</v>
      </c>
      <c r="G227" s="457" t="s">
        <v>910</v>
      </c>
      <c r="H227" s="457" t="s">
        <v>910</v>
      </c>
      <c r="I227" s="505" t="s">
        <v>1787</v>
      </c>
      <c r="J227" s="493">
        <v>30</v>
      </c>
      <c r="K227" s="536"/>
      <c r="L227" s="536"/>
      <c r="M227" s="463" t="s">
        <v>21</v>
      </c>
      <c r="N227" s="464">
        <v>3.6245833333333333</v>
      </c>
      <c r="O227" s="464">
        <v>3.680138888888889</v>
      </c>
      <c r="P227" s="518" t="s">
        <v>26</v>
      </c>
      <c r="Q227" s="616">
        <v>3.669722222222222</v>
      </c>
      <c r="R227" s="616">
        <v>3.725277777777778</v>
      </c>
      <c r="S227" s="461" t="s">
        <v>1137</v>
      </c>
      <c r="T227" s="506"/>
      <c r="U227" s="506"/>
      <c r="V227" s="110"/>
      <c r="W227" s="110"/>
      <c r="X227" s="110"/>
      <c r="Y227" s="110"/>
      <c r="Z227" s="110"/>
      <c r="AA227" s="110"/>
      <c r="AB227" s="110"/>
    </row>
    <row x14ac:dyDescent="0.25" r="228" customHeight="1" ht="18.75">
      <c r="A228" s="534" t="s">
        <v>1590</v>
      </c>
      <c r="B228" s="459">
        <v>16834</v>
      </c>
      <c r="C228" s="459" t="s">
        <v>1006</v>
      </c>
      <c r="D228" s="617" t="s">
        <v>1120</v>
      </c>
      <c r="E228" s="459">
        <v>600</v>
      </c>
      <c r="F228" s="461" t="s">
        <v>1121</v>
      </c>
      <c r="G228" s="457" t="s">
        <v>910</v>
      </c>
      <c r="H228" s="457" t="s">
        <v>910</v>
      </c>
      <c r="I228" s="459" t="s">
        <v>1552</v>
      </c>
      <c r="J228" s="493">
        <v>30</v>
      </c>
      <c r="K228" s="457" t="s">
        <v>1788</v>
      </c>
      <c r="L228" s="493">
        <v>62</v>
      </c>
      <c r="M228" s="463" t="s">
        <v>21</v>
      </c>
      <c r="N228" s="532">
        <v>0.5</v>
      </c>
      <c r="O228" s="464">
        <v>3.555138888888889</v>
      </c>
      <c r="P228" s="461" t="s">
        <v>21</v>
      </c>
      <c r="Q228" s="462">
        <v>3.4995833333333333</v>
      </c>
      <c r="R228" s="462">
        <v>3.555138888888889</v>
      </c>
      <c r="S228" s="461" t="s">
        <v>895</v>
      </c>
      <c r="T228" s="506"/>
      <c r="U228" s="506"/>
      <c r="V228" s="110"/>
      <c r="W228" s="110"/>
      <c r="X228" s="110"/>
      <c r="Y228" s="110"/>
      <c r="Z228" s="110"/>
      <c r="AA228" s="110"/>
      <c r="AB228" s="110"/>
    </row>
    <row x14ac:dyDescent="0.25" r="229" customHeight="1" ht="18.75">
      <c r="A229" s="694" t="s">
        <v>1590</v>
      </c>
      <c r="B229" s="459">
        <v>17536</v>
      </c>
      <c r="C229" s="459" t="s">
        <v>1006</v>
      </c>
      <c r="D229" s="617" t="s">
        <v>1120</v>
      </c>
      <c r="E229" s="459">
        <v>601</v>
      </c>
      <c r="F229" s="461" t="s">
        <v>1121</v>
      </c>
      <c r="G229" s="457" t="s">
        <v>910</v>
      </c>
      <c r="H229" s="457" t="s">
        <v>910</v>
      </c>
      <c r="I229" s="459" t="s">
        <v>1552</v>
      </c>
      <c r="J229" s="493">
        <v>30</v>
      </c>
      <c r="K229" s="493"/>
      <c r="L229" s="493"/>
      <c r="M229" s="463" t="s">
        <v>21</v>
      </c>
      <c r="N229" s="464">
        <v>3.4995833333333333</v>
      </c>
      <c r="O229" s="464">
        <v>3.555138888888889</v>
      </c>
      <c r="P229" s="525" t="s">
        <v>26</v>
      </c>
      <c r="Q229" s="649">
        <v>3.544722222222222</v>
      </c>
      <c r="R229" s="649">
        <v>3.600277777777778</v>
      </c>
      <c r="S229" s="542" t="s">
        <v>895</v>
      </c>
      <c r="T229" s="715" t="s">
        <v>1789</v>
      </c>
      <c r="U229" s="690"/>
      <c r="V229" s="691"/>
      <c r="W229" s="691"/>
      <c r="X229" s="691"/>
      <c r="Y229" s="691"/>
      <c r="Z229" s="691"/>
      <c r="AA229" s="691"/>
      <c r="AB229" s="691"/>
    </row>
    <row x14ac:dyDescent="0.25" r="230" customHeight="1" ht="18.75">
      <c r="A230" s="457" t="s">
        <v>1117</v>
      </c>
      <c r="B230" s="459">
        <v>16890</v>
      </c>
      <c r="C230" s="459" t="s">
        <v>1006</v>
      </c>
      <c r="D230" s="716" t="s">
        <v>1790</v>
      </c>
      <c r="E230" s="459">
        <v>600</v>
      </c>
      <c r="F230" s="461" t="s">
        <v>1791</v>
      </c>
      <c r="G230" s="457" t="s">
        <v>910</v>
      </c>
      <c r="H230" s="457" t="s">
        <v>910</v>
      </c>
      <c r="I230" s="505" t="s">
        <v>1552</v>
      </c>
      <c r="J230" s="493">
        <v>30</v>
      </c>
      <c r="K230" s="536"/>
      <c r="L230" s="536"/>
      <c r="M230" s="532"/>
      <c r="N230" s="464"/>
      <c r="O230" s="464"/>
      <c r="P230" s="525" t="s">
        <v>26</v>
      </c>
      <c r="Q230" s="649">
        <v>3.607222222222222</v>
      </c>
      <c r="R230" s="649">
        <v>3.662777777777778</v>
      </c>
      <c r="S230" s="461" t="s">
        <v>895</v>
      </c>
      <c r="T230" s="506"/>
      <c r="U230" s="506"/>
      <c r="V230" s="110"/>
      <c r="W230" s="110"/>
      <c r="X230" s="35"/>
      <c r="Y230" s="35"/>
      <c r="Z230" s="35"/>
      <c r="AA230" s="35"/>
      <c r="AB230" s="35"/>
    </row>
    <row x14ac:dyDescent="0.25" r="231" customHeight="1" ht="18.75">
      <c r="A231" s="458"/>
      <c r="B231" s="459">
        <v>17018</v>
      </c>
      <c r="C231" s="459" t="s">
        <v>1006</v>
      </c>
      <c r="D231" s="617" t="s">
        <v>969</v>
      </c>
      <c r="E231" s="459">
        <v>601</v>
      </c>
      <c r="F231" s="461" t="s">
        <v>1792</v>
      </c>
      <c r="G231" s="459"/>
      <c r="H231" s="459"/>
      <c r="I231" s="635" t="s">
        <v>921</v>
      </c>
      <c r="J231" s="493">
        <v>30</v>
      </c>
      <c r="K231" s="493"/>
      <c r="L231" s="493"/>
      <c r="M231" s="463" t="s">
        <v>921</v>
      </c>
      <c r="N231" s="496" t="s">
        <v>921</v>
      </c>
      <c r="O231" s="496" t="s">
        <v>921</v>
      </c>
      <c r="P231" s="518"/>
      <c r="Q231" s="616"/>
      <c r="R231" s="616"/>
      <c r="S231" s="461"/>
      <c r="T231" s="506"/>
      <c r="U231" s="506"/>
      <c r="V231" s="110"/>
      <c r="W231" s="110"/>
      <c r="X231" s="35"/>
      <c r="Y231" s="35"/>
      <c r="Z231" s="35"/>
      <c r="AA231" s="35"/>
      <c r="AB231" s="35"/>
    </row>
    <row x14ac:dyDescent="0.25" r="232" customHeight="1" ht="18.75">
      <c r="A232" s="534" t="s">
        <v>988</v>
      </c>
      <c r="B232" s="459">
        <v>16798</v>
      </c>
      <c r="C232" s="459" t="s">
        <v>1006</v>
      </c>
      <c r="D232" s="617" t="s">
        <v>1793</v>
      </c>
      <c r="E232" s="459">
        <v>600</v>
      </c>
      <c r="F232" s="461" t="s">
        <v>1794</v>
      </c>
      <c r="G232" s="457" t="s">
        <v>910</v>
      </c>
      <c r="H232" s="457" t="s">
        <v>910</v>
      </c>
      <c r="I232" s="505" t="s">
        <v>966</v>
      </c>
      <c r="J232" s="493">
        <v>30</v>
      </c>
      <c r="K232" s="493"/>
      <c r="L232" s="536"/>
      <c r="M232" s="463" t="s">
        <v>21</v>
      </c>
      <c r="N232" s="464">
        <v>3.6870833333333333</v>
      </c>
      <c r="O232" s="464">
        <v>3.742638888888889</v>
      </c>
      <c r="P232" s="461" t="s">
        <v>21</v>
      </c>
      <c r="Q232" s="462">
        <v>3.6870833333333333</v>
      </c>
      <c r="R232" s="462">
        <v>3.742638888888889</v>
      </c>
      <c r="S232" s="461" t="s">
        <v>1125</v>
      </c>
      <c r="T232" s="506"/>
      <c r="U232" s="506"/>
      <c r="V232" s="110"/>
      <c r="W232" s="110"/>
      <c r="X232" s="35"/>
      <c r="Y232" s="35"/>
      <c r="Z232" s="35"/>
      <c r="AA232" s="35"/>
      <c r="AB232" s="35"/>
    </row>
    <row x14ac:dyDescent="0.25" r="233" customHeight="1" ht="18.75">
      <c r="A233" s="458"/>
      <c r="B233" s="459">
        <v>16983</v>
      </c>
      <c r="C233" s="459" t="s">
        <v>1019</v>
      </c>
      <c r="D233" s="617" t="s">
        <v>1110</v>
      </c>
      <c r="E233" s="459">
        <v>600</v>
      </c>
      <c r="F233" s="461" t="s">
        <v>1795</v>
      </c>
      <c r="G233" s="457" t="s">
        <v>910</v>
      </c>
      <c r="H233" s="457" t="s">
        <v>915</v>
      </c>
      <c r="I233" s="707" t="s">
        <v>1764</v>
      </c>
      <c r="J233" s="493">
        <v>30</v>
      </c>
      <c r="K233" s="517" t="s">
        <v>1796</v>
      </c>
      <c r="L233" s="536">
        <v>18</v>
      </c>
      <c r="M233" s="463" t="s">
        <v>151</v>
      </c>
      <c r="N233" s="464">
        <v>3.3745833333333333</v>
      </c>
      <c r="O233" s="464">
        <v>3.450972222222222</v>
      </c>
      <c r="P233" s="461" t="s">
        <v>151</v>
      </c>
      <c r="Q233" s="462">
        <v>3.3745833333333333</v>
      </c>
      <c r="R233" s="462">
        <v>3.450972222222222</v>
      </c>
      <c r="S233" s="461" t="s">
        <v>895</v>
      </c>
      <c r="T233" s="506"/>
      <c r="U233" s="506"/>
      <c r="V233" s="110"/>
      <c r="W233" s="110"/>
      <c r="X233" s="35"/>
      <c r="Y233" s="35"/>
      <c r="Z233" s="35"/>
      <c r="AA233" s="35"/>
      <c r="AB233" s="35"/>
    </row>
    <row x14ac:dyDescent="0.25" r="234" customHeight="1" ht="18.75">
      <c r="A234" s="458"/>
      <c r="B234" s="459">
        <v>16984</v>
      </c>
      <c r="C234" s="459" t="s">
        <v>1019</v>
      </c>
      <c r="D234" s="617" t="s">
        <v>1110</v>
      </c>
      <c r="E234" s="459" t="s">
        <v>904</v>
      </c>
      <c r="F234" s="461" t="s">
        <v>1129</v>
      </c>
      <c r="G234" s="457" t="s">
        <v>888</v>
      </c>
      <c r="H234" s="459"/>
      <c r="I234" s="707" t="s">
        <v>1764</v>
      </c>
      <c r="J234" s="493">
        <v>30</v>
      </c>
      <c r="K234" s="493"/>
      <c r="L234" s="493"/>
      <c r="M234" s="463" t="s">
        <v>150</v>
      </c>
      <c r="N234" s="464">
        <v>3.3745833333333333</v>
      </c>
      <c r="O234" s="464">
        <v>3.450972222222222</v>
      </c>
      <c r="P234" s="461" t="s">
        <v>150</v>
      </c>
      <c r="Q234" s="462">
        <v>3.3745833333333333</v>
      </c>
      <c r="R234" s="462">
        <v>3.450972222222222</v>
      </c>
      <c r="S234" s="461" t="s">
        <v>895</v>
      </c>
      <c r="T234" s="506"/>
      <c r="U234" s="506"/>
      <c r="V234" s="110"/>
      <c r="W234" s="110"/>
      <c r="X234" s="35"/>
      <c r="Y234" s="35"/>
      <c r="Z234" s="35"/>
      <c r="AA234" s="35"/>
      <c r="AB234" s="35"/>
    </row>
    <row x14ac:dyDescent="0.25" r="235" customHeight="1" ht="18.75">
      <c r="A235" s="458"/>
      <c r="B235" s="459">
        <v>16990</v>
      </c>
      <c r="C235" s="459" t="s">
        <v>1019</v>
      </c>
      <c r="D235" s="617" t="s">
        <v>1110</v>
      </c>
      <c r="E235" s="459">
        <v>601</v>
      </c>
      <c r="F235" s="461" t="s">
        <v>1795</v>
      </c>
      <c r="G235" s="457" t="s">
        <v>910</v>
      </c>
      <c r="H235" s="457" t="s">
        <v>915</v>
      </c>
      <c r="I235" s="707" t="s">
        <v>1764</v>
      </c>
      <c r="J235" s="493">
        <v>30</v>
      </c>
      <c r="K235" s="493"/>
      <c r="L235" s="493"/>
      <c r="M235" s="463" t="s">
        <v>155</v>
      </c>
      <c r="N235" s="464">
        <v>3.6245833333333333</v>
      </c>
      <c r="O235" s="464">
        <v>3.700972222222222</v>
      </c>
      <c r="P235" s="461" t="s">
        <v>155</v>
      </c>
      <c r="Q235" s="462">
        <v>3.6245833333333333</v>
      </c>
      <c r="R235" s="462">
        <v>3.700972222222222</v>
      </c>
      <c r="S235" s="461" t="s">
        <v>895</v>
      </c>
      <c r="T235" s="506"/>
      <c r="U235" s="506"/>
      <c r="V235" s="110"/>
      <c r="W235" s="110"/>
      <c r="X235" s="35"/>
      <c r="Y235" s="35"/>
      <c r="Z235" s="35"/>
      <c r="AA235" s="35"/>
      <c r="AB235" s="35"/>
    </row>
    <row x14ac:dyDescent="0.25" r="236" customHeight="1" ht="18.75">
      <c r="A236" s="458"/>
      <c r="B236" s="459">
        <v>16991</v>
      </c>
      <c r="C236" s="459" t="s">
        <v>1019</v>
      </c>
      <c r="D236" s="617" t="s">
        <v>1110</v>
      </c>
      <c r="E236" s="459" t="s">
        <v>922</v>
      </c>
      <c r="F236" s="461" t="s">
        <v>1129</v>
      </c>
      <c r="G236" s="457" t="s">
        <v>888</v>
      </c>
      <c r="H236" s="459"/>
      <c r="I236" s="707" t="s">
        <v>1764</v>
      </c>
      <c r="J236" s="493">
        <v>30</v>
      </c>
      <c r="K236" s="493"/>
      <c r="L236" s="493"/>
      <c r="M236" s="463" t="s">
        <v>926</v>
      </c>
      <c r="N236" s="464">
        <v>3.6245833333333333</v>
      </c>
      <c r="O236" s="464">
        <v>3.700972222222222</v>
      </c>
      <c r="P236" s="461" t="s">
        <v>926</v>
      </c>
      <c r="Q236" s="462">
        <v>3.6245833333333333</v>
      </c>
      <c r="R236" s="462">
        <v>3.700972222222222</v>
      </c>
      <c r="S236" s="461" t="s">
        <v>895</v>
      </c>
      <c r="T236" s="506"/>
      <c r="U236" s="506"/>
      <c r="V236" s="110"/>
      <c r="W236" s="110"/>
      <c r="X236" s="35"/>
      <c r="Y236" s="35"/>
      <c r="Z236" s="35"/>
      <c r="AA236" s="35"/>
      <c r="AB236" s="35"/>
    </row>
    <row x14ac:dyDescent="0.25" r="237" customHeight="1" ht="18.75">
      <c r="A237" s="534" t="s">
        <v>915</v>
      </c>
      <c r="B237" s="459">
        <v>17545</v>
      </c>
      <c r="C237" s="459" t="s">
        <v>1019</v>
      </c>
      <c r="D237" s="617" t="s">
        <v>928</v>
      </c>
      <c r="E237" s="459">
        <v>600</v>
      </c>
      <c r="F237" s="461" t="s">
        <v>1797</v>
      </c>
      <c r="G237" s="457" t="s">
        <v>910</v>
      </c>
      <c r="H237" s="457" t="s">
        <v>910</v>
      </c>
      <c r="I237" s="505" t="s">
        <v>1067</v>
      </c>
      <c r="J237" s="493">
        <v>30</v>
      </c>
      <c r="K237" s="517" t="s">
        <v>1798</v>
      </c>
      <c r="L237" s="536">
        <v>80</v>
      </c>
      <c r="M237" s="463" t="s">
        <v>21</v>
      </c>
      <c r="N237" s="464">
        <v>3.7079166666666667</v>
      </c>
      <c r="O237" s="464">
        <v>3.742638888888889</v>
      </c>
      <c r="P237" s="518" t="s">
        <v>26</v>
      </c>
      <c r="Q237" s="616">
        <v>3.607222222222222</v>
      </c>
      <c r="R237" s="616">
        <v>3.662777777777778</v>
      </c>
      <c r="S237" s="461" t="s">
        <v>895</v>
      </c>
      <c r="T237" s="506"/>
      <c r="U237" s="506"/>
      <c r="V237" s="110"/>
      <c r="W237" s="110"/>
      <c r="X237" s="35"/>
      <c r="Y237" s="35"/>
      <c r="Z237" s="35"/>
      <c r="AA237" s="35"/>
      <c r="AB237" s="35"/>
    </row>
    <row x14ac:dyDescent="0.25" r="238" customHeight="1" ht="18.75">
      <c r="A238" s="534" t="s">
        <v>915</v>
      </c>
      <c r="B238" s="459">
        <v>17546</v>
      </c>
      <c r="C238" s="459" t="s">
        <v>1019</v>
      </c>
      <c r="D238" s="617" t="s">
        <v>928</v>
      </c>
      <c r="E238" s="459">
        <v>601</v>
      </c>
      <c r="F238" s="461" t="s">
        <v>1797</v>
      </c>
      <c r="G238" s="457" t="s">
        <v>910</v>
      </c>
      <c r="H238" s="457" t="s">
        <v>910</v>
      </c>
      <c r="I238" s="505" t="s">
        <v>1067</v>
      </c>
      <c r="J238" s="493">
        <v>30</v>
      </c>
      <c r="K238" s="536"/>
      <c r="L238" s="536"/>
      <c r="M238" s="463" t="s">
        <v>21</v>
      </c>
      <c r="N238" s="464">
        <v>3.7079166666666667</v>
      </c>
      <c r="O238" s="464">
        <v>3.742638888888889</v>
      </c>
      <c r="P238" s="518" t="s">
        <v>21</v>
      </c>
      <c r="Q238" s="616">
        <v>3.4995833333333333</v>
      </c>
      <c r="R238" s="616">
        <v>3.555138888888889</v>
      </c>
      <c r="S238" s="461" t="s">
        <v>895</v>
      </c>
      <c r="T238" s="506"/>
      <c r="U238" s="506"/>
      <c r="V238" s="110"/>
      <c r="W238" s="110"/>
      <c r="X238" s="35"/>
      <c r="Y238" s="35"/>
      <c r="Z238" s="35"/>
      <c r="AA238" s="35"/>
      <c r="AB238" s="35"/>
    </row>
    <row x14ac:dyDescent="0.25" r="239" customHeight="1" ht="18.75">
      <c r="A239" s="457" t="s">
        <v>915</v>
      </c>
      <c r="B239" s="459">
        <v>17547</v>
      </c>
      <c r="C239" s="459" t="s">
        <v>1019</v>
      </c>
      <c r="D239" s="617" t="s">
        <v>928</v>
      </c>
      <c r="E239" s="459">
        <v>602</v>
      </c>
      <c r="F239" s="461" t="s">
        <v>1797</v>
      </c>
      <c r="G239" s="457" t="s">
        <v>910</v>
      </c>
      <c r="H239" s="457" t="s">
        <v>910</v>
      </c>
      <c r="I239" s="505"/>
      <c r="J239" s="493">
        <v>30</v>
      </c>
      <c r="K239" s="493"/>
      <c r="L239" s="493"/>
      <c r="M239" s="463" t="s">
        <v>21</v>
      </c>
      <c r="N239" s="464">
        <v>3.3745833333333333</v>
      </c>
      <c r="O239" s="464">
        <v>3.430138888888889</v>
      </c>
      <c r="P239" s="461" t="s">
        <v>21</v>
      </c>
      <c r="Q239" s="462">
        <v>3.3745833333333333</v>
      </c>
      <c r="R239" s="462">
        <v>3.430138888888889</v>
      </c>
      <c r="S239" s="461" t="s">
        <v>895</v>
      </c>
      <c r="T239" s="715" t="s">
        <v>1789</v>
      </c>
      <c r="U239" s="506"/>
      <c r="V239" s="110"/>
      <c r="W239" s="110"/>
      <c r="X239" s="110"/>
      <c r="Y239" s="110"/>
      <c r="Z239" s="110"/>
      <c r="AA239" s="110"/>
      <c r="AB239" s="110"/>
    </row>
    <row x14ac:dyDescent="0.25" r="240" customHeight="1" ht="18.75">
      <c r="A240" s="457" t="s">
        <v>1117</v>
      </c>
      <c r="B240" s="459">
        <v>16961</v>
      </c>
      <c r="C240" s="459" t="s">
        <v>1019</v>
      </c>
      <c r="D240" s="617" t="s">
        <v>1134</v>
      </c>
      <c r="E240" s="459">
        <v>600</v>
      </c>
      <c r="F240" s="461" t="s">
        <v>1799</v>
      </c>
      <c r="G240" s="457" t="s">
        <v>910</v>
      </c>
      <c r="H240" s="457" t="s">
        <v>910</v>
      </c>
      <c r="I240" s="635" t="s">
        <v>921</v>
      </c>
      <c r="J240" s="493">
        <v>30</v>
      </c>
      <c r="K240" s="536">
        <v>71</v>
      </c>
      <c r="L240" s="536">
        <v>82</v>
      </c>
      <c r="M240" s="463" t="s">
        <v>26</v>
      </c>
      <c r="N240" s="464">
        <v>3.607222222222222</v>
      </c>
      <c r="O240" s="464">
        <v>3.662777777777778</v>
      </c>
      <c r="P240" s="518" t="s">
        <v>20</v>
      </c>
      <c r="Q240" s="616">
        <v>3.3745833333333333</v>
      </c>
      <c r="R240" s="616">
        <v>3.412777777777778</v>
      </c>
      <c r="S240" s="461" t="s">
        <v>895</v>
      </c>
      <c r="T240" s="506"/>
      <c r="U240" s="506"/>
      <c r="V240" s="110"/>
      <c r="W240" s="110"/>
      <c r="X240" s="35"/>
      <c r="Y240" s="35"/>
      <c r="Z240" s="35"/>
      <c r="AA240" s="35"/>
      <c r="AB240" s="35"/>
    </row>
    <row x14ac:dyDescent="0.25" r="241" customHeight="1" ht="18.75">
      <c r="A241" s="457" t="s">
        <v>1117</v>
      </c>
      <c r="B241" s="459">
        <v>16960</v>
      </c>
      <c r="C241" s="459" t="s">
        <v>1019</v>
      </c>
      <c r="D241" s="617" t="s">
        <v>1131</v>
      </c>
      <c r="E241" s="459">
        <v>600</v>
      </c>
      <c r="F241" s="461" t="s">
        <v>1132</v>
      </c>
      <c r="G241" s="457" t="s">
        <v>910</v>
      </c>
      <c r="H241" s="457" t="s">
        <v>915</v>
      </c>
      <c r="I241" s="681" t="s">
        <v>921</v>
      </c>
      <c r="J241" s="493">
        <v>30</v>
      </c>
      <c r="K241" s="541">
        <v>69</v>
      </c>
      <c r="L241" s="541">
        <v>86</v>
      </c>
      <c r="M241" s="463" t="s">
        <v>151</v>
      </c>
      <c r="N241" s="464">
        <v>3.419722222222222</v>
      </c>
      <c r="O241" s="464">
        <v>3.5030555555555556</v>
      </c>
      <c r="P241" s="525" t="s">
        <v>21</v>
      </c>
      <c r="Q241" s="649">
        <v>3.6245833333333333</v>
      </c>
      <c r="R241" s="649">
        <v>3.680138888888889</v>
      </c>
      <c r="S241" s="542" t="s">
        <v>1027</v>
      </c>
      <c r="T241" s="690"/>
      <c r="U241" s="690" t="s">
        <v>1133</v>
      </c>
      <c r="V241" s="110"/>
      <c r="W241" s="110"/>
      <c r="X241" s="35"/>
      <c r="Y241" s="35"/>
      <c r="Z241" s="35"/>
      <c r="AA241" s="35"/>
      <c r="AB241" s="35"/>
    </row>
    <row x14ac:dyDescent="0.25" r="242" customHeight="1" ht="18.75">
      <c r="A242" s="459"/>
      <c r="B242" s="459"/>
      <c r="C242" s="459"/>
      <c r="D242" s="717"/>
      <c r="E242" s="459"/>
      <c r="F242" s="502" t="s">
        <v>1142</v>
      </c>
      <c r="G242" s="483"/>
      <c r="H242" s="483"/>
      <c r="I242" s="483"/>
      <c r="J242" s="483"/>
      <c r="K242" s="483"/>
      <c r="L242" s="483"/>
      <c r="M242" s="489"/>
      <c r="N242" s="490"/>
      <c r="O242" s="490"/>
      <c r="P242" s="613"/>
      <c r="Q242" s="614"/>
      <c r="R242" s="614"/>
      <c r="S242" s="636"/>
      <c r="T242" s="636"/>
      <c r="U242" s="636"/>
      <c r="V242" s="110"/>
      <c r="W242" s="110"/>
      <c r="X242" s="35"/>
      <c r="Y242" s="35"/>
      <c r="Z242" s="35"/>
      <c r="AA242" s="35"/>
      <c r="AB242" s="35"/>
    </row>
    <row x14ac:dyDescent="0.25" r="243" customHeight="1" ht="18.75">
      <c r="A243" s="459"/>
      <c r="B243" s="718">
        <v>17519</v>
      </c>
      <c r="C243" s="459" t="s">
        <v>1001</v>
      </c>
      <c r="D243" s="617" t="s">
        <v>1800</v>
      </c>
      <c r="E243" s="459">
        <v>600</v>
      </c>
      <c r="F243" s="461" t="s">
        <v>1801</v>
      </c>
      <c r="G243" s="457" t="s">
        <v>910</v>
      </c>
      <c r="H243" s="457" t="s">
        <v>910</v>
      </c>
      <c r="I243" s="635" t="s">
        <v>921</v>
      </c>
      <c r="J243" s="493">
        <v>30</v>
      </c>
      <c r="K243" s="493"/>
      <c r="L243" s="493"/>
      <c r="M243" s="463" t="s">
        <v>155</v>
      </c>
      <c r="N243" s="464">
        <v>3.7495833333333333</v>
      </c>
      <c r="O243" s="464">
        <v>3.8745833333333333</v>
      </c>
      <c r="P243" s="461" t="s">
        <v>155</v>
      </c>
      <c r="Q243" s="462">
        <v>3.7495833333333333</v>
      </c>
      <c r="R243" s="462">
        <v>3.8745833333333333</v>
      </c>
      <c r="S243" s="461" t="s">
        <v>895</v>
      </c>
      <c r="T243" s="506"/>
      <c r="U243" s="506"/>
      <c r="V243" s="110"/>
      <c r="W243" s="110"/>
      <c r="X243" s="110"/>
      <c r="Y243" s="110"/>
      <c r="Z243" s="110"/>
      <c r="AA243" s="110"/>
      <c r="AB243" s="110"/>
    </row>
    <row x14ac:dyDescent="0.25" r="244" customHeight="1" ht="18.75">
      <c r="A244" s="459"/>
      <c r="B244" s="459">
        <v>16970</v>
      </c>
      <c r="C244" s="459" t="s">
        <v>1001</v>
      </c>
      <c r="D244" s="617" t="s">
        <v>1802</v>
      </c>
      <c r="E244" s="459">
        <v>600</v>
      </c>
      <c r="F244" s="461" t="s">
        <v>1803</v>
      </c>
      <c r="G244" s="457" t="s">
        <v>910</v>
      </c>
      <c r="H244" s="457" t="s">
        <v>910</v>
      </c>
      <c r="I244" s="459" t="s">
        <v>1002</v>
      </c>
      <c r="J244" s="493">
        <v>30</v>
      </c>
      <c r="K244" s="493"/>
      <c r="L244" s="493"/>
      <c r="M244" s="463" t="s">
        <v>150</v>
      </c>
      <c r="N244" s="464">
        <v>3.7495833333333333</v>
      </c>
      <c r="O244" s="464">
        <v>3.8745833333333333</v>
      </c>
      <c r="P244" s="461" t="s">
        <v>150</v>
      </c>
      <c r="Q244" s="462">
        <v>3.7495833333333333</v>
      </c>
      <c r="R244" s="462">
        <v>3.8745833333333333</v>
      </c>
      <c r="S244" s="461" t="s">
        <v>895</v>
      </c>
      <c r="T244" s="506"/>
      <c r="U244" s="506"/>
      <c r="V244" s="110"/>
      <c r="W244" s="110"/>
      <c r="X244" s="35"/>
      <c r="Y244" s="35"/>
      <c r="Z244" s="35"/>
      <c r="AA244" s="35"/>
      <c r="AB244" s="35"/>
    </row>
    <row x14ac:dyDescent="0.25" r="245" customHeight="1" ht="18.75">
      <c r="A245" s="459"/>
      <c r="B245" s="459">
        <v>16971</v>
      </c>
      <c r="C245" s="459" t="s">
        <v>1001</v>
      </c>
      <c r="D245" s="617" t="s">
        <v>1802</v>
      </c>
      <c r="E245" s="459" t="s">
        <v>904</v>
      </c>
      <c r="F245" s="461" t="s">
        <v>1804</v>
      </c>
      <c r="G245" s="457" t="s">
        <v>888</v>
      </c>
      <c r="H245" s="457" t="s">
        <v>915</v>
      </c>
      <c r="I245" s="459" t="s">
        <v>1002</v>
      </c>
      <c r="J245" s="493">
        <v>30</v>
      </c>
      <c r="K245" s="493"/>
      <c r="L245" s="493"/>
      <c r="M245" s="532"/>
      <c r="N245" s="464"/>
      <c r="O245" s="464"/>
      <c r="P245" s="68"/>
      <c r="Q245" s="500"/>
      <c r="R245" s="500"/>
      <c r="S245" s="461"/>
      <c r="T245" s="506"/>
      <c r="U245" s="506"/>
      <c r="V245" s="110"/>
      <c r="W245" s="110"/>
      <c r="X245" s="35"/>
      <c r="Y245" s="35"/>
      <c r="Z245" s="35"/>
      <c r="AA245" s="35"/>
      <c r="AB245" s="35"/>
    </row>
    <row x14ac:dyDescent="0.25" r="246" customHeight="1" ht="18.75">
      <c r="A246" s="459"/>
      <c r="B246" s="459">
        <v>17105</v>
      </c>
      <c r="C246" s="459" t="s">
        <v>1001</v>
      </c>
      <c r="D246" s="617" t="s">
        <v>1148</v>
      </c>
      <c r="E246" s="459">
        <v>600</v>
      </c>
      <c r="F246" s="461" t="s">
        <v>1149</v>
      </c>
      <c r="G246" s="459" t="s">
        <v>1150</v>
      </c>
      <c r="H246" s="459" t="s">
        <v>972</v>
      </c>
      <c r="I246" s="505" t="s">
        <v>1771</v>
      </c>
      <c r="J246" s="493">
        <v>32</v>
      </c>
      <c r="K246" s="493"/>
      <c r="L246" s="493"/>
      <c r="M246" s="679" t="s">
        <v>1670</v>
      </c>
      <c r="N246" s="8"/>
      <c r="O246" s="5"/>
      <c r="P246" s="518"/>
      <c r="Q246" s="616"/>
      <c r="R246" s="616"/>
      <c r="S246" s="461" t="s">
        <v>895</v>
      </c>
      <c r="T246" s="506"/>
      <c r="U246" s="506"/>
      <c r="V246" s="110"/>
      <c r="W246" s="110"/>
      <c r="X246" s="35"/>
      <c r="Y246" s="35"/>
      <c r="Z246" s="35"/>
      <c r="AA246" s="35"/>
      <c r="AB246" s="35"/>
    </row>
    <row x14ac:dyDescent="0.25" r="247" customHeight="1" ht="18.75">
      <c r="A247" s="483"/>
      <c r="B247" s="483"/>
      <c r="C247" s="483"/>
      <c r="D247" s="612"/>
      <c r="E247" s="483"/>
      <c r="F247" s="502" t="s">
        <v>7</v>
      </c>
      <c r="G247" s="483"/>
      <c r="H247" s="503"/>
      <c r="I247" s="483"/>
      <c r="J247" s="503"/>
      <c r="K247" s="503"/>
      <c r="L247" s="503"/>
      <c r="M247" s="489"/>
      <c r="N247" s="490"/>
      <c r="O247" s="490"/>
      <c r="P247" s="613"/>
      <c r="Q247" s="614"/>
      <c r="R247" s="614"/>
      <c r="S247" s="636"/>
      <c r="T247" s="636"/>
      <c r="U247" s="636"/>
      <c r="V247" s="110"/>
      <c r="W247" s="110"/>
      <c r="X247" s="35"/>
      <c r="Y247" s="35"/>
      <c r="Z247" s="35"/>
      <c r="AA247" s="35"/>
      <c r="AB247" s="35"/>
    </row>
    <row x14ac:dyDescent="0.25" r="248" customHeight="1" ht="18.75">
      <c r="A248" s="457" t="s">
        <v>1159</v>
      </c>
      <c r="B248" s="459">
        <v>16777</v>
      </c>
      <c r="C248" s="459" t="s">
        <v>1156</v>
      </c>
      <c r="D248" s="617" t="s">
        <v>1160</v>
      </c>
      <c r="E248" s="459">
        <v>600</v>
      </c>
      <c r="F248" s="461" t="s">
        <v>1161</v>
      </c>
      <c r="G248" s="457" t="s">
        <v>910</v>
      </c>
      <c r="H248" s="493">
        <v>3</v>
      </c>
      <c r="I248" s="505" t="s">
        <v>1162</v>
      </c>
      <c r="J248" s="493">
        <v>30</v>
      </c>
      <c r="K248" s="493"/>
      <c r="L248" s="493"/>
      <c r="M248" s="463" t="s">
        <v>21</v>
      </c>
      <c r="N248" s="464">
        <v>3.4370833333333333</v>
      </c>
      <c r="O248" s="464">
        <v>3.492638888888889</v>
      </c>
      <c r="P248" s="518" t="s">
        <v>21</v>
      </c>
      <c r="Q248" s="616">
        <v>3.4370833333333333</v>
      </c>
      <c r="R248" s="616">
        <v>3.492638888888889</v>
      </c>
      <c r="S248" s="461" t="s">
        <v>931</v>
      </c>
      <c r="T248" s="506"/>
      <c r="U248" s="506"/>
      <c r="V248" s="110"/>
      <c r="W248" s="110"/>
      <c r="X248" s="35"/>
      <c r="Y248" s="35"/>
      <c r="Z248" s="35"/>
      <c r="AA248" s="35"/>
      <c r="AB248" s="35"/>
    </row>
    <row x14ac:dyDescent="0.25" r="249" customHeight="1" ht="18.75">
      <c r="A249" s="457" t="s">
        <v>1159</v>
      </c>
      <c r="B249" s="459">
        <v>16926</v>
      </c>
      <c r="C249" s="459" t="s">
        <v>1156</v>
      </c>
      <c r="D249" s="617" t="s">
        <v>1160</v>
      </c>
      <c r="E249" s="459">
        <v>601</v>
      </c>
      <c r="F249" s="461" t="s">
        <v>1805</v>
      </c>
      <c r="G249" s="457" t="s">
        <v>910</v>
      </c>
      <c r="H249" s="459">
        <v>3</v>
      </c>
      <c r="I249" s="505" t="s">
        <v>1162</v>
      </c>
      <c r="J249" s="493">
        <v>30</v>
      </c>
      <c r="K249" s="493"/>
      <c r="L249" s="493"/>
      <c r="M249" s="545"/>
      <c r="N249" s="464"/>
      <c r="O249" s="464"/>
      <c r="P249" s="518" t="s">
        <v>21</v>
      </c>
      <c r="Q249" s="616">
        <v>3.6245833333333333</v>
      </c>
      <c r="R249" s="616">
        <v>3.680138888888889</v>
      </c>
      <c r="S249" s="461"/>
      <c r="T249" s="506"/>
      <c r="U249" s="506"/>
      <c r="V249" s="110"/>
      <c r="W249" s="110"/>
      <c r="X249" s="35"/>
      <c r="Y249" s="35"/>
      <c r="Z249" s="35"/>
      <c r="AA249" s="35"/>
      <c r="AB249" s="35"/>
    </row>
    <row x14ac:dyDescent="0.25" r="250" customHeight="1" ht="18.75">
      <c r="A250" s="534" t="s">
        <v>1163</v>
      </c>
      <c r="B250" s="459">
        <v>16778</v>
      </c>
      <c r="C250" s="459" t="s">
        <v>1156</v>
      </c>
      <c r="D250" s="617" t="s">
        <v>1164</v>
      </c>
      <c r="E250" s="459">
        <v>600</v>
      </c>
      <c r="F250" s="461" t="s">
        <v>1806</v>
      </c>
      <c r="G250" s="457" t="s">
        <v>910</v>
      </c>
      <c r="H250" s="459">
        <v>3</v>
      </c>
      <c r="I250" s="505" t="s">
        <v>1162</v>
      </c>
      <c r="J250" s="493">
        <v>30</v>
      </c>
      <c r="K250" s="493"/>
      <c r="L250" s="493"/>
      <c r="M250" s="463" t="s">
        <v>26</v>
      </c>
      <c r="N250" s="464">
        <v>3.607222222222222</v>
      </c>
      <c r="O250" s="464">
        <v>3.662777777777778</v>
      </c>
      <c r="P250" s="518" t="s">
        <v>26</v>
      </c>
      <c r="Q250" s="616">
        <v>3.607222222222222</v>
      </c>
      <c r="R250" s="616">
        <v>3.662777777777778</v>
      </c>
      <c r="S250" s="461" t="s">
        <v>931</v>
      </c>
      <c r="T250" s="506"/>
      <c r="U250" s="506"/>
      <c r="V250" s="110"/>
      <c r="W250" s="110"/>
      <c r="X250" s="35"/>
      <c r="Y250" s="35"/>
      <c r="Z250" s="35"/>
      <c r="AA250" s="35"/>
      <c r="AB250" s="35"/>
    </row>
    <row x14ac:dyDescent="0.25" r="251" customHeight="1" ht="18.75">
      <c r="A251" s="534" t="s">
        <v>1163</v>
      </c>
      <c r="B251" s="459">
        <v>16779</v>
      </c>
      <c r="C251" s="459" t="s">
        <v>1156</v>
      </c>
      <c r="D251" s="617" t="s">
        <v>1164</v>
      </c>
      <c r="E251" s="459">
        <v>601</v>
      </c>
      <c r="F251" s="461" t="s">
        <v>1806</v>
      </c>
      <c r="G251" s="457" t="s">
        <v>910</v>
      </c>
      <c r="H251" s="493">
        <v>3</v>
      </c>
      <c r="I251" s="505" t="s">
        <v>1162</v>
      </c>
      <c r="J251" s="493">
        <v>30</v>
      </c>
      <c r="K251" s="493"/>
      <c r="L251" s="493"/>
      <c r="M251" s="463" t="s">
        <v>21</v>
      </c>
      <c r="N251" s="464">
        <v>3.4370833333333333</v>
      </c>
      <c r="O251" s="464">
        <v>3.492638888888889</v>
      </c>
      <c r="P251" s="518" t="s">
        <v>21</v>
      </c>
      <c r="Q251" s="616">
        <v>3.5620833333333333</v>
      </c>
      <c r="R251" s="616">
        <v>3.617638888888889</v>
      </c>
      <c r="S251" s="461" t="s">
        <v>931</v>
      </c>
      <c r="T251" s="506"/>
      <c r="U251" s="506"/>
      <c r="V251" s="110"/>
      <c r="W251" s="110"/>
      <c r="X251" s="35"/>
      <c r="Y251" s="35"/>
      <c r="Z251" s="35"/>
      <c r="AA251" s="35"/>
      <c r="AB251" s="35"/>
    </row>
    <row x14ac:dyDescent="0.25" r="252" customHeight="1" ht="18.75">
      <c r="A252" s="534" t="s">
        <v>1163</v>
      </c>
      <c r="B252" s="459">
        <v>17502</v>
      </c>
      <c r="C252" s="459" t="s">
        <v>1156</v>
      </c>
      <c r="D252" s="617" t="s">
        <v>1164</v>
      </c>
      <c r="E252" s="459">
        <v>602</v>
      </c>
      <c r="F252" s="461" t="s">
        <v>1806</v>
      </c>
      <c r="G252" s="457" t="s">
        <v>910</v>
      </c>
      <c r="H252" s="493">
        <v>3</v>
      </c>
      <c r="I252" s="505" t="s">
        <v>1166</v>
      </c>
      <c r="J252" s="493">
        <v>30</v>
      </c>
      <c r="K252" s="493"/>
      <c r="L252" s="493"/>
      <c r="M252" s="545"/>
      <c r="N252" s="464"/>
      <c r="O252" s="464"/>
      <c r="P252" s="518" t="s">
        <v>21</v>
      </c>
      <c r="Q252" s="616">
        <v>3.4370833333333333</v>
      </c>
      <c r="R252" s="616">
        <v>3.492638888888889</v>
      </c>
      <c r="S252" s="461" t="s">
        <v>931</v>
      </c>
      <c r="T252" s="506"/>
      <c r="U252" s="506"/>
      <c r="V252" s="110"/>
      <c r="W252" s="110"/>
      <c r="X252" s="35"/>
      <c r="Y252" s="35"/>
      <c r="Z252" s="35"/>
      <c r="AA252" s="35"/>
      <c r="AB252" s="35"/>
    </row>
    <row x14ac:dyDescent="0.25" r="253" customHeight="1" ht="18.75">
      <c r="A253" s="534" t="s">
        <v>1167</v>
      </c>
      <c r="B253" s="459">
        <v>16780</v>
      </c>
      <c r="C253" s="459" t="s">
        <v>1156</v>
      </c>
      <c r="D253" s="617" t="s">
        <v>1084</v>
      </c>
      <c r="E253" s="459">
        <v>600</v>
      </c>
      <c r="F253" s="461" t="s">
        <v>1168</v>
      </c>
      <c r="G253" s="457" t="s">
        <v>910</v>
      </c>
      <c r="H253" s="493">
        <v>3</v>
      </c>
      <c r="I253" s="505" t="s">
        <v>1162</v>
      </c>
      <c r="J253" s="493">
        <v>30</v>
      </c>
      <c r="K253" s="493"/>
      <c r="L253" s="493"/>
      <c r="M253" s="463" t="s">
        <v>21</v>
      </c>
      <c r="N253" s="464">
        <v>3.4995833333333333</v>
      </c>
      <c r="O253" s="464">
        <v>3.555138888888889</v>
      </c>
      <c r="P253" s="518" t="s">
        <v>26</v>
      </c>
      <c r="Q253" s="616">
        <v>3.544722222222222</v>
      </c>
      <c r="R253" s="616">
        <v>3.600277777777778</v>
      </c>
      <c r="S253" s="461" t="s">
        <v>931</v>
      </c>
      <c r="T253" s="506"/>
      <c r="U253" s="506"/>
      <c r="V253" s="110"/>
      <c r="W253" s="110"/>
      <c r="X253" s="35"/>
      <c r="Y253" s="35"/>
      <c r="Z253" s="35"/>
      <c r="AA253" s="35"/>
      <c r="AB253" s="35"/>
    </row>
    <row x14ac:dyDescent="0.25" r="254" customHeight="1" ht="18.75">
      <c r="A254" s="534" t="s">
        <v>1175</v>
      </c>
      <c r="B254" s="459">
        <v>16781</v>
      </c>
      <c r="C254" s="459" t="s">
        <v>1170</v>
      </c>
      <c r="D254" s="617" t="s">
        <v>1176</v>
      </c>
      <c r="E254" s="459">
        <v>600</v>
      </c>
      <c r="F254" s="461" t="s">
        <v>1177</v>
      </c>
      <c r="G254" s="457" t="s">
        <v>910</v>
      </c>
      <c r="H254" s="493">
        <v>3</v>
      </c>
      <c r="I254" s="505" t="s">
        <v>1807</v>
      </c>
      <c r="J254" s="493">
        <v>25</v>
      </c>
      <c r="K254" s="493"/>
      <c r="L254" s="493"/>
      <c r="M254" s="463" t="s">
        <v>20</v>
      </c>
      <c r="N254" s="464">
        <v>3.419722222222222</v>
      </c>
      <c r="O254" s="464">
        <v>3.4579166666666667</v>
      </c>
      <c r="P254" s="518" t="s">
        <v>26</v>
      </c>
      <c r="Q254" s="616">
        <v>3.544722222222222</v>
      </c>
      <c r="R254" s="616">
        <v>3.600277777777778</v>
      </c>
      <c r="S254" s="461" t="s">
        <v>895</v>
      </c>
      <c r="T254" s="506"/>
      <c r="U254" s="506"/>
      <c r="V254" s="110"/>
      <c r="W254" s="110"/>
      <c r="X254" s="35"/>
      <c r="Y254" s="35"/>
      <c r="Z254" s="35"/>
      <c r="AA254" s="35"/>
      <c r="AB254" s="35"/>
    </row>
    <row x14ac:dyDescent="0.25" r="255" customHeight="1" ht="18.75">
      <c r="A255" s="534" t="s">
        <v>1175</v>
      </c>
      <c r="B255" s="459">
        <v>16827</v>
      </c>
      <c r="C255" s="459" t="s">
        <v>1170</v>
      </c>
      <c r="D255" s="617" t="s">
        <v>1176</v>
      </c>
      <c r="E255" s="457" t="s">
        <v>1071</v>
      </c>
      <c r="F255" s="461" t="s">
        <v>1177</v>
      </c>
      <c r="G255" s="457" t="s">
        <v>910</v>
      </c>
      <c r="H255" s="493">
        <v>3</v>
      </c>
      <c r="I255" s="505" t="s">
        <v>1246</v>
      </c>
      <c r="J255" s="493">
        <v>25</v>
      </c>
      <c r="K255" s="493"/>
      <c r="L255" s="493"/>
      <c r="M255" s="463" t="s">
        <v>21</v>
      </c>
      <c r="N255" s="464">
        <v>3.4995833333333333</v>
      </c>
      <c r="O255" s="464">
        <v>3.555138888888889</v>
      </c>
      <c r="P255" s="518" t="s">
        <v>21</v>
      </c>
      <c r="Q255" s="616">
        <v>3.4995833333333333</v>
      </c>
      <c r="R255" s="616">
        <v>3.555138888888889</v>
      </c>
      <c r="S255" s="461" t="s">
        <v>895</v>
      </c>
      <c r="T255" s="506"/>
      <c r="U255" s="506"/>
      <c r="V255" s="110"/>
      <c r="W255" s="110"/>
      <c r="X255" s="35"/>
      <c r="Y255" s="35"/>
      <c r="Z255" s="35"/>
      <c r="AA255" s="35"/>
      <c r="AB255" s="35"/>
    </row>
    <row x14ac:dyDescent="0.25" r="256" customHeight="1" ht="18.75">
      <c r="A256" s="534" t="s">
        <v>1175</v>
      </c>
      <c r="B256" s="459">
        <v>17086</v>
      </c>
      <c r="C256" s="459" t="s">
        <v>1170</v>
      </c>
      <c r="D256" s="617" t="s">
        <v>1176</v>
      </c>
      <c r="E256" s="457" t="s">
        <v>1083</v>
      </c>
      <c r="F256" s="461" t="s">
        <v>1178</v>
      </c>
      <c r="G256" s="457" t="s">
        <v>910</v>
      </c>
      <c r="H256" s="493">
        <v>3</v>
      </c>
      <c r="I256" s="505" t="s">
        <v>1179</v>
      </c>
      <c r="J256" s="493">
        <v>25</v>
      </c>
      <c r="K256" s="493"/>
      <c r="L256" s="493"/>
      <c r="M256" s="463" t="s">
        <v>21</v>
      </c>
      <c r="N256" s="464">
        <v>3.4995833333333333</v>
      </c>
      <c r="O256" s="464">
        <v>3.555138888888889</v>
      </c>
      <c r="P256" s="518" t="s">
        <v>26</v>
      </c>
      <c r="Q256" s="616">
        <v>3.607222222222222</v>
      </c>
      <c r="R256" s="616">
        <v>3.662777777777778</v>
      </c>
      <c r="S256" s="461" t="s">
        <v>895</v>
      </c>
      <c r="T256" s="506"/>
      <c r="U256" s="506"/>
      <c r="V256" s="110"/>
      <c r="W256" s="110"/>
      <c r="X256" s="35"/>
      <c r="Y256" s="35"/>
      <c r="Z256" s="35"/>
      <c r="AA256" s="35"/>
      <c r="AB256" s="35"/>
    </row>
    <row x14ac:dyDescent="0.25" r="257" customHeight="1" ht="18.75">
      <c r="A257" s="457" t="s">
        <v>1175</v>
      </c>
      <c r="B257" s="459">
        <v>17856</v>
      </c>
      <c r="C257" s="459" t="s">
        <v>1170</v>
      </c>
      <c r="D257" s="617" t="s">
        <v>1176</v>
      </c>
      <c r="E257" s="459">
        <v>603</v>
      </c>
      <c r="F257" s="461" t="s">
        <v>1178</v>
      </c>
      <c r="G257" s="457" t="s">
        <v>910</v>
      </c>
      <c r="H257" s="459">
        <v>3</v>
      </c>
      <c r="I257" s="505" t="s">
        <v>1179</v>
      </c>
      <c r="J257" s="493">
        <v>25</v>
      </c>
      <c r="K257" s="493"/>
      <c r="L257" s="493"/>
      <c r="M257" s="545"/>
      <c r="N257" s="464"/>
      <c r="O257" s="464"/>
      <c r="P257" s="525" t="s">
        <v>21</v>
      </c>
      <c r="Q257" s="649">
        <v>3.4995833333333333</v>
      </c>
      <c r="R257" s="649">
        <v>3.555138888888889</v>
      </c>
      <c r="S257" s="461" t="s">
        <v>895</v>
      </c>
      <c r="T257" s="506"/>
      <c r="U257" s="506"/>
      <c r="V257" s="110"/>
      <c r="W257" s="110"/>
      <c r="X257" s="35"/>
      <c r="Y257" s="35"/>
      <c r="Z257" s="35"/>
      <c r="AA257" s="35"/>
      <c r="AB257" s="35"/>
    </row>
    <row x14ac:dyDescent="0.25" r="258" customHeight="1" ht="18.75">
      <c r="A258" s="534" t="s">
        <v>1180</v>
      </c>
      <c r="B258" s="459">
        <v>16783</v>
      </c>
      <c r="C258" s="459" t="s">
        <v>1181</v>
      </c>
      <c r="D258" s="617" t="s">
        <v>1182</v>
      </c>
      <c r="E258" s="459">
        <v>601</v>
      </c>
      <c r="F258" s="461" t="s">
        <v>1808</v>
      </c>
      <c r="G258" s="457" t="s">
        <v>910</v>
      </c>
      <c r="H258" s="459">
        <v>3</v>
      </c>
      <c r="I258" s="505" t="s">
        <v>1184</v>
      </c>
      <c r="J258" s="493">
        <v>30</v>
      </c>
      <c r="K258" s="493"/>
      <c r="L258" s="493"/>
      <c r="M258" s="463" t="s">
        <v>26</v>
      </c>
      <c r="N258" s="464">
        <v>3.607222222222222</v>
      </c>
      <c r="O258" s="464">
        <v>3.662777777777778</v>
      </c>
      <c r="P258" s="518" t="s">
        <v>20</v>
      </c>
      <c r="Q258" s="616">
        <v>3.419722222222222</v>
      </c>
      <c r="R258" s="616">
        <v>3.4579166666666667</v>
      </c>
      <c r="S258" s="461" t="s">
        <v>931</v>
      </c>
      <c r="T258" s="506"/>
      <c r="U258" s="506"/>
      <c r="V258" s="110"/>
      <c r="W258" s="110"/>
      <c r="X258" s="35"/>
      <c r="Y258" s="35"/>
      <c r="Z258" s="35"/>
      <c r="AA258" s="35"/>
      <c r="AB258" s="35"/>
    </row>
    <row x14ac:dyDescent="0.25" r="259" customHeight="1" ht="18.75">
      <c r="A259" s="534" t="s">
        <v>1180</v>
      </c>
      <c r="B259" s="459">
        <v>16921</v>
      </c>
      <c r="C259" s="459" t="s">
        <v>1181</v>
      </c>
      <c r="D259" s="617" t="s">
        <v>1182</v>
      </c>
      <c r="E259" s="459">
        <v>602</v>
      </c>
      <c r="F259" s="719" t="s">
        <v>1808</v>
      </c>
      <c r="G259" s="457" t="s">
        <v>910</v>
      </c>
      <c r="H259" s="459">
        <v>3</v>
      </c>
      <c r="I259" s="505" t="s">
        <v>1809</v>
      </c>
      <c r="J259" s="493">
        <v>30</v>
      </c>
      <c r="K259" s="493"/>
      <c r="L259" s="493"/>
      <c r="M259" s="463" t="s">
        <v>21</v>
      </c>
      <c r="N259" s="464">
        <v>3.6245833333333333</v>
      </c>
      <c r="O259" s="464">
        <v>3.680138888888889</v>
      </c>
      <c r="P259" s="518" t="s">
        <v>21</v>
      </c>
      <c r="Q259" s="616">
        <v>3.6245833333333333</v>
      </c>
      <c r="R259" s="616">
        <v>3.680138888888889</v>
      </c>
      <c r="S259" s="461" t="s">
        <v>1229</v>
      </c>
      <c r="T259" s="506"/>
      <c r="U259" s="506"/>
      <c r="V259" s="110"/>
      <c r="W259" s="110"/>
      <c r="X259" s="35"/>
      <c r="Y259" s="35"/>
      <c r="Z259" s="35"/>
      <c r="AA259" s="35"/>
      <c r="AB259" s="35"/>
    </row>
    <row x14ac:dyDescent="0.25" r="260" customHeight="1" ht="18.75">
      <c r="A260" s="534" t="s">
        <v>1180</v>
      </c>
      <c r="B260" s="459">
        <v>16994</v>
      </c>
      <c r="C260" s="459" t="s">
        <v>1181</v>
      </c>
      <c r="D260" s="617" t="s">
        <v>1182</v>
      </c>
      <c r="E260" s="459">
        <v>603</v>
      </c>
      <c r="F260" s="719" t="s">
        <v>1808</v>
      </c>
      <c r="G260" s="457" t="s">
        <v>910</v>
      </c>
      <c r="H260" s="459">
        <v>3</v>
      </c>
      <c r="I260" s="505" t="s">
        <v>1809</v>
      </c>
      <c r="J260" s="493">
        <v>30</v>
      </c>
      <c r="K260" s="493"/>
      <c r="L260" s="493"/>
      <c r="M260" s="463" t="s">
        <v>21</v>
      </c>
      <c r="N260" s="464">
        <v>3.6870833333333333</v>
      </c>
      <c r="O260" s="464">
        <v>3.742638888888889</v>
      </c>
      <c r="P260" s="518" t="s">
        <v>21</v>
      </c>
      <c r="Q260" s="616">
        <v>3.6870833333333333</v>
      </c>
      <c r="R260" s="616">
        <v>3.742638888888889</v>
      </c>
      <c r="S260" s="461" t="s">
        <v>1229</v>
      </c>
      <c r="T260" s="506"/>
      <c r="U260" s="506"/>
      <c r="V260" s="110"/>
      <c r="W260" s="110"/>
      <c r="X260" s="35"/>
      <c r="Y260" s="35"/>
      <c r="Z260" s="35"/>
      <c r="AA260" s="35"/>
      <c r="AB260" s="35"/>
    </row>
    <row x14ac:dyDescent="0.25" r="261" customHeight="1" ht="18.75">
      <c r="A261" s="534" t="s">
        <v>1180</v>
      </c>
      <c r="B261" s="459">
        <v>17003</v>
      </c>
      <c r="C261" s="459" t="s">
        <v>1181</v>
      </c>
      <c r="D261" s="617" t="s">
        <v>1182</v>
      </c>
      <c r="E261" s="457" t="s">
        <v>1113</v>
      </c>
      <c r="F261" s="719" t="s">
        <v>1808</v>
      </c>
      <c r="G261" s="457" t="s">
        <v>910</v>
      </c>
      <c r="H261" s="493">
        <v>3</v>
      </c>
      <c r="I261" s="505" t="s">
        <v>1188</v>
      </c>
      <c r="J261" s="493">
        <v>30</v>
      </c>
      <c r="K261" s="493"/>
      <c r="L261" s="493"/>
      <c r="M261" s="545"/>
      <c r="N261" s="464"/>
      <c r="O261" s="464"/>
      <c r="P261" s="518" t="s">
        <v>20</v>
      </c>
      <c r="Q261" s="616">
        <v>3.464861111111111</v>
      </c>
      <c r="R261" s="616">
        <v>3.5030555555555556</v>
      </c>
      <c r="S261" s="461" t="s">
        <v>931</v>
      </c>
      <c r="T261" s="506"/>
      <c r="U261" s="506"/>
      <c r="V261" s="110"/>
      <c r="W261" s="110"/>
      <c r="X261" s="35"/>
      <c r="Y261" s="35"/>
      <c r="Z261" s="35"/>
      <c r="AA261" s="35"/>
      <c r="AB261" s="35"/>
    </row>
    <row x14ac:dyDescent="0.25" r="262" customHeight="1" ht="18.75">
      <c r="A262" s="534" t="s">
        <v>1180</v>
      </c>
      <c r="B262" s="459">
        <v>17006</v>
      </c>
      <c r="C262" s="459" t="s">
        <v>1181</v>
      </c>
      <c r="D262" s="617" t="s">
        <v>1182</v>
      </c>
      <c r="E262" s="457" t="s">
        <v>1810</v>
      </c>
      <c r="F262" s="719" t="s">
        <v>1811</v>
      </c>
      <c r="G262" s="457" t="s">
        <v>910</v>
      </c>
      <c r="H262" s="493">
        <v>3</v>
      </c>
      <c r="I262" s="505" t="s">
        <v>1188</v>
      </c>
      <c r="J262" s="493">
        <v>30</v>
      </c>
      <c r="K262" s="493"/>
      <c r="L262" s="493"/>
      <c r="M262" s="545"/>
      <c r="N262" s="464"/>
      <c r="O262" s="464"/>
      <c r="P262" s="518" t="s">
        <v>20</v>
      </c>
      <c r="Q262" s="616">
        <v>3.3745833333333333</v>
      </c>
      <c r="R262" s="616">
        <v>3.412777777777778</v>
      </c>
      <c r="S262" s="461"/>
      <c r="T262" s="506"/>
      <c r="U262" s="506"/>
      <c r="V262" s="110"/>
      <c r="W262" s="110"/>
      <c r="X262" s="35"/>
      <c r="Y262" s="35"/>
      <c r="Z262" s="35"/>
      <c r="AA262" s="35"/>
      <c r="AB262" s="35"/>
    </row>
    <row x14ac:dyDescent="0.25" r="263" customHeight="1" ht="18.75">
      <c r="A263" s="534" t="s">
        <v>1180</v>
      </c>
      <c r="B263" s="459"/>
      <c r="C263" s="459" t="s">
        <v>1181</v>
      </c>
      <c r="D263" s="617" t="s">
        <v>1182</v>
      </c>
      <c r="E263" s="457" t="s">
        <v>1812</v>
      </c>
      <c r="F263" s="719" t="s">
        <v>1813</v>
      </c>
      <c r="G263" s="457" t="s">
        <v>910</v>
      </c>
      <c r="H263" s="493">
        <v>3</v>
      </c>
      <c r="I263" s="505" t="s">
        <v>1188</v>
      </c>
      <c r="J263" s="493">
        <v>30</v>
      </c>
      <c r="K263" s="493"/>
      <c r="L263" s="493"/>
      <c r="M263" s="545"/>
      <c r="N263" s="464"/>
      <c r="O263" s="464"/>
      <c r="P263" s="518" t="s">
        <v>26</v>
      </c>
      <c r="Q263" s="616">
        <v>3.544722222222222</v>
      </c>
      <c r="R263" s="616">
        <v>3.621111111111111</v>
      </c>
      <c r="S263" s="461"/>
      <c r="T263" s="506"/>
      <c r="U263" s="506"/>
      <c r="V263" s="110"/>
      <c r="W263" s="110"/>
      <c r="X263" s="35"/>
      <c r="Y263" s="35"/>
      <c r="Z263" s="35"/>
      <c r="AA263" s="35"/>
      <c r="AB263" s="35"/>
    </row>
    <row x14ac:dyDescent="0.25" r="264" customHeight="1" ht="18.75">
      <c r="A264" s="534" t="s">
        <v>1814</v>
      </c>
      <c r="B264" s="459">
        <v>17056</v>
      </c>
      <c r="C264" s="459" t="s">
        <v>1181</v>
      </c>
      <c r="D264" s="617" t="s">
        <v>1077</v>
      </c>
      <c r="E264" s="457" t="s">
        <v>978</v>
      </c>
      <c r="F264" s="461" t="s">
        <v>1190</v>
      </c>
      <c r="G264" s="457" t="s">
        <v>910</v>
      </c>
      <c r="H264" s="493">
        <v>3</v>
      </c>
      <c r="I264" s="505" t="s">
        <v>1815</v>
      </c>
      <c r="J264" s="493">
        <v>30</v>
      </c>
      <c r="K264" s="493"/>
      <c r="L264" s="493"/>
      <c r="M264" s="463" t="s">
        <v>21</v>
      </c>
      <c r="N264" s="464">
        <v>3.4370833333333333</v>
      </c>
      <c r="O264" s="464">
        <v>3.492638888888889</v>
      </c>
      <c r="P264" s="518" t="s">
        <v>21</v>
      </c>
      <c r="Q264" s="616">
        <v>3.4370833333333333</v>
      </c>
      <c r="R264" s="616">
        <v>3.492638888888889</v>
      </c>
      <c r="S264" s="461" t="s">
        <v>931</v>
      </c>
      <c r="T264" s="506"/>
      <c r="U264" s="506"/>
      <c r="V264" s="110"/>
      <c r="W264" s="110"/>
      <c r="X264" s="35"/>
      <c r="Y264" s="35"/>
      <c r="Z264" s="35"/>
      <c r="AA264" s="35"/>
      <c r="AB264" s="35"/>
    </row>
    <row x14ac:dyDescent="0.25" r="265" customHeight="1" ht="18.75">
      <c r="A265" s="534" t="s">
        <v>1192</v>
      </c>
      <c r="B265" s="459">
        <v>16784</v>
      </c>
      <c r="C265" s="459" t="s">
        <v>1181</v>
      </c>
      <c r="D265" s="617" t="s">
        <v>1816</v>
      </c>
      <c r="E265" s="459">
        <v>600</v>
      </c>
      <c r="F265" s="461" t="s">
        <v>1817</v>
      </c>
      <c r="G265" s="457" t="s">
        <v>910</v>
      </c>
      <c r="H265" s="459">
        <v>3</v>
      </c>
      <c r="I265" s="505" t="s">
        <v>1815</v>
      </c>
      <c r="J265" s="493">
        <v>30</v>
      </c>
      <c r="K265" s="493"/>
      <c r="L265" s="493"/>
      <c r="M265" s="463" t="s">
        <v>21</v>
      </c>
      <c r="N265" s="464">
        <v>3.6245833333333333</v>
      </c>
      <c r="O265" s="464">
        <v>3.680138888888889</v>
      </c>
      <c r="P265" s="518" t="s">
        <v>21</v>
      </c>
      <c r="Q265" s="616">
        <v>3.6245833333333333</v>
      </c>
      <c r="R265" s="616">
        <v>3.680138888888889</v>
      </c>
      <c r="S265" s="461" t="s">
        <v>895</v>
      </c>
      <c r="T265" s="506"/>
      <c r="U265" s="506"/>
      <c r="V265" s="110"/>
      <c r="W265" s="110"/>
      <c r="X265" s="35"/>
      <c r="Y265" s="35"/>
      <c r="Z265" s="35"/>
      <c r="AA265" s="35"/>
      <c r="AB265" s="35"/>
    </row>
    <row x14ac:dyDescent="0.25" r="266" customHeight="1" ht="18.75">
      <c r="A266" s="534" t="s">
        <v>888</v>
      </c>
      <c r="B266" s="459">
        <v>16868</v>
      </c>
      <c r="C266" s="459" t="s">
        <v>1195</v>
      </c>
      <c r="D266" s="617" t="s">
        <v>1196</v>
      </c>
      <c r="E266" s="459">
        <v>600</v>
      </c>
      <c r="F266" s="461" t="s">
        <v>1197</v>
      </c>
      <c r="G266" s="457" t="s">
        <v>888</v>
      </c>
      <c r="H266" s="459">
        <v>4</v>
      </c>
      <c r="I266" s="693" t="s">
        <v>1818</v>
      </c>
      <c r="J266" s="493">
        <v>20</v>
      </c>
      <c r="K266" s="493"/>
      <c r="L266" s="493"/>
      <c r="M266" s="545"/>
      <c r="N266" s="464"/>
      <c r="O266" s="464"/>
      <c r="P266" s="518" t="s">
        <v>26</v>
      </c>
      <c r="Q266" s="616">
        <v>3.419722222222222</v>
      </c>
      <c r="R266" s="616">
        <v>3.4579166666666667</v>
      </c>
      <c r="S266" s="461" t="s">
        <v>895</v>
      </c>
      <c r="T266" s="506"/>
      <c r="U266" s="506"/>
      <c r="V266" s="110"/>
      <c r="W266" s="110"/>
      <c r="X266" s="35"/>
      <c r="Y266" s="35"/>
      <c r="Z266" s="35"/>
      <c r="AA266" s="35"/>
      <c r="AB266" s="35"/>
    </row>
    <row x14ac:dyDescent="0.25" r="267" customHeight="1" ht="18.75">
      <c r="A267" s="458"/>
      <c r="B267" s="459">
        <v>16868</v>
      </c>
      <c r="C267" s="459" t="s">
        <v>1195</v>
      </c>
      <c r="D267" s="615" t="s">
        <v>903</v>
      </c>
      <c r="E267" s="459" t="s">
        <v>903</v>
      </c>
      <c r="F267" s="461" t="s">
        <v>903</v>
      </c>
      <c r="G267" s="457" t="s">
        <v>888</v>
      </c>
      <c r="H267" s="459">
        <v>4</v>
      </c>
      <c r="I267" s="693" t="s">
        <v>1818</v>
      </c>
      <c r="J267" s="493">
        <v>20</v>
      </c>
      <c r="K267" s="493"/>
      <c r="L267" s="493"/>
      <c r="M267" s="545"/>
      <c r="N267" s="464"/>
      <c r="O267" s="464"/>
      <c r="P267" s="518" t="s">
        <v>146</v>
      </c>
      <c r="Q267" s="616">
        <v>3.419722222222222</v>
      </c>
      <c r="R267" s="616">
        <v>3.496111111111111</v>
      </c>
      <c r="S267" s="461" t="s">
        <v>895</v>
      </c>
      <c r="T267" s="506"/>
      <c r="U267" s="506"/>
      <c r="V267" s="110"/>
      <c r="W267" s="110"/>
      <c r="X267" s="35"/>
      <c r="Y267" s="35"/>
      <c r="Z267" s="35"/>
      <c r="AA267" s="35"/>
      <c r="AB267" s="35"/>
    </row>
    <row x14ac:dyDescent="0.25" r="268" customHeight="1" ht="18.75">
      <c r="A268" s="534" t="s">
        <v>1819</v>
      </c>
      <c r="B268" s="459">
        <v>16884</v>
      </c>
      <c r="C268" s="459" t="s">
        <v>1204</v>
      </c>
      <c r="D268" s="617" t="s">
        <v>1820</v>
      </c>
      <c r="E268" s="459">
        <v>600</v>
      </c>
      <c r="F268" s="461" t="s">
        <v>1821</v>
      </c>
      <c r="G268" s="457" t="s">
        <v>910</v>
      </c>
      <c r="H268" s="459">
        <v>3</v>
      </c>
      <c r="I268" s="505" t="s">
        <v>1822</v>
      </c>
      <c r="J268" s="493">
        <v>20</v>
      </c>
      <c r="K268" s="493"/>
      <c r="L268" s="493"/>
      <c r="M268" s="463" t="s">
        <v>26</v>
      </c>
      <c r="N268" s="464">
        <v>3.607222222222222</v>
      </c>
      <c r="O268" s="464">
        <v>3.662777777777778</v>
      </c>
      <c r="P268" s="518" t="s">
        <v>26</v>
      </c>
      <c r="Q268" s="616">
        <v>3.669722222222222</v>
      </c>
      <c r="R268" s="616">
        <v>3.725277777777778</v>
      </c>
      <c r="S268" s="461" t="s">
        <v>895</v>
      </c>
      <c r="T268" s="506"/>
      <c r="U268" s="506"/>
      <c r="V268" s="110"/>
      <c r="W268" s="110"/>
      <c r="X268" s="35"/>
      <c r="Y268" s="35"/>
      <c r="Z268" s="35"/>
      <c r="AA268" s="35"/>
      <c r="AB268" s="35"/>
    </row>
    <row x14ac:dyDescent="0.25" r="269" customHeight="1" ht="18.75">
      <c r="A269" s="534" t="s">
        <v>1819</v>
      </c>
      <c r="B269" s="459">
        <v>17041</v>
      </c>
      <c r="C269" s="459" t="s">
        <v>1204</v>
      </c>
      <c r="D269" s="617" t="s">
        <v>1820</v>
      </c>
      <c r="E269" s="459">
        <v>601</v>
      </c>
      <c r="F269" s="461" t="s">
        <v>1821</v>
      </c>
      <c r="G269" s="457" t="s">
        <v>910</v>
      </c>
      <c r="H269" s="459">
        <v>3</v>
      </c>
      <c r="I269" s="505" t="s">
        <v>1822</v>
      </c>
      <c r="J269" s="493">
        <v>20</v>
      </c>
      <c r="K269" s="493"/>
      <c r="L269" s="493"/>
      <c r="M269" s="463" t="s">
        <v>21</v>
      </c>
      <c r="N269" s="464">
        <v>3.4995833333333333</v>
      </c>
      <c r="O269" s="464">
        <v>3.555138888888889</v>
      </c>
      <c r="P269" s="518" t="s">
        <v>21</v>
      </c>
      <c r="Q269" s="616">
        <v>3.4995833333333333</v>
      </c>
      <c r="R269" s="616">
        <v>3.555138888888889</v>
      </c>
      <c r="S269" s="461" t="s">
        <v>895</v>
      </c>
      <c r="T269" s="506"/>
      <c r="U269" s="506"/>
      <c r="V269" s="110"/>
      <c r="W269" s="110"/>
      <c r="X269" s="35"/>
      <c r="Y269" s="35"/>
      <c r="Z269" s="35"/>
      <c r="AA269" s="35"/>
      <c r="AB269" s="35"/>
    </row>
    <row x14ac:dyDescent="0.25" r="270" customHeight="1" ht="18.75">
      <c r="A270" s="534" t="s">
        <v>1823</v>
      </c>
      <c r="B270" s="459">
        <v>17042</v>
      </c>
      <c r="C270" s="459" t="s">
        <v>1204</v>
      </c>
      <c r="D270" s="617" t="s">
        <v>1205</v>
      </c>
      <c r="E270" s="459">
        <v>600</v>
      </c>
      <c r="F270" s="461" t="s">
        <v>1206</v>
      </c>
      <c r="G270" s="457" t="s">
        <v>910</v>
      </c>
      <c r="H270" s="459">
        <v>3</v>
      </c>
      <c r="I270" s="505" t="s">
        <v>1822</v>
      </c>
      <c r="J270" s="493">
        <v>20</v>
      </c>
      <c r="K270" s="493"/>
      <c r="L270" s="493"/>
      <c r="M270" s="463" t="s">
        <v>26</v>
      </c>
      <c r="N270" s="464">
        <v>3.544722222222222</v>
      </c>
      <c r="O270" s="464">
        <v>3.600277777777778</v>
      </c>
      <c r="P270" s="518" t="s">
        <v>26</v>
      </c>
      <c r="Q270" s="616">
        <v>3.544722222222222</v>
      </c>
      <c r="R270" s="616">
        <v>3.600277777777778</v>
      </c>
      <c r="S270" s="461" t="s">
        <v>895</v>
      </c>
      <c r="T270" s="506"/>
      <c r="U270" s="506"/>
      <c r="V270" s="110"/>
      <c r="W270" s="110"/>
      <c r="X270" s="35"/>
      <c r="Y270" s="35"/>
      <c r="Z270" s="35"/>
      <c r="AA270" s="35"/>
      <c r="AB270" s="35"/>
    </row>
    <row x14ac:dyDescent="0.25" r="271" customHeight="1" ht="18.75">
      <c r="A271" s="534" t="s">
        <v>1824</v>
      </c>
      <c r="B271" s="459">
        <v>17047</v>
      </c>
      <c r="C271" s="459" t="s">
        <v>1204</v>
      </c>
      <c r="D271" s="617" t="s">
        <v>1825</v>
      </c>
      <c r="E271" s="459">
        <v>600</v>
      </c>
      <c r="F271" s="461" t="s">
        <v>1826</v>
      </c>
      <c r="G271" s="457" t="s">
        <v>910</v>
      </c>
      <c r="H271" s="459">
        <v>3</v>
      </c>
      <c r="I271" s="505" t="s">
        <v>1211</v>
      </c>
      <c r="J271" s="493">
        <v>30</v>
      </c>
      <c r="K271" s="493"/>
      <c r="L271" s="493"/>
      <c r="M271" s="463" t="s">
        <v>151</v>
      </c>
      <c r="N271" s="464">
        <v>3.607222222222222</v>
      </c>
      <c r="O271" s="464">
        <v>3.662777777777778</v>
      </c>
      <c r="P271" s="518" t="s">
        <v>26</v>
      </c>
      <c r="Q271" s="616">
        <v>3.669722222222222</v>
      </c>
      <c r="R271" s="616">
        <v>3.725277777777778</v>
      </c>
      <c r="S271" s="461" t="s">
        <v>931</v>
      </c>
      <c r="T271" s="506"/>
      <c r="U271" s="506"/>
      <c r="V271" s="110"/>
      <c r="W271" s="110"/>
      <c r="X271" s="35"/>
      <c r="Y271" s="35"/>
      <c r="Z271" s="35"/>
      <c r="AA271" s="35"/>
      <c r="AB271" s="35"/>
    </row>
    <row x14ac:dyDescent="0.25" r="272" customHeight="1" ht="18.75">
      <c r="A272" s="534" t="s">
        <v>1827</v>
      </c>
      <c r="B272" s="459">
        <v>16885</v>
      </c>
      <c r="C272" s="459" t="s">
        <v>1204</v>
      </c>
      <c r="D272" s="617" t="s">
        <v>1828</v>
      </c>
      <c r="E272" s="459">
        <v>600</v>
      </c>
      <c r="F272" s="461" t="s">
        <v>1829</v>
      </c>
      <c r="G272" s="457" t="s">
        <v>910</v>
      </c>
      <c r="H272" s="459">
        <v>3</v>
      </c>
      <c r="I272" s="505" t="s">
        <v>1822</v>
      </c>
      <c r="J272" s="493">
        <v>20</v>
      </c>
      <c r="K272" s="493"/>
      <c r="L272" s="493"/>
      <c r="M272" s="463" t="s">
        <v>21</v>
      </c>
      <c r="N272" s="464">
        <v>3.3745833333333333</v>
      </c>
      <c r="O272" s="464">
        <v>3.430138888888889</v>
      </c>
      <c r="P272" s="518" t="s">
        <v>21</v>
      </c>
      <c r="Q272" s="616">
        <v>3.3745833333333333</v>
      </c>
      <c r="R272" s="616">
        <v>3.430138888888889</v>
      </c>
      <c r="S272" s="461" t="s">
        <v>895</v>
      </c>
      <c r="T272" s="506"/>
      <c r="U272" s="506"/>
      <c r="V272" s="110"/>
      <c r="W272" s="110"/>
      <c r="X272" s="35"/>
      <c r="Y272" s="35"/>
      <c r="Z272" s="35"/>
      <c r="AA272" s="35"/>
      <c r="AB272" s="35"/>
    </row>
    <row x14ac:dyDescent="0.25" r="273" customHeight="1" ht="18.75">
      <c r="A273" s="534" t="s">
        <v>1830</v>
      </c>
      <c r="B273" s="459">
        <v>16832</v>
      </c>
      <c r="C273" s="459" t="s">
        <v>1224</v>
      </c>
      <c r="D273" s="617" t="s">
        <v>1333</v>
      </c>
      <c r="E273" s="459">
        <v>600</v>
      </c>
      <c r="F273" s="461" t="s">
        <v>1831</v>
      </c>
      <c r="G273" s="457" t="s">
        <v>910</v>
      </c>
      <c r="H273" s="459">
        <v>3</v>
      </c>
      <c r="I273" s="505" t="s">
        <v>1211</v>
      </c>
      <c r="J273" s="493">
        <v>30</v>
      </c>
      <c r="K273" s="493"/>
      <c r="L273" s="493"/>
      <c r="M273" s="463" t="s">
        <v>26</v>
      </c>
      <c r="N273" s="464">
        <v>3.544722222222222</v>
      </c>
      <c r="O273" s="464">
        <v>3.600277777777778</v>
      </c>
      <c r="P273" s="518" t="s">
        <v>26</v>
      </c>
      <c r="Q273" s="616">
        <v>3.544722222222222</v>
      </c>
      <c r="R273" s="616">
        <v>3.600277777777778</v>
      </c>
      <c r="S273" s="461" t="s">
        <v>931</v>
      </c>
      <c r="T273" s="506"/>
      <c r="U273" s="506"/>
      <c r="V273" s="110"/>
      <c r="W273" s="110"/>
      <c r="X273" s="35"/>
      <c r="Y273" s="35"/>
      <c r="Z273" s="35"/>
      <c r="AA273" s="35"/>
      <c r="AB273" s="35"/>
    </row>
    <row x14ac:dyDescent="0.25" r="274" customHeight="1" ht="18.75">
      <c r="A274" s="534" t="s">
        <v>1238</v>
      </c>
      <c r="B274" s="459">
        <v>17043</v>
      </c>
      <c r="C274" s="459" t="s">
        <v>1224</v>
      </c>
      <c r="D274" s="617" t="s">
        <v>1288</v>
      </c>
      <c r="E274" s="459">
        <v>600</v>
      </c>
      <c r="F274" s="461" t="s">
        <v>1832</v>
      </c>
      <c r="G274" s="457" t="s">
        <v>910</v>
      </c>
      <c r="H274" s="459">
        <v>3</v>
      </c>
      <c r="I274" s="505" t="s">
        <v>1211</v>
      </c>
      <c r="J274" s="493">
        <v>30</v>
      </c>
      <c r="K274" s="493"/>
      <c r="L274" s="493"/>
      <c r="M274" s="463" t="s">
        <v>21</v>
      </c>
      <c r="N274" s="464">
        <v>3.6245833333333333</v>
      </c>
      <c r="O274" s="464">
        <v>3.680138888888889</v>
      </c>
      <c r="P274" s="518" t="s">
        <v>21</v>
      </c>
      <c r="Q274" s="616">
        <v>3.6245833333333333</v>
      </c>
      <c r="R274" s="616">
        <v>3.680138888888889</v>
      </c>
      <c r="S274" s="461" t="s">
        <v>931</v>
      </c>
      <c r="T274" s="506"/>
      <c r="U274" s="506"/>
      <c r="V274" s="110"/>
      <c r="W274" s="110"/>
      <c r="X274" s="35"/>
      <c r="Y274" s="35"/>
      <c r="Z274" s="35"/>
      <c r="AA274" s="35"/>
      <c r="AB274" s="35"/>
    </row>
    <row x14ac:dyDescent="0.25" r="275" customHeight="1" ht="18.75">
      <c r="A275" s="534" t="s">
        <v>1833</v>
      </c>
      <c r="B275" s="459">
        <v>16887</v>
      </c>
      <c r="C275" s="459" t="s">
        <v>1224</v>
      </c>
      <c r="D275" s="617" t="s">
        <v>1160</v>
      </c>
      <c r="E275" s="459">
        <v>600</v>
      </c>
      <c r="F275" s="461" t="s">
        <v>1834</v>
      </c>
      <c r="G275" s="457" t="s">
        <v>910</v>
      </c>
      <c r="H275" s="493">
        <v>3</v>
      </c>
      <c r="I275" s="505" t="s">
        <v>1211</v>
      </c>
      <c r="J275" s="493">
        <v>30</v>
      </c>
      <c r="K275" s="493"/>
      <c r="L275" s="493"/>
      <c r="M275" s="463" t="s">
        <v>21</v>
      </c>
      <c r="N275" s="464">
        <v>3.6870833333333333</v>
      </c>
      <c r="O275" s="464">
        <v>3.742638888888889</v>
      </c>
      <c r="P275" s="518" t="s">
        <v>21</v>
      </c>
      <c r="Q275" s="616">
        <v>3.6870833333333333</v>
      </c>
      <c r="R275" s="616">
        <v>3.742638888888889</v>
      </c>
      <c r="S275" s="461" t="s">
        <v>931</v>
      </c>
      <c r="T275" s="506"/>
      <c r="U275" s="506"/>
      <c r="V275" s="110"/>
      <c r="W275" s="110"/>
      <c r="X275" s="35"/>
      <c r="Y275" s="35"/>
      <c r="Z275" s="35"/>
      <c r="AA275" s="35"/>
      <c r="AB275" s="35"/>
    </row>
    <row x14ac:dyDescent="0.25" r="276" customHeight="1" ht="18.75">
      <c r="A276" s="458"/>
      <c r="B276" s="459">
        <v>17060</v>
      </c>
      <c r="C276" s="459" t="s">
        <v>1227</v>
      </c>
      <c r="D276" s="615">
        <v>30</v>
      </c>
      <c r="E276" s="459">
        <v>600</v>
      </c>
      <c r="F276" s="461" t="s">
        <v>1228</v>
      </c>
      <c r="G276" s="459">
        <v>0</v>
      </c>
      <c r="H276" s="459"/>
      <c r="I276" s="505" t="s">
        <v>1179</v>
      </c>
      <c r="J276" s="493">
        <v>30</v>
      </c>
      <c r="K276" s="493"/>
      <c r="L276" s="493"/>
      <c r="M276" s="463" t="s">
        <v>921</v>
      </c>
      <c r="N276" s="496" t="s">
        <v>921</v>
      </c>
      <c r="O276" s="496" t="s">
        <v>921</v>
      </c>
      <c r="P276" s="518" t="s">
        <v>1229</v>
      </c>
      <c r="Q276" s="720" t="s">
        <v>1229</v>
      </c>
      <c r="R276" s="720" t="s">
        <v>1229</v>
      </c>
      <c r="S276" s="461" t="s">
        <v>1229</v>
      </c>
      <c r="T276" s="721"/>
      <c r="U276" s="721"/>
      <c r="V276" s="722"/>
      <c r="W276" s="722"/>
      <c r="X276" s="35"/>
      <c r="Y276" s="35"/>
      <c r="Z276" s="35"/>
      <c r="AA276" s="35"/>
      <c r="AB276" s="35"/>
    </row>
    <row x14ac:dyDescent="0.25" r="277" customHeight="1" ht="18.75">
      <c r="A277" s="534" t="s">
        <v>1230</v>
      </c>
      <c r="B277" s="459">
        <v>16785</v>
      </c>
      <c r="C277" s="459" t="s">
        <v>1227</v>
      </c>
      <c r="D277" s="617" t="s">
        <v>1077</v>
      </c>
      <c r="E277" s="459">
        <v>600</v>
      </c>
      <c r="F277" s="461" t="s">
        <v>1231</v>
      </c>
      <c r="G277" s="457" t="s">
        <v>988</v>
      </c>
      <c r="H277" s="493">
        <v>4</v>
      </c>
      <c r="I277" s="505" t="s">
        <v>1179</v>
      </c>
      <c r="J277" s="493">
        <v>25</v>
      </c>
      <c r="K277" s="493"/>
      <c r="L277" s="493"/>
      <c r="M277" s="463" t="s">
        <v>26</v>
      </c>
      <c r="N277" s="464">
        <v>3.544722222222222</v>
      </c>
      <c r="O277" s="464">
        <v>3.621111111111111</v>
      </c>
      <c r="P277" s="518" t="s">
        <v>26</v>
      </c>
      <c r="Q277" s="616">
        <v>3.41625</v>
      </c>
      <c r="R277" s="616">
        <v>3.492638888888889</v>
      </c>
      <c r="S277" s="461" t="s">
        <v>895</v>
      </c>
      <c r="T277" s="721"/>
      <c r="U277" s="721"/>
      <c r="V277" s="722"/>
      <c r="W277" s="722"/>
      <c r="X277" s="35"/>
      <c r="Y277" s="35"/>
      <c r="Z277" s="35"/>
      <c r="AA277" s="35"/>
      <c r="AB277" s="35"/>
    </row>
    <row x14ac:dyDescent="0.25" r="278" customHeight="1" ht="18.75">
      <c r="A278" s="534" t="s">
        <v>1230</v>
      </c>
      <c r="B278" s="459">
        <v>16786</v>
      </c>
      <c r="C278" s="459" t="s">
        <v>1227</v>
      </c>
      <c r="D278" s="617" t="s">
        <v>1077</v>
      </c>
      <c r="E278" s="459">
        <v>601</v>
      </c>
      <c r="F278" s="461" t="s">
        <v>1231</v>
      </c>
      <c r="G278" s="457" t="s">
        <v>988</v>
      </c>
      <c r="H278" s="493">
        <v>4</v>
      </c>
      <c r="I278" s="505" t="s">
        <v>1179</v>
      </c>
      <c r="J278" s="493">
        <v>25</v>
      </c>
      <c r="K278" s="493"/>
      <c r="L278" s="493"/>
      <c r="M278" s="463" t="s">
        <v>21</v>
      </c>
      <c r="N278" s="464">
        <v>3.6245833333333333</v>
      </c>
      <c r="O278" s="464">
        <v>3.700972222222222</v>
      </c>
      <c r="P278" s="518" t="s">
        <v>21</v>
      </c>
      <c r="Q278" s="616">
        <v>3.6245833333333333</v>
      </c>
      <c r="R278" s="616">
        <v>3.700972222222222</v>
      </c>
      <c r="S278" s="461" t="s">
        <v>895</v>
      </c>
      <c r="T278" s="721"/>
      <c r="U278" s="721"/>
      <c r="V278" s="722"/>
      <c r="W278" s="722"/>
      <c r="X278" s="35"/>
      <c r="Y278" s="35"/>
      <c r="Z278" s="35"/>
      <c r="AA278" s="35"/>
      <c r="AB278" s="35"/>
    </row>
    <row x14ac:dyDescent="0.25" r="279" customHeight="1" ht="18.75">
      <c r="A279" s="534" t="s">
        <v>1233</v>
      </c>
      <c r="B279" s="459">
        <v>16788</v>
      </c>
      <c r="C279" s="459" t="s">
        <v>1234</v>
      </c>
      <c r="D279" s="617" t="s">
        <v>1077</v>
      </c>
      <c r="E279" s="457" t="s">
        <v>978</v>
      </c>
      <c r="F279" s="461" t="s">
        <v>1235</v>
      </c>
      <c r="G279" s="457" t="s">
        <v>988</v>
      </c>
      <c r="H279" s="493">
        <v>4</v>
      </c>
      <c r="I279" s="505" t="s">
        <v>1236</v>
      </c>
      <c r="J279" s="493">
        <v>25</v>
      </c>
      <c r="K279" s="493"/>
      <c r="L279" s="493"/>
      <c r="M279" s="463" t="s">
        <v>26</v>
      </c>
      <c r="N279" s="464">
        <v>3.464861111111111</v>
      </c>
      <c r="O279" s="464">
        <v>3.5030555555555556</v>
      </c>
      <c r="P279" s="518" t="s">
        <v>21</v>
      </c>
      <c r="Q279" s="616">
        <v>3.3745833333333333</v>
      </c>
      <c r="R279" s="616">
        <v>3.450972222222222</v>
      </c>
      <c r="S279" s="461" t="s">
        <v>895</v>
      </c>
      <c r="T279" s="721"/>
      <c r="U279" s="721"/>
      <c r="V279" s="722"/>
      <c r="W279" s="722"/>
      <c r="X279" s="35"/>
      <c r="Y279" s="35"/>
      <c r="Z279" s="35"/>
      <c r="AA279" s="35"/>
      <c r="AB279" s="35"/>
    </row>
    <row x14ac:dyDescent="0.25" r="280" customHeight="1" ht="18.75">
      <c r="A280" s="534" t="s">
        <v>1233</v>
      </c>
      <c r="B280" s="459">
        <v>16927</v>
      </c>
      <c r="C280" s="459" t="s">
        <v>1234</v>
      </c>
      <c r="D280" s="617" t="s">
        <v>1077</v>
      </c>
      <c r="E280" s="457" t="s">
        <v>1071</v>
      </c>
      <c r="F280" s="461" t="s">
        <v>1235</v>
      </c>
      <c r="G280" s="457" t="s">
        <v>988</v>
      </c>
      <c r="H280" s="493">
        <v>4</v>
      </c>
      <c r="I280" s="505" t="s">
        <v>1236</v>
      </c>
      <c r="J280" s="493">
        <v>25</v>
      </c>
      <c r="K280" s="493"/>
      <c r="L280" s="493"/>
      <c r="M280" s="463" t="s">
        <v>26</v>
      </c>
      <c r="N280" s="464">
        <v>3.544722222222222</v>
      </c>
      <c r="O280" s="464">
        <v>3.621111111111111</v>
      </c>
      <c r="P280" s="518" t="s">
        <v>21</v>
      </c>
      <c r="Q280" s="616">
        <v>3.4995833333333333</v>
      </c>
      <c r="R280" s="616">
        <v>3.575972222222222</v>
      </c>
      <c r="S280" s="461" t="s">
        <v>895</v>
      </c>
      <c r="T280" s="721"/>
      <c r="U280" s="721"/>
      <c r="V280" s="722"/>
      <c r="W280" s="722"/>
      <c r="X280" s="35"/>
      <c r="Y280" s="35"/>
      <c r="Z280" s="35"/>
      <c r="AA280" s="35"/>
      <c r="AB280" s="35"/>
    </row>
    <row x14ac:dyDescent="0.25" r="281" customHeight="1" ht="18.75">
      <c r="A281" s="534" t="s">
        <v>1233</v>
      </c>
      <c r="B281" s="459">
        <v>17004</v>
      </c>
      <c r="C281" s="459" t="s">
        <v>1234</v>
      </c>
      <c r="D281" s="617" t="s">
        <v>1077</v>
      </c>
      <c r="E281" s="457" t="s">
        <v>1083</v>
      </c>
      <c r="F281" s="461" t="s">
        <v>1235</v>
      </c>
      <c r="G281" s="457" t="s">
        <v>988</v>
      </c>
      <c r="H281" s="493">
        <v>4</v>
      </c>
      <c r="I281" s="505" t="s">
        <v>1236</v>
      </c>
      <c r="J281" s="493">
        <v>25</v>
      </c>
      <c r="K281" s="493"/>
      <c r="L281" s="493"/>
      <c r="M281" s="545"/>
      <c r="N281" s="464"/>
      <c r="O281" s="464"/>
      <c r="P281" s="518" t="s">
        <v>26</v>
      </c>
      <c r="Q281" s="616">
        <v>3.544722222222222</v>
      </c>
      <c r="R281" s="616">
        <v>3.621111111111111</v>
      </c>
      <c r="S281" s="461" t="s">
        <v>895</v>
      </c>
      <c r="T281" s="721"/>
      <c r="U281" s="721"/>
      <c r="V281" s="722"/>
      <c r="W281" s="722"/>
      <c r="X281" s="35"/>
      <c r="Y281" s="35"/>
      <c r="Z281" s="35"/>
      <c r="AA281" s="35"/>
      <c r="AB281" s="35"/>
    </row>
    <row x14ac:dyDescent="0.25" r="282" customHeight="1" ht="18.75">
      <c r="A282" s="534" t="s">
        <v>1233</v>
      </c>
      <c r="B282" s="459">
        <v>16842</v>
      </c>
      <c r="C282" s="459" t="s">
        <v>1234</v>
      </c>
      <c r="D282" s="617" t="s">
        <v>1079</v>
      </c>
      <c r="E282" s="459">
        <v>600</v>
      </c>
      <c r="F282" s="461" t="s">
        <v>1237</v>
      </c>
      <c r="G282" s="457" t="s">
        <v>988</v>
      </c>
      <c r="H282" s="493">
        <v>4</v>
      </c>
      <c r="I282" s="505" t="s">
        <v>1236</v>
      </c>
      <c r="J282" s="493">
        <v>25</v>
      </c>
      <c r="K282" s="493"/>
      <c r="L282" s="493"/>
      <c r="M282" s="463" t="s">
        <v>26</v>
      </c>
      <c r="N282" s="464">
        <v>3.3745833333333333</v>
      </c>
      <c r="O282" s="464">
        <v>3.450972222222222</v>
      </c>
      <c r="P282" s="518" t="s">
        <v>26</v>
      </c>
      <c r="Q282" s="616">
        <v>3.3745833333333333</v>
      </c>
      <c r="R282" s="616">
        <v>3.450972222222222</v>
      </c>
      <c r="S282" s="461" t="s">
        <v>895</v>
      </c>
      <c r="T282" s="506"/>
      <c r="U282" s="506"/>
      <c r="V282" s="110"/>
      <c r="W282" s="110"/>
      <c r="X282" s="35"/>
      <c r="Y282" s="35"/>
      <c r="Z282" s="35"/>
      <c r="AA282" s="35"/>
      <c r="AB282" s="35"/>
    </row>
    <row x14ac:dyDescent="0.25" r="283" customHeight="1" ht="18.75">
      <c r="A283" s="534" t="s">
        <v>1238</v>
      </c>
      <c r="B283" s="459">
        <v>17027</v>
      </c>
      <c r="C283" s="459" t="s">
        <v>1239</v>
      </c>
      <c r="D283" s="615" t="s">
        <v>1835</v>
      </c>
      <c r="E283" s="459">
        <v>600</v>
      </c>
      <c r="F283" s="461" t="s">
        <v>1836</v>
      </c>
      <c r="G283" s="457" t="s">
        <v>988</v>
      </c>
      <c r="H283" s="493">
        <v>4</v>
      </c>
      <c r="I283" s="505" t="s">
        <v>1242</v>
      </c>
      <c r="J283" s="493">
        <v>25</v>
      </c>
      <c r="K283" s="493"/>
      <c r="L283" s="493"/>
      <c r="M283" s="463" t="s">
        <v>21</v>
      </c>
      <c r="N283" s="464">
        <v>3.41625</v>
      </c>
      <c r="O283" s="464">
        <v>3.492638888888889</v>
      </c>
      <c r="P283" s="518" t="s">
        <v>21</v>
      </c>
      <c r="Q283" s="616">
        <v>3.3954166666666667</v>
      </c>
      <c r="R283" s="616">
        <v>3.4718055555555556</v>
      </c>
      <c r="S283" s="461" t="s">
        <v>895</v>
      </c>
      <c r="T283" s="506"/>
      <c r="U283" s="506"/>
      <c r="V283" s="110"/>
      <c r="W283" s="110"/>
      <c r="X283" s="35"/>
      <c r="Y283" s="35"/>
      <c r="Z283" s="35"/>
      <c r="AA283" s="35"/>
      <c r="AB283" s="35"/>
    </row>
    <row x14ac:dyDescent="0.25" r="284" customHeight="1" ht="18.75">
      <c r="A284" s="534" t="s">
        <v>1238</v>
      </c>
      <c r="B284" s="459">
        <v>17028</v>
      </c>
      <c r="C284" s="459" t="s">
        <v>1239</v>
      </c>
      <c r="D284" s="615" t="s">
        <v>1835</v>
      </c>
      <c r="E284" s="459">
        <v>601</v>
      </c>
      <c r="F284" s="461" t="s">
        <v>1836</v>
      </c>
      <c r="G284" s="457" t="s">
        <v>988</v>
      </c>
      <c r="H284" s="493">
        <v>4</v>
      </c>
      <c r="I284" s="505" t="s">
        <v>1242</v>
      </c>
      <c r="J284" s="493">
        <v>25</v>
      </c>
      <c r="K284" s="493"/>
      <c r="L284" s="493"/>
      <c r="M284" s="463" t="s">
        <v>21</v>
      </c>
      <c r="N284" s="464">
        <v>3.4995833333333333</v>
      </c>
      <c r="O284" s="464">
        <v>3.575972222222222</v>
      </c>
      <c r="P284" s="518" t="s">
        <v>21</v>
      </c>
      <c r="Q284" s="616">
        <v>3.47875</v>
      </c>
      <c r="R284" s="616">
        <v>3.555138888888889</v>
      </c>
      <c r="S284" s="461" t="s">
        <v>895</v>
      </c>
      <c r="T284" s="506"/>
      <c r="U284" s="506"/>
      <c r="V284" s="110"/>
      <c r="W284" s="110"/>
      <c r="X284" s="35"/>
      <c r="Y284" s="35"/>
      <c r="Z284" s="35"/>
      <c r="AA284" s="35"/>
      <c r="AB284" s="35"/>
    </row>
    <row x14ac:dyDescent="0.25" r="285" customHeight="1" ht="18.75">
      <c r="A285" s="534" t="s">
        <v>1243</v>
      </c>
      <c r="B285" s="459">
        <v>16860</v>
      </c>
      <c r="C285" s="459" t="s">
        <v>1244</v>
      </c>
      <c r="D285" s="617" t="s">
        <v>1079</v>
      </c>
      <c r="E285" s="457" t="s">
        <v>978</v>
      </c>
      <c r="F285" s="461" t="s">
        <v>1245</v>
      </c>
      <c r="G285" s="457" t="s">
        <v>910</v>
      </c>
      <c r="H285" s="493">
        <v>3</v>
      </c>
      <c r="I285" s="505" t="s">
        <v>1246</v>
      </c>
      <c r="J285" s="493">
        <v>30</v>
      </c>
      <c r="K285" s="493"/>
      <c r="L285" s="493"/>
      <c r="M285" s="463" t="s">
        <v>20</v>
      </c>
      <c r="N285" s="464">
        <v>3.464861111111111</v>
      </c>
      <c r="O285" s="464">
        <v>3.5030555555555556</v>
      </c>
      <c r="P285" s="518" t="s">
        <v>20</v>
      </c>
      <c r="Q285" s="616">
        <v>3.3745833333333333</v>
      </c>
      <c r="R285" s="616">
        <v>3.412777777777778</v>
      </c>
      <c r="S285" s="461" t="s">
        <v>931</v>
      </c>
      <c r="T285" s="506"/>
      <c r="U285" s="506"/>
      <c r="V285" s="110"/>
      <c r="W285" s="110"/>
      <c r="X285" s="35"/>
      <c r="Y285" s="35"/>
      <c r="Z285" s="35"/>
      <c r="AA285" s="35"/>
      <c r="AB285" s="35"/>
    </row>
    <row x14ac:dyDescent="0.25" r="286" customHeight="1" ht="18.75">
      <c r="A286" s="534" t="s">
        <v>1243</v>
      </c>
      <c r="B286" s="459">
        <v>17087</v>
      </c>
      <c r="C286" s="459" t="s">
        <v>1244</v>
      </c>
      <c r="D286" s="617" t="s">
        <v>1079</v>
      </c>
      <c r="E286" s="457" t="s">
        <v>1071</v>
      </c>
      <c r="F286" s="461" t="s">
        <v>1245</v>
      </c>
      <c r="G286" s="457" t="s">
        <v>910</v>
      </c>
      <c r="H286" s="493">
        <v>3</v>
      </c>
      <c r="I286" s="505" t="s">
        <v>1246</v>
      </c>
      <c r="J286" s="493">
        <v>30</v>
      </c>
      <c r="K286" s="493"/>
      <c r="L286" s="493"/>
      <c r="M286" s="545"/>
      <c r="N286" s="464"/>
      <c r="O286" s="464"/>
      <c r="P286" s="518" t="s">
        <v>20</v>
      </c>
      <c r="Q286" s="616">
        <v>3.464861111111111</v>
      </c>
      <c r="R286" s="616">
        <v>3.5030555555555556</v>
      </c>
      <c r="S286" s="461" t="s">
        <v>931</v>
      </c>
      <c r="T286" s="506"/>
      <c r="U286" s="506"/>
      <c r="V286" s="110"/>
      <c r="W286" s="110"/>
      <c r="X286" s="35"/>
      <c r="Y286" s="35"/>
      <c r="Z286" s="35"/>
      <c r="AA286" s="35"/>
      <c r="AB286" s="35"/>
    </row>
    <row x14ac:dyDescent="0.25" r="287" customHeight="1" ht="18.75">
      <c r="A287" s="534" t="s">
        <v>1243</v>
      </c>
      <c r="B287" s="459">
        <v>17522</v>
      </c>
      <c r="C287" s="459" t="s">
        <v>1244</v>
      </c>
      <c r="D287" s="617" t="s">
        <v>1079</v>
      </c>
      <c r="E287" s="457" t="s">
        <v>1083</v>
      </c>
      <c r="F287" s="461" t="s">
        <v>1245</v>
      </c>
      <c r="G287" s="457" t="s">
        <v>910</v>
      </c>
      <c r="H287" s="459">
        <v>3</v>
      </c>
      <c r="I287" s="505" t="s">
        <v>1837</v>
      </c>
      <c r="J287" s="493">
        <v>30</v>
      </c>
      <c r="K287" s="493"/>
      <c r="L287" s="493"/>
      <c r="M287" s="545"/>
      <c r="N287" s="464"/>
      <c r="O287" s="464"/>
      <c r="P287" s="518" t="s">
        <v>21</v>
      </c>
      <c r="Q287" s="616">
        <v>3.3745833333333333</v>
      </c>
      <c r="R287" s="616">
        <v>3.430138888888889</v>
      </c>
      <c r="S287" s="461" t="s">
        <v>931</v>
      </c>
      <c r="T287" s="506"/>
      <c r="U287" s="506"/>
      <c r="V287" s="110"/>
      <c r="W287" s="110"/>
      <c r="X287" s="110"/>
      <c r="Y287" s="110"/>
      <c r="Z287" s="110"/>
      <c r="AA287" s="110"/>
      <c r="AB287" s="110"/>
    </row>
    <row x14ac:dyDescent="0.25" r="288" customHeight="1" ht="18.75">
      <c r="A288" s="534" t="s">
        <v>1243</v>
      </c>
      <c r="B288" s="459">
        <v>17523</v>
      </c>
      <c r="C288" s="459" t="s">
        <v>1244</v>
      </c>
      <c r="D288" s="617" t="s">
        <v>1079</v>
      </c>
      <c r="E288" s="457" t="s">
        <v>1112</v>
      </c>
      <c r="F288" s="461" t="s">
        <v>1245</v>
      </c>
      <c r="G288" s="457" t="s">
        <v>910</v>
      </c>
      <c r="H288" s="459">
        <v>3</v>
      </c>
      <c r="I288" s="505" t="s">
        <v>1837</v>
      </c>
      <c r="J288" s="493">
        <v>30</v>
      </c>
      <c r="K288" s="493"/>
      <c r="L288" s="493"/>
      <c r="M288" s="545"/>
      <c r="N288" s="464"/>
      <c r="O288" s="464"/>
      <c r="P288" s="518" t="s">
        <v>21</v>
      </c>
      <c r="Q288" s="616">
        <v>3.4995833333333333</v>
      </c>
      <c r="R288" s="616">
        <v>3.555138888888889</v>
      </c>
      <c r="S288" s="461" t="s">
        <v>931</v>
      </c>
      <c r="T288" s="506"/>
      <c r="U288" s="506"/>
      <c r="V288" s="110"/>
      <c r="W288" s="110"/>
      <c r="X288" s="110"/>
      <c r="Y288" s="110"/>
      <c r="Z288" s="110"/>
      <c r="AA288" s="110"/>
      <c r="AB288" s="110"/>
    </row>
    <row x14ac:dyDescent="0.25" r="289" customHeight="1" ht="18.75">
      <c r="A289" s="534" t="s">
        <v>1243</v>
      </c>
      <c r="B289" s="459">
        <v>17524</v>
      </c>
      <c r="C289" s="459" t="s">
        <v>1244</v>
      </c>
      <c r="D289" s="617" t="s">
        <v>1079</v>
      </c>
      <c r="E289" s="457" t="s">
        <v>1113</v>
      </c>
      <c r="F289" s="461" t="s">
        <v>1245</v>
      </c>
      <c r="G289" s="457" t="s">
        <v>910</v>
      </c>
      <c r="H289" s="459">
        <v>3</v>
      </c>
      <c r="I289" s="505" t="s">
        <v>1837</v>
      </c>
      <c r="J289" s="493">
        <v>30</v>
      </c>
      <c r="K289" s="493"/>
      <c r="L289" s="493"/>
      <c r="M289" s="545"/>
      <c r="N289" s="464"/>
      <c r="O289" s="464"/>
      <c r="P289" s="518"/>
      <c r="Q289" s="616"/>
      <c r="R289" s="616"/>
      <c r="S289" s="461" t="s">
        <v>931</v>
      </c>
      <c r="T289" s="506"/>
      <c r="U289" s="506"/>
      <c r="V289" s="110"/>
      <c r="W289" s="110"/>
      <c r="X289" s="110"/>
      <c r="Y289" s="110"/>
      <c r="Z289" s="110"/>
      <c r="AA289" s="110"/>
      <c r="AB289" s="110"/>
    </row>
    <row x14ac:dyDescent="0.25" r="290" customHeight="1" ht="18.75">
      <c r="A290" s="534" t="s">
        <v>1243</v>
      </c>
      <c r="B290" s="459"/>
      <c r="C290" s="459" t="s">
        <v>1244</v>
      </c>
      <c r="D290" s="617" t="s">
        <v>1079</v>
      </c>
      <c r="E290" s="457" t="s">
        <v>978</v>
      </c>
      <c r="F290" s="461" t="s">
        <v>1245</v>
      </c>
      <c r="G290" s="457" t="s">
        <v>910</v>
      </c>
      <c r="H290" s="493">
        <v>3</v>
      </c>
      <c r="I290" s="505" t="s">
        <v>1246</v>
      </c>
      <c r="J290" s="493">
        <v>30</v>
      </c>
      <c r="K290" s="493"/>
      <c r="L290" s="493"/>
      <c r="M290" s="545"/>
      <c r="N290" s="464"/>
      <c r="O290" s="464"/>
      <c r="P290" s="518" t="s">
        <v>21</v>
      </c>
      <c r="Q290" s="616">
        <v>3.6245833333333333</v>
      </c>
      <c r="R290" s="616">
        <v>3.680138888888889</v>
      </c>
      <c r="S290" s="461" t="s">
        <v>931</v>
      </c>
      <c r="T290" s="506"/>
      <c r="U290" s="506"/>
      <c r="V290" s="110"/>
      <c r="W290" s="110"/>
      <c r="X290" s="110"/>
      <c r="Y290" s="110"/>
      <c r="Z290" s="110"/>
      <c r="AA290" s="110"/>
      <c r="AB290" s="110"/>
    </row>
    <row x14ac:dyDescent="0.25" r="291" customHeight="1" ht="18.75">
      <c r="A291" s="534" t="s">
        <v>1247</v>
      </c>
      <c r="B291" s="459">
        <v>17030</v>
      </c>
      <c r="C291" s="459" t="s">
        <v>1244</v>
      </c>
      <c r="D291" s="617" t="s">
        <v>1248</v>
      </c>
      <c r="E291" s="457" t="s">
        <v>978</v>
      </c>
      <c r="F291" s="461" t="s">
        <v>1249</v>
      </c>
      <c r="G291" s="457" t="s">
        <v>910</v>
      </c>
      <c r="H291" s="493">
        <v>3</v>
      </c>
      <c r="I291" s="505" t="s">
        <v>1246</v>
      </c>
      <c r="J291" s="493">
        <v>25</v>
      </c>
      <c r="K291" s="493"/>
      <c r="L291" s="493"/>
      <c r="M291" s="463" t="s">
        <v>21</v>
      </c>
      <c r="N291" s="464">
        <v>3.3745833333333333</v>
      </c>
      <c r="O291" s="464">
        <v>3.430138888888889</v>
      </c>
      <c r="P291" s="518" t="s">
        <v>21</v>
      </c>
      <c r="Q291" s="616">
        <v>3.3745833333333333</v>
      </c>
      <c r="R291" s="616">
        <v>3.430138888888889</v>
      </c>
      <c r="S291" s="461" t="s">
        <v>895</v>
      </c>
      <c r="T291" s="506"/>
      <c r="U291" s="506"/>
      <c r="V291" s="110"/>
      <c r="W291" s="110"/>
      <c r="X291" s="35"/>
      <c r="Y291" s="35"/>
      <c r="Z291" s="35"/>
      <c r="AA291" s="35"/>
      <c r="AB291" s="35"/>
    </row>
    <row x14ac:dyDescent="0.25" r="292" customHeight="1" ht="18.75">
      <c r="A292" s="534" t="s">
        <v>1838</v>
      </c>
      <c r="B292" s="68">
        <v>17031</v>
      </c>
      <c r="C292" s="459" t="s">
        <v>1244</v>
      </c>
      <c r="D292" s="617" t="s">
        <v>1839</v>
      </c>
      <c r="E292" s="457" t="s">
        <v>978</v>
      </c>
      <c r="F292" s="461" t="s">
        <v>1840</v>
      </c>
      <c r="G292" s="457" t="s">
        <v>910</v>
      </c>
      <c r="H292" s="459">
        <v>3</v>
      </c>
      <c r="I292" s="505" t="s">
        <v>1246</v>
      </c>
      <c r="J292" s="493">
        <v>25</v>
      </c>
      <c r="K292" s="493"/>
      <c r="L292" s="493"/>
      <c r="M292" s="545"/>
      <c r="N292" s="464"/>
      <c r="O292" s="464"/>
      <c r="P292" s="518" t="s">
        <v>26</v>
      </c>
      <c r="Q292" s="616">
        <v>3.669722222222222</v>
      </c>
      <c r="R292" s="616">
        <v>3.725277777777778</v>
      </c>
      <c r="S292" s="461" t="s">
        <v>895</v>
      </c>
      <c r="T292" s="506"/>
      <c r="U292" s="506"/>
      <c r="V292" s="110"/>
      <c r="W292" s="110"/>
      <c r="X292" s="35"/>
      <c r="Y292" s="35"/>
      <c r="Z292" s="35"/>
      <c r="AA292" s="35"/>
      <c r="AB292" s="35"/>
    </row>
    <row x14ac:dyDescent="0.25" r="293" customHeight="1" ht="18.75">
      <c r="A293" s="534" t="s">
        <v>1253</v>
      </c>
      <c r="B293" s="458">
        <v>16789</v>
      </c>
      <c r="C293" s="458" t="s">
        <v>1254</v>
      </c>
      <c r="D293" s="723" t="s">
        <v>1182</v>
      </c>
      <c r="E293" s="534" t="s">
        <v>978</v>
      </c>
      <c r="F293" s="564" t="s">
        <v>1841</v>
      </c>
      <c r="G293" s="534" t="s">
        <v>910</v>
      </c>
      <c r="H293" s="534" t="s">
        <v>910</v>
      </c>
      <c r="I293" s="505" t="s">
        <v>1842</v>
      </c>
      <c r="J293" s="534" t="s">
        <v>1555</v>
      </c>
      <c r="K293" s="458"/>
      <c r="L293" s="458"/>
      <c r="M293" s="463" t="s">
        <v>20</v>
      </c>
      <c r="N293" s="724" t="s">
        <v>893</v>
      </c>
      <c r="O293" s="724" t="s">
        <v>894</v>
      </c>
      <c r="P293" s="518" t="s">
        <v>20</v>
      </c>
      <c r="Q293" s="616">
        <v>3.3745833333333333</v>
      </c>
      <c r="R293" s="616">
        <v>3.412777777777778</v>
      </c>
      <c r="S293" s="461" t="s">
        <v>931</v>
      </c>
      <c r="T293" s="599"/>
      <c r="U293" s="599"/>
      <c r="V293" s="718"/>
      <c r="W293" s="718"/>
      <c r="X293" s="35"/>
      <c r="Y293" s="35"/>
      <c r="Z293" s="35"/>
      <c r="AA293" s="35"/>
      <c r="AB293" s="35"/>
    </row>
    <row x14ac:dyDescent="0.25" r="294" customHeight="1" ht="18.75">
      <c r="A294" s="534" t="s">
        <v>1253</v>
      </c>
      <c r="B294" s="459">
        <v>16790</v>
      </c>
      <c r="C294" s="459" t="s">
        <v>1254</v>
      </c>
      <c r="D294" s="617" t="s">
        <v>1182</v>
      </c>
      <c r="E294" s="459">
        <v>601</v>
      </c>
      <c r="F294" s="461" t="s">
        <v>1841</v>
      </c>
      <c r="G294" s="457" t="s">
        <v>910</v>
      </c>
      <c r="H294" s="493">
        <v>3</v>
      </c>
      <c r="I294" s="505" t="s">
        <v>1842</v>
      </c>
      <c r="J294" s="457" t="s">
        <v>1555</v>
      </c>
      <c r="K294" s="459"/>
      <c r="L294" s="459"/>
      <c r="M294" s="463" t="s">
        <v>21</v>
      </c>
      <c r="N294" s="464">
        <v>3.4370833333333333</v>
      </c>
      <c r="O294" s="464">
        <v>3.492638888888889</v>
      </c>
      <c r="P294" s="518" t="s">
        <v>21</v>
      </c>
      <c r="Q294" s="616">
        <v>3.4370833333333333</v>
      </c>
      <c r="R294" s="616">
        <v>3.492638888888889</v>
      </c>
      <c r="S294" s="461" t="s">
        <v>931</v>
      </c>
      <c r="T294" s="506"/>
      <c r="U294" s="506"/>
      <c r="V294" s="110"/>
      <c r="W294" s="110"/>
      <c r="X294" s="35"/>
      <c r="Y294" s="35"/>
      <c r="Z294" s="35"/>
      <c r="AA294" s="35"/>
      <c r="AB294" s="35"/>
    </row>
    <row x14ac:dyDescent="0.25" r="295" customHeight="1" ht="18.75">
      <c r="A295" s="534" t="s">
        <v>1253</v>
      </c>
      <c r="B295" s="459">
        <v>17032</v>
      </c>
      <c r="C295" s="459" t="s">
        <v>1254</v>
      </c>
      <c r="D295" s="617" t="s">
        <v>1182</v>
      </c>
      <c r="E295" s="459">
        <v>602</v>
      </c>
      <c r="F295" s="461" t="s">
        <v>1841</v>
      </c>
      <c r="G295" s="457" t="s">
        <v>910</v>
      </c>
      <c r="H295" s="493">
        <v>3</v>
      </c>
      <c r="I295" s="505" t="s">
        <v>1842</v>
      </c>
      <c r="J295" s="457" t="s">
        <v>1555</v>
      </c>
      <c r="K295" s="459"/>
      <c r="L295" s="459"/>
      <c r="M295" s="463" t="s">
        <v>26</v>
      </c>
      <c r="N295" s="464">
        <v>3.544722222222222</v>
      </c>
      <c r="O295" s="464">
        <v>3.600277777777778</v>
      </c>
      <c r="P295" s="518" t="s">
        <v>20</v>
      </c>
      <c r="Q295" s="616">
        <v>3.464861111111111</v>
      </c>
      <c r="R295" s="616">
        <v>3.5030555555555556</v>
      </c>
      <c r="S295" s="461" t="s">
        <v>931</v>
      </c>
      <c r="T295" s="506"/>
      <c r="U295" s="506"/>
      <c r="V295" s="110"/>
      <c r="W295" s="110"/>
      <c r="X295" s="35"/>
      <c r="Y295" s="35"/>
      <c r="Z295" s="35"/>
      <c r="AA295" s="35"/>
      <c r="AB295" s="35"/>
    </row>
    <row x14ac:dyDescent="0.25" r="296" customHeight="1" ht="18.75">
      <c r="A296" s="534" t="s">
        <v>1253</v>
      </c>
      <c r="B296" s="459">
        <v>17033</v>
      </c>
      <c r="C296" s="459" t="s">
        <v>1254</v>
      </c>
      <c r="D296" s="617" t="s">
        <v>1182</v>
      </c>
      <c r="E296" s="459">
        <v>603</v>
      </c>
      <c r="F296" s="461" t="s">
        <v>1841</v>
      </c>
      <c r="G296" s="457" t="s">
        <v>910</v>
      </c>
      <c r="H296" s="493">
        <v>3</v>
      </c>
      <c r="I296" s="505" t="s">
        <v>1842</v>
      </c>
      <c r="J296" s="457" t="s">
        <v>1555</v>
      </c>
      <c r="K296" s="459"/>
      <c r="L296" s="459"/>
      <c r="M296" s="463" t="s">
        <v>21</v>
      </c>
      <c r="N296" s="464">
        <v>3.6870833333333333</v>
      </c>
      <c r="O296" s="464">
        <v>3.742638888888889</v>
      </c>
      <c r="P296" s="518" t="s">
        <v>21</v>
      </c>
      <c r="Q296" s="616">
        <v>3.5620833333333333</v>
      </c>
      <c r="R296" s="616">
        <v>3.617638888888889</v>
      </c>
      <c r="S296" s="461" t="s">
        <v>931</v>
      </c>
      <c r="T296" s="506"/>
      <c r="U296" s="506"/>
      <c r="V296" s="110"/>
      <c r="W296" s="110"/>
      <c r="X296" s="35"/>
      <c r="Y296" s="35"/>
      <c r="Z296" s="35"/>
      <c r="AA296" s="35"/>
      <c r="AB296" s="35"/>
    </row>
    <row x14ac:dyDescent="0.25" r="297" customHeight="1" ht="18.75">
      <c r="A297" s="534" t="s">
        <v>1253</v>
      </c>
      <c r="B297" s="459">
        <v>17097</v>
      </c>
      <c r="C297" s="459" t="s">
        <v>1254</v>
      </c>
      <c r="D297" s="617" t="s">
        <v>1182</v>
      </c>
      <c r="E297" s="459">
        <v>604</v>
      </c>
      <c r="F297" s="461" t="s">
        <v>1843</v>
      </c>
      <c r="G297" s="457" t="s">
        <v>910</v>
      </c>
      <c r="H297" s="493">
        <v>3</v>
      </c>
      <c r="I297" s="505" t="s">
        <v>1842</v>
      </c>
      <c r="J297" s="457" t="s">
        <v>1555</v>
      </c>
      <c r="K297" s="459"/>
      <c r="L297" s="459"/>
      <c r="M297" s="463" t="s">
        <v>21</v>
      </c>
      <c r="N297" s="464">
        <v>3.5620833333333333</v>
      </c>
      <c r="O297" s="464">
        <v>3.617638888888889</v>
      </c>
      <c r="P297" s="518" t="s">
        <v>26</v>
      </c>
      <c r="Q297" s="616">
        <v>3.607222222222222</v>
      </c>
      <c r="R297" s="616">
        <v>3.662777777777778</v>
      </c>
      <c r="S297" s="461" t="s">
        <v>931</v>
      </c>
      <c r="T297" s="506"/>
      <c r="U297" s="506"/>
      <c r="V297" s="110"/>
      <c r="W297" s="110"/>
      <c r="X297" s="35"/>
      <c r="Y297" s="35"/>
      <c r="Z297" s="35"/>
      <c r="AA297" s="35"/>
      <c r="AB297" s="35"/>
    </row>
    <row x14ac:dyDescent="0.25" r="298" customHeight="1" ht="18.75">
      <c r="A298" s="534" t="s">
        <v>1253</v>
      </c>
      <c r="B298" s="459">
        <v>17103</v>
      </c>
      <c r="C298" s="459" t="s">
        <v>1254</v>
      </c>
      <c r="D298" s="617" t="s">
        <v>1182</v>
      </c>
      <c r="E298" s="459">
        <v>605</v>
      </c>
      <c r="F298" s="461" t="s">
        <v>1841</v>
      </c>
      <c r="G298" s="457" t="s">
        <v>910</v>
      </c>
      <c r="H298" s="493">
        <v>3</v>
      </c>
      <c r="I298" s="725" t="s">
        <v>1261</v>
      </c>
      <c r="J298" s="457" t="s">
        <v>1555</v>
      </c>
      <c r="K298" s="459"/>
      <c r="L298" s="459"/>
      <c r="M298" s="463" t="s">
        <v>1257</v>
      </c>
      <c r="N298" s="464">
        <v>3.41625</v>
      </c>
      <c r="O298" s="464">
        <v>3.5343055555555556</v>
      </c>
      <c r="P298" s="518" t="s">
        <v>21</v>
      </c>
      <c r="Q298" s="616">
        <v>3.6870833333333333</v>
      </c>
      <c r="R298" s="616">
        <v>3.742638888888889</v>
      </c>
      <c r="S298" s="461" t="s">
        <v>931</v>
      </c>
      <c r="T298" s="506"/>
      <c r="U298" s="506"/>
      <c r="V298" s="110"/>
      <c r="W298" s="110"/>
      <c r="X298" s="35"/>
      <c r="Y298" s="35"/>
      <c r="Z298" s="35"/>
      <c r="AA298" s="35"/>
      <c r="AB298" s="35"/>
    </row>
    <row x14ac:dyDescent="0.25" r="299" customHeight="1" ht="18.75">
      <c r="A299" s="457" t="s">
        <v>1844</v>
      </c>
      <c r="B299" s="682">
        <v>17508</v>
      </c>
      <c r="C299" s="459" t="s">
        <v>1254</v>
      </c>
      <c r="D299" s="617" t="s">
        <v>1182</v>
      </c>
      <c r="E299" s="459">
        <v>606</v>
      </c>
      <c r="F299" s="461" t="s">
        <v>1841</v>
      </c>
      <c r="G299" s="457" t="s">
        <v>910</v>
      </c>
      <c r="H299" s="459">
        <v>3</v>
      </c>
      <c r="I299" s="505" t="s">
        <v>1845</v>
      </c>
      <c r="J299" s="457" t="s">
        <v>1555</v>
      </c>
      <c r="K299" s="459"/>
      <c r="L299" s="459"/>
      <c r="M299" s="545"/>
      <c r="N299" s="464"/>
      <c r="O299" s="464"/>
      <c r="P299" s="525" t="s">
        <v>1257</v>
      </c>
      <c r="Q299" s="649">
        <v>3.41625</v>
      </c>
      <c r="R299" s="649">
        <v>3.5343055555555556</v>
      </c>
      <c r="S299" s="461" t="s">
        <v>1229</v>
      </c>
      <c r="T299" s="506"/>
      <c r="U299" s="506"/>
      <c r="V299" s="110"/>
      <c r="W299" s="110"/>
      <c r="X299" s="35"/>
      <c r="Y299" s="35"/>
      <c r="Z299" s="35"/>
      <c r="AA299" s="35"/>
      <c r="AB299" s="35"/>
    </row>
    <row x14ac:dyDescent="0.25" r="300" customHeight="1" ht="18.75">
      <c r="A300" s="534" t="s">
        <v>1844</v>
      </c>
      <c r="B300" s="624">
        <v>17509</v>
      </c>
      <c r="C300" s="459" t="s">
        <v>1254</v>
      </c>
      <c r="D300" s="617" t="s">
        <v>1182</v>
      </c>
      <c r="E300" s="459">
        <v>607</v>
      </c>
      <c r="F300" s="461" t="s">
        <v>1841</v>
      </c>
      <c r="G300" s="457" t="s">
        <v>910</v>
      </c>
      <c r="H300" s="459">
        <v>3</v>
      </c>
      <c r="I300" s="725" t="s">
        <v>1845</v>
      </c>
      <c r="J300" s="457" t="s">
        <v>1555</v>
      </c>
      <c r="K300" s="459"/>
      <c r="L300" s="459"/>
      <c r="M300" s="545"/>
      <c r="N300" s="464"/>
      <c r="O300" s="464"/>
      <c r="P300" s="518" t="s">
        <v>926</v>
      </c>
      <c r="Q300" s="616">
        <v>3.72875</v>
      </c>
      <c r="R300" s="616">
        <v>3.8468055555555556</v>
      </c>
      <c r="S300" s="461" t="s">
        <v>1229</v>
      </c>
      <c r="T300" s="506"/>
      <c r="U300" s="506"/>
      <c r="V300" s="110"/>
      <c r="W300" s="110"/>
      <c r="X300" s="35"/>
      <c r="Y300" s="35"/>
      <c r="Z300" s="35"/>
      <c r="AA300" s="35"/>
      <c r="AB300" s="35"/>
    </row>
    <row x14ac:dyDescent="0.25" r="301" customHeight="1" ht="18.75">
      <c r="A301" s="534" t="s">
        <v>1846</v>
      </c>
      <c r="B301" s="726">
        <v>16791</v>
      </c>
      <c r="C301" s="726" t="s">
        <v>1254</v>
      </c>
      <c r="D301" s="617" t="s">
        <v>1847</v>
      </c>
      <c r="E301" s="457" t="s">
        <v>978</v>
      </c>
      <c r="F301" s="461" t="s">
        <v>1848</v>
      </c>
      <c r="G301" s="457" t="s">
        <v>910</v>
      </c>
      <c r="H301" s="457" t="s">
        <v>910</v>
      </c>
      <c r="I301" s="505" t="s">
        <v>1849</v>
      </c>
      <c r="J301" s="457" t="s">
        <v>940</v>
      </c>
      <c r="K301" s="459"/>
      <c r="L301" s="459"/>
      <c r="M301" s="545"/>
      <c r="N301" s="464"/>
      <c r="O301" s="464"/>
      <c r="P301" s="518" t="s">
        <v>20</v>
      </c>
      <c r="Q301" s="616">
        <v>3.419722222222222</v>
      </c>
      <c r="R301" s="616">
        <v>3.4579166666666667</v>
      </c>
      <c r="S301" s="461" t="s">
        <v>1229</v>
      </c>
      <c r="T301" s="506"/>
      <c r="U301" s="506"/>
      <c r="V301" s="110"/>
      <c r="W301" s="110"/>
      <c r="X301" s="35"/>
      <c r="Y301" s="35"/>
      <c r="Z301" s="35"/>
      <c r="AA301" s="35"/>
      <c r="AB301" s="35"/>
    </row>
    <row x14ac:dyDescent="0.25" r="302" customHeight="1" ht="18.75">
      <c r="A302" s="534" t="s">
        <v>1846</v>
      </c>
      <c r="B302" s="726">
        <v>16791</v>
      </c>
      <c r="C302" s="726" t="s">
        <v>1254</v>
      </c>
      <c r="D302" s="617" t="s">
        <v>1847</v>
      </c>
      <c r="E302" s="459">
        <v>600</v>
      </c>
      <c r="F302" s="461" t="s">
        <v>1848</v>
      </c>
      <c r="G302" s="457" t="s">
        <v>910</v>
      </c>
      <c r="H302" s="459">
        <v>3</v>
      </c>
      <c r="I302" s="505" t="s">
        <v>1261</v>
      </c>
      <c r="J302" s="457" t="s">
        <v>940</v>
      </c>
      <c r="K302" s="457" t="s">
        <v>940</v>
      </c>
      <c r="L302" s="457" t="s">
        <v>940</v>
      </c>
      <c r="M302" s="463" t="s">
        <v>20</v>
      </c>
      <c r="N302" s="464">
        <v>3.419722222222222</v>
      </c>
      <c r="O302" s="464">
        <v>3.4579166666666667</v>
      </c>
      <c r="P302" s="518" t="s">
        <v>26</v>
      </c>
      <c r="Q302" s="616">
        <v>3.669722222222222</v>
      </c>
      <c r="R302" s="616">
        <v>3.725277777777778</v>
      </c>
      <c r="S302" s="461" t="s">
        <v>931</v>
      </c>
      <c r="T302" s="506"/>
      <c r="U302" s="506"/>
      <c r="V302" s="110"/>
      <c r="W302" s="110"/>
      <c r="X302" s="110"/>
      <c r="Y302" s="110"/>
      <c r="Z302" s="110"/>
      <c r="AA302" s="110"/>
      <c r="AB302" s="110"/>
    </row>
    <row x14ac:dyDescent="0.25" r="303" customHeight="1" ht="18.75">
      <c r="A303" s="534" t="s">
        <v>1846</v>
      </c>
      <c r="B303" s="726">
        <v>17510</v>
      </c>
      <c r="C303" s="726" t="s">
        <v>1254</v>
      </c>
      <c r="D303" s="617" t="s">
        <v>1847</v>
      </c>
      <c r="E303" s="457" t="s">
        <v>1071</v>
      </c>
      <c r="F303" s="461" t="s">
        <v>1848</v>
      </c>
      <c r="G303" s="457" t="s">
        <v>910</v>
      </c>
      <c r="H303" s="457" t="s">
        <v>910</v>
      </c>
      <c r="I303" s="505" t="s">
        <v>1849</v>
      </c>
      <c r="J303" s="457" t="s">
        <v>940</v>
      </c>
      <c r="K303" s="459"/>
      <c r="L303" s="459"/>
      <c r="M303" s="545"/>
      <c r="N303" s="464"/>
      <c r="O303" s="464"/>
      <c r="P303" s="518" t="s">
        <v>21</v>
      </c>
      <c r="Q303" s="616">
        <v>3.3745833333333333</v>
      </c>
      <c r="R303" s="616">
        <v>3.430138888888889</v>
      </c>
      <c r="S303" s="461" t="s">
        <v>1229</v>
      </c>
      <c r="T303" s="506"/>
      <c r="U303" s="506"/>
      <c r="V303" s="110"/>
      <c r="W303" s="110"/>
      <c r="X303" s="35"/>
      <c r="Y303" s="35"/>
      <c r="Z303" s="35"/>
      <c r="AA303" s="35"/>
      <c r="AB303" s="35"/>
    </row>
    <row x14ac:dyDescent="0.25" r="304" customHeight="1" ht="18.75">
      <c r="A304" s="534" t="s">
        <v>1846</v>
      </c>
      <c r="B304" s="726">
        <v>17510</v>
      </c>
      <c r="C304" s="726" t="s">
        <v>1254</v>
      </c>
      <c r="D304" s="617" t="s">
        <v>1847</v>
      </c>
      <c r="E304" s="459">
        <v>601</v>
      </c>
      <c r="F304" s="461" t="s">
        <v>1848</v>
      </c>
      <c r="G304" s="457" t="s">
        <v>910</v>
      </c>
      <c r="H304" s="459">
        <v>3</v>
      </c>
      <c r="I304" s="505" t="s">
        <v>1261</v>
      </c>
      <c r="J304" s="457" t="s">
        <v>940</v>
      </c>
      <c r="K304" s="459"/>
      <c r="L304" s="459"/>
      <c r="M304" s="545"/>
      <c r="N304" s="464"/>
      <c r="O304" s="464"/>
      <c r="P304" s="518" t="s">
        <v>21</v>
      </c>
      <c r="Q304" s="616">
        <v>3.5620833333333333</v>
      </c>
      <c r="R304" s="616">
        <v>3.617638888888889</v>
      </c>
      <c r="S304" s="461" t="s">
        <v>931</v>
      </c>
      <c r="T304" s="506"/>
      <c r="U304" s="506"/>
      <c r="V304" s="110"/>
      <c r="W304" s="110"/>
      <c r="X304" s="110"/>
      <c r="Y304" s="110"/>
      <c r="Z304" s="110"/>
      <c r="AA304" s="110"/>
      <c r="AB304" s="110"/>
    </row>
    <row x14ac:dyDescent="0.25" r="305" customHeight="1" ht="18.75">
      <c r="A305" s="534" t="s">
        <v>1850</v>
      </c>
      <c r="B305" s="726">
        <v>16866</v>
      </c>
      <c r="C305" s="726" t="s">
        <v>1254</v>
      </c>
      <c r="D305" s="617" t="s">
        <v>1033</v>
      </c>
      <c r="E305" s="457" t="s">
        <v>978</v>
      </c>
      <c r="F305" s="461" t="s">
        <v>1851</v>
      </c>
      <c r="G305" s="457" t="s">
        <v>910</v>
      </c>
      <c r="H305" s="457" t="s">
        <v>910</v>
      </c>
      <c r="I305" s="505" t="s">
        <v>1261</v>
      </c>
      <c r="J305" s="457" t="s">
        <v>940</v>
      </c>
      <c r="K305" s="459"/>
      <c r="L305" s="459"/>
      <c r="M305" s="545"/>
      <c r="N305" s="464"/>
      <c r="O305" s="464"/>
      <c r="P305" s="518" t="s">
        <v>21</v>
      </c>
      <c r="Q305" s="616">
        <v>3.5620833333333333</v>
      </c>
      <c r="R305" s="616">
        <v>3.617638888888889</v>
      </c>
      <c r="S305" s="461" t="s">
        <v>931</v>
      </c>
      <c r="T305" s="506"/>
      <c r="U305" s="506"/>
      <c r="V305" s="110"/>
      <c r="W305" s="110"/>
      <c r="X305" s="35"/>
      <c r="Y305" s="35"/>
      <c r="Z305" s="35"/>
      <c r="AA305" s="35"/>
      <c r="AB305" s="35"/>
    </row>
    <row x14ac:dyDescent="0.25" r="306" customHeight="1" ht="18.75">
      <c r="A306" s="534" t="s">
        <v>1850</v>
      </c>
      <c r="B306" s="726">
        <v>16866</v>
      </c>
      <c r="C306" s="726" t="s">
        <v>1254</v>
      </c>
      <c r="D306" s="617" t="s">
        <v>1033</v>
      </c>
      <c r="E306" s="459">
        <v>600</v>
      </c>
      <c r="F306" s="461" t="s">
        <v>1851</v>
      </c>
      <c r="G306" s="457" t="s">
        <v>910</v>
      </c>
      <c r="H306" s="459">
        <v>3</v>
      </c>
      <c r="I306" s="505" t="s">
        <v>1849</v>
      </c>
      <c r="J306" s="457" t="s">
        <v>940</v>
      </c>
      <c r="K306" s="457" t="s">
        <v>940</v>
      </c>
      <c r="L306" s="457" t="s">
        <v>940</v>
      </c>
      <c r="M306" s="463" t="s">
        <v>21</v>
      </c>
      <c r="N306" s="464">
        <v>3.5620833333333333</v>
      </c>
      <c r="O306" s="464">
        <v>3.617638888888889</v>
      </c>
      <c r="P306" s="518" t="s">
        <v>21</v>
      </c>
      <c r="Q306" s="616">
        <v>3.3745833333333333</v>
      </c>
      <c r="R306" s="616">
        <v>3.430138888888889</v>
      </c>
      <c r="S306" s="461" t="s">
        <v>1229</v>
      </c>
      <c r="T306" s="506"/>
      <c r="U306" s="506"/>
      <c r="V306" s="110"/>
      <c r="W306" s="110"/>
      <c r="X306" s="110"/>
      <c r="Y306" s="110"/>
      <c r="Z306" s="110"/>
      <c r="AA306" s="110"/>
      <c r="AB306" s="110"/>
    </row>
    <row x14ac:dyDescent="0.25" r="307" customHeight="1" ht="18.75">
      <c r="A307" s="534" t="s">
        <v>1850</v>
      </c>
      <c r="B307" s="68">
        <v>17511</v>
      </c>
      <c r="C307" s="726" t="s">
        <v>1254</v>
      </c>
      <c r="D307" s="617" t="s">
        <v>1033</v>
      </c>
      <c r="E307" s="457" t="s">
        <v>1071</v>
      </c>
      <c r="F307" s="461" t="s">
        <v>1851</v>
      </c>
      <c r="G307" s="457" t="s">
        <v>910</v>
      </c>
      <c r="H307" s="457" t="s">
        <v>910</v>
      </c>
      <c r="I307" s="505" t="s">
        <v>1261</v>
      </c>
      <c r="J307" s="457" t="s">
        <v>940</v>
      </c>
      <c r="K307" s="459"/>
      <c r="L307" s="459"/>
      <c r="M307" s="545"/>
      <c r="N307" s="464"/>
      <c r="O307" s="464"/>
      <c r="P307" s="518" t="s">
        <v>26</v>
      </c>
      <c r="Q307" s="616">
        <v>3.669722222222222</v>
      </c>
      <c r="R307" s="616">
        <v>3.725277777777778</v>
      </c>
      <c r="S307" s="461" t="s">
        <v>931</v>
      </c>
      <c r="T307" s="506"/>
      <c r="U307" s="506"/>
      <c r="V307" s="110"/>
      <c r="W307" s="110"/>
      <c r="X307" s="35"/>
      <c r="Y307" s="35"/>
      <c r="Z307" s="35"/>
      <c r="AA307" s="35"/>
      <c r="AB307" s="35"/>
    </row>
    <row x14ac:dyDescent="0.25" r="308" customHeight="1" ht="18.75">
      <c r="A308" s="534" t="s">
        <v>1850</v>
      </c>
      <c r="B308" s="459">
        <v>17511</v>
      </c>
      <c r="C308" s="726" t="s">
        <v>1254</v>
      </c>
      <c r="D308" s="617" t="s">
        <v>1033</v>
      </c>
      <c r="E308" s="459">
        <v>601</v>
      </c>
      <c r="F308" s="461" t="s">
        <v>1851</v>
      </c>
      <c r="G308" s="457" t="s">
        <v>910</v>
      </c>
      <c r="H308" s="459">
        <v>3</v>
      </c>
      <c r="I308" s="505" t="s">
        <v>1849</v>
      </c>
      <c r="J308" s="457" t="s">
        <v>940</v>
      </c>
      <c r="K308" s="459"/>
      <c r="L308" s="459"/>
      <c r="M308" s="545"/>
      <c r="N308" s="464"/>
      <c r="O308" s="464"/>
      <c r="P308" s="518" t="s">
        <v>20</v>
      </c>
      <c r="Q308" s="616">
        <v>3.419722222222222</v>
      </c>
      <c r="R308" s="616">
        <v>3.4579166666666667</v>
      </c>
      <c r="S308" s="461" t="s">
        <v>1229</v>
      </c>
      <c r="T308" s="506"/>
      <c r="U308" s="506"/>
      <c r="V308" s="110"/>
      <c r="W308" s="110"/>
      <c r="X308" s="110"/>
      <c r="Y308" s="110"/>
      <c r="Z308" s="110"/>
      <c r="AA308" s="110"/>
      <c r="AB308" s="110"/>
    </row>
    <row x14ac:dyDescent="0.25" r="309" customHeight="1" ht="18.75">
      <c r="A309" s="459"/>
      <c r="B309" s="459">
        <v>17806</v>
      </c>
      <c r="C309" s="68" t="s">
        <v>1254</v>
      </c>
      <c r="D309" s="617" t="s">
        <v>1033</v>
      </c>
      <c r="E309" s="457" t="s">
        <v>1083</v>
      </c>
      <c r="F309" s="461" t="s">
        <v>1851</v>
      </c>
      <c r="G309" s="626" t="s">
        <v>910</v>
      </c>
      <c r="H309" s="628">
        <v>3</v>
      </c>
      <c r="I309" s="459" t="s">
        <v>1261</v>
      </c>
      <c r="J309" s="529" t="s">
        <v>940</v>
      </c>
      <c r="K309" s="459"/>
      <c r="L309" s="459"/>
      <c r="M309" s="545"/>
      <c r="N309" s="464"/>
      <c r="O309" s="464"/>
      <c r="P309" s="525" t="s">
        <v>26</v>
      </c>
      <c r="Q309" s="649">
        <v>3.607222222222222</v>
      </c>
      <c r="R309" s="649">
        <v>3.662777777777778</v>
      </c>
      <c r="S309" s="461" t="s">
        <v>931</v>
      </c>
      <c r="T309" s="506"/>
      <c r="U309" s="506"/>
      <c r="V309" s="110"/>
      <c r="W309" s="110"/>
      <c r="X309" s="35"/>
      <c r="Y309" s="35"/>
      <c r="Z309" s="35"/>
      <c r="AA309" s="35"/>
      <c r="AB309" s="35"/>
    </row>
    <row x14ac:dyDescent="0.25" r="310" customHeight="1" ht="18.75">
      <c r="A310" s="457" t="s">
        <v>1852</v>
      </c>
      <c r="B310" s="459">
        <v>17512</v>
      </c>
      <c r="C310" s="68" t="s">
        <v>1254</v>
      </c>
      <c r="D310" s="617" t="s">
        <v>1853</v>
      </c>
      <c r="E310" s="459">
        <v>600</v>
      </c>
      <c r="F310" s="461" t="s">
        <v>1854</v>
      </c>
      <c r="G310" s="626" t="s">
        <v>910</v>
      </c>
      <c r="H310" s="628">
        <v>3</v>
      </c>
      <c r="I310" s="459" t="s">
        <v>1261</v>
      </c>
      <c r="J310" s="529" t="s">
        <v>959</v>
      </c>
      <c r="K310" s="457" t="s">
        <v>1855</v>
      </c>
      <c r="L310" s="457" t="s">
        <v>1855</v>
      </c>
      <c r="M310" s="545"/>
      <c r="N310" s="464"/>
      <c r="O310" s="464"/>
      <c r="P310" s="525" t="s">
        <v>26</v>
      </c>
      <c r="Q310" s="649">
        <v>3.607222222222222</v>
      </c>
      <c r="R310" s="649">
        <v>3.662777777777778</v>
      </c>
      <c r="S310" s="461" t="s">
        <v>895</v>
      </c>
      <c r="T310" s="506"/>
      <c r="U310" s="506"/>
      <c r="V310" s="110"/>
      <c r="W310" s="110"/>
      <c r="X310" s="110"/>
      <c r="Y310" s="110"/>
      <c r="Z310" s="110"/>
      <c r="AA310" s="110"/>
      <c r="AB310" s="110"/>
    </row>
    <row x14ac:dyDescent="0.25" r="311" customHeight="1" ht="18.75">
      <c r="A311" s="458"/>
      <c r="B311" s="459">
        <v>16819</v>
      </c>
      <c r="C311" s="459" t="s">
        <v>1280</v>
      </c>
      <c r="D311" s="617" t="s">
        <v>1281</v>
      </c>
      <c r="E311" s="457" t="s">
        <v>978</v>
      </c>
      <c r="F311" s="461" t="s">
        <v>1282</v>
      </c>
      <c r="G311" s="457" t="s">
        <v>910</v>
      </c>
      <c r="H311" s="457" t="s">
        <v>910</v>
      </c>
      <c r="I311" s="725" t="s">
        <v>1856</v>
      </c>
      <c r="J311" s="457" t="s">
        <v>959</v>
      </c>
      <c r="K311" s="459"/>
      <c r="L311" s="459"/>
      <c r="M311" s="463" t="s">
        <v>20</v>
      </c>
      <c r="N311" s="464">
        <v>3.3745833333333333</v>
      </c>
      <c r="O311" s="464">
        <v>3.412777777777778</v>
      </c>
      <c r="P311" s="518" t="s">
        <v>20</v>
      </c>
      <c r="Q311" s="616">
        <v>3.3745833333333333</v>
      </c>
      <c r="R311" s="616">
        <v>3.412777777777778</v>
      </c>
      <c r="S311" s="461" t="s">
        <v>895</v>
      </c>
      <c r="T311" s="506"/>
      <c r="U311" s="506"/>
      <c r="V311" s="110"/>
      <c r="W311" s="110"/>
      <c r="X311" s="35"/>
      <c r="Y311" s="35"/>
      <c r="Z311" s="35"/>
      <c r="AA311" s="35"/>
      <c r="AB311" s="35"/>
    </row>
    <row x14ac:dyDescent="0.25" r="312" customHeight="1" ht="18.75">
      <c r="A312" s="458"/>
      <c r="B312" s="459">
        <v>16820</v>
      </c>
      <c r="C312" s="459" t="s">
        <v>1280</v>
      </c>
      <c r="D312" s="617" t="s">
        <v>1281</v>
      </c>
      <c r="E312" s="457" t="s">
        <v>1071</v>
      </c>
      <c r="F312" s="461" t="s">
        <v>1282</v>
      </c>
      <c r="G312" s="457" t="s">
        <v>910</v>
      </c>
      <c r="H312" s="457" t="s">
        <v>910</v>
      </c>
      <c r="I312" s="505" t="s">
        <v>1857</v>
      </c>
      <c r="J312" s="457" t="s">
        <v>959</v>
      </c>
      <c r="K312" s="459"/>
      <c r="L312" s="459"/>
      <c r="M312" s="463" t="s">
        <v>20</v>
      </c>
      <c r="N312" s="464">
        <v>3.464861111111111</v>
      </c>
      <c r="O312" s="464">
        <v>3.5030555555555556</v>
      </c>
      <c r="P312" s="518" t="s">
        <v>21</v>
      </c>
      <c r="Q312" s="616">
        <v>3.4370833333333333</v>
      </c>
      <c r="R312" s="616">
        <v>3.492638888888889</v>
      </c>
      <c r="S312" s="461" t="s">
        <v>895</v>
      </c>
      <c r="T312" s="506"/>
      <c r="U312" s="506"/>
      <c r="V312" s="110"/>
      <c r="W312" s="110"/>
      <c r="X312" s="35"/>
      <c r="Y312" s="35"/>
      <c r="Z312" s="35"/>
      <c r="AA312" s="35"/>
      <c r="AB312" s="35"/>
    </row>
    <row x14ac:dyDescent="0.25" r="313" customHeight="1" ht="18.75">
      <c r="A313" s="458"/>
      <c r="B313" s="459">
        <v>16821</v>
      </c>
      <c r="C313" s="459" t="s">
        <v>1280</v>
      </c>
      <c r="D313" s="617" t="s">
        <v>1281</v>
      </c>
      <c r="E313" s="459">
        <v>602</v>
      </c>
      <c r="F313" s="461" t="s">
        <v>1282</v>
      </c>
      <c r="G313" s="457" t="s">
        <v>910</v>
      </c>
      <c r="H313" s="457" t="s">
        <v>910</v>
      </c>
      <c r="I313" s="505" t="s">
        <v>1290</v>
      </c>
      <c r="J313" s="457" t="s">
        <v>959</v>
      </c>
      <c r="K313" s="459"/>
      <c r="L313" s="459"/>
      <c r="M313" s="463" t="s">
        <v>26</v>
      </c>
      <c r="N313" s="464">
        <v>3.544722222222222</v>
      </c>
      <c r="O313" s="464">
        <v>3.600277777777778</v>
      </c>
      <c r="P313" s="518" t="s">
        <v>20</v>
      </c>
      <c r="Q313" s="616">
        <v>3.464861111111111</v>
      </c>
      <c r="R313" s="616">
        <v>3.5030555555555556</v>
      </c>
      <c r="S313" s="461" t="s">
        <v>895</v>
      </c>
      <c r="T313" s="506"/>
      <c r="U313" s="506"/>
      <c r="V313" s="110"/>
      <c r="W313" s="110"/>
      <c r="X313" s="35"/>
      <c r="Y313" s="35"/>
      <c r="Z313" s="35"/>
      <c r="AA313" s="35"/>
      <c r="AB313" s="35"/>
    </row>
    <row x14ac:dyDescent="0.25" r="314" customHeight="1" ht="18.75">
      <c r="A314" s="458"/>
      <c r="B314" s="459">
        <v>16822</v>
      </c>
      <c r="C314" s="459" t="s">
        <v>1280</v>
      </c>
      <c r="D314" s="617" t="s">
        <v>1281</v>
      </c>
      <c r="E314" s="459">
        <v>603</v>
      </c>
      <c r="F314" s="461" t="s">
        <v>1282</v>
      </c>
      <c r="G314" s="457" t="s">
        <v>910</v>
      </c>
      <c r="H314" s="457" t="s">
        <v>910</v>
      </c>
      <c r="I314" s="505" t="s">
        <v>1293</v>
      </c>
      <c r="J314" s="457" t="s">
        <v>959</v>
      </c>
      <c r="K314" s="459"/>
      <c r="L314" s="459"/>
      <c r="M314" s="463" t="s">
        <v>21</v>
      </c>
      <c r="N314" s="464">
        <v>3.4370833333333333</v>
      </c>
      <c r="O314" s="464">
        <v>3.492638888888889</v>
      </c>
      <c r="P314" s="518" t="s">
        <v>20</v>
      </c>
      <c r="Q314" s="616">
        <v>3.419722222222222</v>
      </c>
      <c r="R314" s="616">
        <v>3.4579166666666667</v>
      </c>
      <c r="S314" s="461" t="s">
        <v>895</v>
      </c>
      <c r="T314" s="506"/>
      <c r="U314" s="506"/>
      <c r="V314" s="110"/>
      <c r="W314" s="110"/>
      <c r="X314" s="35"/>
      <c r="Y314" s="35"/>
      <c r="Z314" s="35"/>
      <c r="AA314" s="35"/>
      <c r="AB314" s="35"/>
    </row>
    <row x14ac:dyDescent="0.25" r="315" customHeight="1" ht="18.75">
      <c r="A315" s="458"/>
      <c r="B315" s="459">
        <v>16923</v>
      </c>
      <c r="C315" s="459" t="s">
        <v>1280</v>
      </c>
      <c r="D315" s="617" t="s">
        <v>1281</v>
      </c>
      <c r="E315" s="459">
        <v>604</v>
      </c>
      <c r="F315" s="461" t="s">
        <v>1284</v>
      </c>
      <c r="G315" s="457" t="s">
        <v>910</v>
      </c>
      <c r="H315" s="457" t="s">
        <v>910</v>
      </c>
      <c r="I315" s="505" t="s">
        <v>1858</v>
      </c>
      <c r="J315" s="457" t="s">
        <v>959</v>
      </c>
      <c r="K315" s="459"/>
      <c r="L315" s="459"/>
      <c r="M315" s="463" t="s">
        <v>21</v>
      </c>
      <c r="N315" s="464">
        <v>3.5620833333333333</v>
      </c>
      <c r="O315" s="464">
        <v>3.617638888888889</v>
      </c>
      <c r="P315" s="518" t="s">
        <v>21</v>
      </c>
      <c r="Q315" s="616">
        <v>3.6245833333333333</v>
      </c>
      <c r="R315" s="616">
        <v>3.680138888888889</v>
      </c>
      <c r="S315" s="461" t="s">
        <v>895</v>
      </c>
      <c r="T315" s="506"/>
      <c r="U315" s="506"/>
      <c r="V315" s="110"/>
      <c r="W315" s="110"/>
      <c r="X315" s="35"/>
      <c r="Y315" s="35"/>
      <c r="Z315" s="35"/>
      <c r="AA315" s="35"/>
      <c r="AB315" s="35"/>
    </row>
    <row x14ac:dyDescent="0.25" r="316" customHeight="1" ht="18.75">
      <c r="A316" s="458"/>
      <c r="B316" s="459">
        <v>16928</v>
      </c>
      <c r="C316" s="459" t="s">
        <v>1280</v>
      </c>
      <c r="D316" s="617" t="s">
        <v>1281</v>
      </c>
      <c r="E316" s="459">
        <v>605</v>
      </c>
      <c r="F316" s="461" t="s">
        <v>1284</v>
      </c>
      <c r="G316" s="457" t="s">
        <v>910</v>
      </c>
      <c r="H316" s="457" t="s">
        <v>910</v>
      </c>
      <c r="I316" s="693" t="s">
        <v>1859</v>
      </c>
      <c r="J316" s="457" t="s">
        <v>959</v>
      </c>
      <c r="K316" s="459"/>
      <c r="L316" s="459"/>
      <c r="M316" s="463" t="s">
        <v>21</v>
      </c>
      <c r="N316" s="464">
        <v>3.3745833333333333</v>
      </c>
      <c r="O316" s="464">
        <v>3.430138888888889</v>
      </c>
      <c r="P316" s="518" t="s">
        <v>21</v>
      </c>
      <c r="Q316" s="616">
        <v>3.5620833333333333</v>
      </c>
      <c r="R316" s="616">
        <v>3.617638888888889</v>
      </c>
      <c r="S316" s="461" t="s">
        <v>895</v>
      </c>
      <c r="T316" s="506"/>
      <c r="U316" s="506"/>
      <c r="V316" s="110"/>
      <c r="W316" s="110"/>
      <c r="X316" s="35"/>
      <c r="Y316" s="35"/>
      <c r="Z316" s="35"/>
      <c r="AA316" s="35"/>
      <c r="AB316" s="35"/>
    </row>
    <row x14ac:dyDescent="0.25" r="317" customHeight="1" ht="18.75">
      <c r="A317" s="458"/>
      <c r="B317" s="459">
        <v>16999</v>
      </c>
      <c r="C317" s="459" t="s">
        <v>1280</v>
      </c>
      <c r="D317" s="617" t="s">
        <v>1281</v>
      </c>
      <c r="E317" s="459">
        <v>606</v>
      </c>
      <c r="F317" s="461" t="s">
        <v>1284</v>
      </c>
      <c r="G317" s="457" t="s">
        <v>910</v>
      </c>
      <c r="H317" s="457" t="s">
        <v>910</v>
      </c>
      <c r="I317" s="505" t="s">
        <v>1858</v>
      </c>
      <c r="J317" s="457" t="s">
        <v>959</v>
      </c>
      <c r="K317" s="459"/>
      <c r="L317" s="459"/>
      <c r="M317" s="727" t="s">
        <v>151</v>
      </c>
      <c r="N317" s="464">
        <v>3.419722222222222</v>
      </c>
      <c r="O317" s="464">
        <v>3.4579166666666667</v>
      </c>
      <c r="P317" s="518" t="s">
        <v>21</v>
      </c>
      <c r="Q317" s="616">
        <v>3.6870833333333333</v>
      </c>
      <c r="R317" s="616">
        <v>3.742638888888889</v>
      </c>
      <c r="S317" s="461" t="s">
        <v>895</v>
      </c>
      <c r="T317" s="506"/>
      <c r="U317" s="506"/>
      <c r="V317" s="110"/>
      <c r="W317" s="110"/>
      <c r="X317" s="110"/>
      <c r="Y317" s="110"/>
      <c r="Z317" s="110"/>
      <c r="AA317" s="110"/>
      <c r="AB317" s="110"/>
    </row>
    <row x14ac:dyDescent="0.25" r="318" customHeight="1" ht="18.75">
      <c r="A318" s="458"/>
      <c r="B318" s="459">
        <v>17009</v>
      </c>
      <c r="C318" s="459" t="s">
        <v>1280</v>
      </c>
      <c r="D318" s="617" t="s">
        <v>1281</v>
      </c>
      <c r="E318" s="459">
        <v>607</v>
      </c>
      <c r="F318" s="461" t="s">
        <v>1284</v>
      </c>
      <c r="G318" s="457" t="s">
        <v>910</v>
      </c>
      <c r="H318" s="457" t="s">
        <v>910</v>
      </c>
      <c r="I318" s="505" t="s">
        <v>1818</v>
      </c>
      <c r="J318" s="457" t="s">
        <v>959</v>
      </c>
      <c r="K318" s="459"/>
      <c r="L318" s="459"/>
      <c r="M318" s="545"/>
      <c r="N318" s="464"/>
      <c r="O318" s="464"/>
      <c r="P318" s="518" t="s">
        <v>26</v>
      </c>
      <c r="Q318" s="616">
        <v>3.669722222222222</v>
      </c>
      <c r="R318" s="616">
        <v>3.725277777777778</v>
      </c>
      <c r="S318" s="461"/>
      <c r="T318" s="506"/>
      <c r="U318" s="506"/>
      <c r="V318" s="110"/>
      <c r="W318" s="110"/>
      <c r="X318" s="35"/>
      <c r="Y318" s="35"/>
      <c r="Z318" s="35"/>
      <c r="AA318" s="35"/>
      <c r="AB318" s="35"/>
    </row>
    <row x14ac:dyDescent="0.25" r="319" customHeight="1" ht="18.75">
      <c r="A319" s="534" t="s">
        <v>1287</v>
      </c>
      <c r="B319" s="459">
        <v>16857</v>
      </c>
      <c r="C319" s="459" t="s">
        <v>1280</v>
      </c>
      <c r="D319" s="615">
        <v>150</v>
      </c>
      <c r="E319" s="459">
        <v>600</v>
      </c>
      <c r="F319" s="461" t="s">
        <v>1289</v>
      </c>
      <c r="G319" s="457" t="s">
        <v>910</v>
      </c>
      <c r="H319" s="457" t="s">
        <v>910</v>
      </c>
      <c r="I319" s="505" t="s">
        <v>1290</v>
      </c>
      <c r="J319" s="457" t="s">
        <v>959</v>
      </c>
      <c r="K319" s="459"/>
      <c r="L319" s="459"/>
      <c r="M319" s="463" t="s">
        <v>20</v>
      </c>
      <c r="N319" s="464">
        <v>3.3745833333333333</v>
      </c>
      <c r="O319" s="464">
        <v>3.412777777777778</v>
      </c>
      <c r="P319" s="518" t="s">
        <v>21</v>
      </c>
      <c r="Q319" s="616">
        <v>3.3745833333333333</v>
      </c>
      <c r="R319" s="616">
        <v>3.430138888888889</v>
      </c>
      <c r="S319" s="461" t="s">
        <v>895</v>
      </c>
      <c r="T319" s="506"/>
      <c r="U319" s="506"/>
      <c r="V319" s="110"/>
      <c r="W319" s="110"/>
      <c r="X319" s="35"/>
      <c r="Y319" s="35"/>
      <c r="Z319" s="35"/>
      <c r="AA319" s="35"/>
      <c r="AB319" s="35"/>
    </row>
    <row x14ac:dyDescent="0.25" r="320" customHeight="1" ht="18.75">
      <c r="A320" s="534" t="s">
        <v>1287</v>
      </c>
      <c r="B320" s="459">
        <v>16792</v>
      </c>
      <c r="C320" s="459" t="s">
        <v>1280</v>
      </c>
      <c r="D320" s="615">
        <v>150</v>
      </c>
      <c r="E320" s="459">
        <v>601</v>
      </c>
      <c r="F320" s="461" t="s">
        <v>1289</v>
      </c>
      <c r="G320" s="457" t="s">
        <v>910</v>
      </c>
      <c r="H320" s="457" t="s">
        <v>910</v>
      </c>
      <c r="I320" s="505" t="s">
        <v>1290</v>
      </c>
      <c r="J320" s="457" t="s">
        <v>959</v>
      </c>
      <c r="K320" s="459"/>
      <c r="L320" s="459"/>
      <c r="M320" s="463" t="s">
        <v>21</v>
      </c>
      <c r="N320" s="464">
        <v>3.3745833333333333</v>
      </c>
      <c r="O320" s="464">
        <v>3.430138888888889</v>
      </c>
      <c r="P320" s="518" t="s">
        <v>21</v>
      </c>
      <c r="Q320" s="616">
        <v>3.4995833333333333</v>
      </c>
      <c r="R320" s="616">
        <v>3.555138888888889</v>
      </c>
      <c r="S320" s="461" t="s">
        <v>895</v>
      </c>
      <c r="T320" s="506"/>
      <c r="U320" s="506"/>
      <c r="V320" s="110"/>
      <c r="W320" s="110"/>
      <c r="X320" s="35"/>
      <c r="Y320" s="35"/>
      <c r="Z320" s="35"/>
      <c r="AA320" s="35"/>
      <c r="AB320" s="35"/>
    </row>
    <row x14ac:dyDescent="0.25" r="321" customHeight="1" ht="18.75">
      <c r="A321" s="534" t="s">
        <v>1287</v>
      </c>
      <c r="B321" s="459">
        <v>16793</v>
      </c>
      <c r="C321" s="459" t="s">
        <v>1280</v>
      </c>
      <c r="D321" s="615">
        <v>150</v>
      </c>
      <c r="E321" s="459">
        <v>602</v>
      </c>
      <c r="F321" s="461" t="s">
        <v>1289</v>
      </c>
      <c r="G321" s="457" t="s">
        <v>910</v>
      </c>
      <c r="H321" s="457" t="s">
        <v>910</v>
      </c>
      <c r="I321" s="505" t="s">
        <v>1290</v>
      </c>
      <c r="J321" s="457" t="s">
        <v>959</v>
      </c>
      <c r="K321" s="459"/>
      <c r="L321" s="459"/>
      <c r="M321" s="463" t="s">
        <v>21</v>
      </c>
      <c r="N321" s="496" t="s">
        <v>1860</v>
      </c>
      <c r="O321" s="464">
        <v>3.555138888888889</v>
      </c>
      <c r="P321" s="518" t="s">
        <v>26</v>
      </c>
      <c r="Q321" s="616">
        <v>3.544722222222222</v>
      </c>
      <c r="R321" s="616">
        <v>3.600277777777778</v>
      </c>
      <c r="S321" s="461" t="s">
        <v>895</v>
      </c>
      <c r="T321" s="506"/>
      <c r="U321" s="506"/>
      <c r="V321" s="110"/>
      <c r="W321" s="110"/>
      <c r="X321" s="35"/>
      <c r="Y321" s="35"/>
      <c r="Z321" s="35"/>
      <c r="AA321" s="35"/>
      <c r="AB321" s="35"/>
    </row>
    <row x14ac:dyDescent="0.25" r="322" customHeight="1" ht="18.75">
      <c r="A322" s="534" t="s">
        <v>1287</v>
      </c>
      <c r="B322" s="459">
        <v>16987</v>
      </c>
      <c r="C322" s="459" t="s">
        <v>1280</v>
      </c>
      <c r="D322" s="615">
        <v>150</v>
      </c>
      <c r="E322" s="459">
        <v>603</v>
      </c>
      <c r="F322" s="461" t="s">
        <v>1289</v>
      </c>
      <c r="G322" s="457" t="s">
        <v>910</v>
      </c>
      <c r="H322" s="457" t="s">
        <v>910</v>
      </c>
      <c r="I322" s="505" t="s">
        <v>1293</v>
      </c>
      <c r="J322" s="457" t="s">
        <v>959</v>
      </c>
      <c r="K322" s="459"/>
      <c r="L322" s="459"/>
      <c r="M322" s="463" t="s">
        <v>21</v>
      </c>
      <c r="N322" s="496" t="s">
        <v>1861</v>
      </c>
      <c r="O322" s="464">
        <v>3.617638888888889</v>
      </c>
      <c r="P322" s="518" t="s">
        <v>21</v>
      </c>
      <c r="Q322" s="616">
        <v>3.5620833333333333</v>
      </c>
      <c r="R322" s="616">
        <v>3.617638888888889</v>
      </c>
      <c r="S322" s="461" t="s">
        <v>895</v>
      </c>
      <c r="T322" s="506"/>
      <c r="U322" s="506"/>
      <c r="V322" s="110"/>
      <c r="W322" s="110"/>
      <c r="X322" s="35"/>
      <c r="Y322" s="35"/>
      <c r="Z322" s="35"/>
      <c r="AA322" s="35"/>
      <c r="AB322" s="35"/>
    </row>
    <row x14ac:dyDescent="0.25" r="323" customHeight="1" ht="18.75">
      <c r="A323" s="534" t="s">
        <v>1287</v>
      </c>
      <c r="B323" s="459">
        <v>16794</v>
      </c>
      <c r="C323" s="459" t="s">
        <v>1280</v>
      </c>
      <c r="D323" s="615">
        <v>150</v>
      </c>
      <c r="E323" s="459">
        <v>604</v>
      </c>
      <c r="F323" s="719" t="s">
        <v>1295</v>
      </c>
      <c r="G323" s="457" t="s">
        <v>910</v>
      </c>
      <c r="H323" s="457" t="s">
        <v>910</v>
      </c>
      <c r="I323" s="693" t="s">
        <v>1294</v>
      </c>
      <c r="J323" s="457" t="s">
        <v>959</v>
      </c>
      <c r="K323" s="459"/>
      <c r="L323" s="459"/>
      <c r="M323" s="463" t="s">
        <v>20</v>
      </c>
      <c r="N323" s="464">
        <v>3.419722222222222</v>
      </c>
      <c r="O323" s="464">
        <v>3.4579166666666667</v>
      </c>
      <c r="P323" s="518" t="s">
        <v>20</v>
      </c>
      <c r="Q323" s="616">
        <v>3.464861111111111</v>
      </c>
      <c r="R323" s="616">
        <v>3.5030555555555556</v>
      </c>
      <c r="S323" s="461" t="s">
        <v>895</v>
      </c>
      <c r="T323" s="506"/>
      <c r="U323" s="506"/>
      <c r="V323" s="110"/>
      <c r="W323" s="110"/>
      <c r="X323" s="35"/>
      <c r="Y323" s="35"/>
      <c r="Z323" s="35"/>
      <c r="AA323" s="35"/>
      <c r="AB323" s="35"/>
    </row>
    <row x14ac:dyDescent="0.25" r="324" customHeight="1" ht="18.75">
      <c r="A324" s="534" t="s">
        <v>1287</v>
      </c>
      <c r="B324" s="459">
        <v>16795</v>
      </c>
      <c r="C324" s="459" t="s">
        <v>1280</v>
      </c>
      <c r="D324" s="615">
        <v>150</v>
      </c>
      <c r="E324" s="459">
        <v>605</v>
      </c>
      <c r="F324" s="719" t="s">
        <v>1295</v>
      </c>
      <c r="G324" s="457" t="s">
        <v>910</v>
      </c>
      <c r="H324" s="457" t="s">
        <v>910</v>
      </c>
      <c r="I324" s="693" t="s">
        <v>1294</v>
      </c>
      <c r="J324" s="457" t="s">
        <v>959</v>
      </c>
      <c r="K324" s="459"/>
      <c r="L324" s="459"/>
      <c r="M324" s="463" t="s">
        <v>20</v>
      </c>
      <c r="N324" s="464">
        <v>3.464861111111111</v>
      </c>
      <c r="O324" s="464">
        <v>3.5030555555555556</v>
      </c>
      <c r="P324" s="518" t="s">
        <v>20</v>
      </c>
      <c r="Q324" s="616">
        <v>3.419722222222222</v>
      </c>
      <c r="R324" s="616">
        <v>3.4579166666666667</v>
      </c>
      <c r="S324" s="461" t="s">
        <v>895</v>
      </c>
      <c r="T324" s="506"/>
      <c r="U324" s="506"/>
      <c r="V324" s="110"/>
      <c r="W324" s="110"/>
      <c r="X324" s="35"/>
      <c r="Y324" s="35"/>
      <c r="Z324" s="35"/>
      <c r="AA324" s="35"/>
      <c r="AB324" s="35"/>
    </row>
    <row x14ac:dyDescent="0.25" r="325" customHeight="1" ht="18.75">
      <c r="A325" s="534" t="s">
        <v>1287</v>
      </c>
      <c r="B325" s="459">
        <v>16929</v>
      </c>
      <c r="C325" s="459" t="s">
        <v>1280</v>
      </c>
      <c r="D325" s="615">
        <v>150</v>
      </c>
      <c r="E325" s="459">
        <v>606</v>
      </c>
      <c r="F325" s="719" t="s">
        <v>1295</v>
      </c>
      <c r="G325" s="457" t="s">
        <v>910</v>
      </c>
      <c r="H325" s="457" t="s">
        <v>910</v>
      </c>
      <c r="I325" s="693" t="s">
        <v>921</v>
      </c>
      <c r="J325" s="457" t="s">
        <v>959</v>
      </c>
      <c r="K325" s="459"/>
      <c r="L325" s="459"/>
      <c r="M325" s="463" t="s">
        <v>21</v>
      </c>
      <c r="N325" s="464">
        <v>3.4370833333333333</v>
      </c>
      <c r="O325" s="464">
        <v>3.492638888888889</v>
      </c>
      <c r="P325" s="518" t="s">
        <v>26</v>
      </c>
      <c r="Q325" s="616">
        <v>3.669722222222222</v>
      </c>
      <c r="R325" s="616">
        <v>3.725277777777778</v>
      </c>
      <c r="S325" s="461" t="s">
        <v>895</v>
      </c>
      <c r="T325" s="506"/>
      <c r="U325" s="506"/>
      <c r="V325" s="110"/>
      <c r="W325" s="110"/>
      <c r="X325" s="110"/>
      <c r="Y325" s="110"/>
      <c r="Z325" s="110"/>
      <c r="AA325" s="110"/>
      <c r="AB325" s="110"/>
    </row>
    <row x14ac:dyDescent="0.25" r="326" customHeight="1" ht="18.75">
      <c r="A326" s="534" t="s">
        <v>1287</v>
      </c>
      <c r="B326" s="459">
        <v>16930</v>
      </c>
      <c r="C326" s="459" t="s">
        <v>1280</v>
      </c>
      <c r="D326" s="615">
        <v>150</v>
      </c>
      <c r="E326" s="459">
        <v>607</v>
      </c>
      <c r="F326" s="719" t="s">
        <v>1295</v>
      </c>
      <c r="G326" s="457" t="s">
        <v>910</v>
      </c>
      <c r="H326" s="457" t="s">
        <v>910</v>
      </c>
      <c r="I326" s="505" t="s">
        <v>1293</v>
      </c>
      <c r="J326" s="457" t="s">
        <v>959</v>
      </c>
      <c r="K326" s="459"/>
      <c r="L326" s="459"/>
      <c r="M326" s="463" t="s">
        <v>26</v>
      </c>
      <c r="N326" s="464">
        <v>3.607222222222222</v>
      </c>
      <c r="O326" s="464">
        <v>3.662777777777778</v>
      </c>
      <c r="P326" s="518" t="s">
        <v>21</v>
      </c>
      <c r="Q326" s="616">
        <v>3.6245833333333333</v>
      </c>
      <c r="R326" s="616">
        <v>3.680138888888889</v>
      </c>
      <c r="S326" s="461" t="s">
        <v>895</v>
      </c>
      <c r="T326" s="506"/>
      <c r="U326" s="506"/>
      <c r="V326" s="110"/>
      <c r="W326" s="110"/>
      <c r="X326" s="35"/>
      <c r="Y326" s="35"/>
      <c r="Z326" s="35"/>
      <c r="AA326" s="35"/>
      <c r="AB326" s="35"/>
    </row>
    <row x14ac:dyDescent="0.25" r="327" customHeight="1" ht="18.75">
      <c r="A327" s="534" t="s">
        <v>1287</v>
      </c>
      <c r="B327" s="459">
        <v>16935</v>
      </c>
      <c r="C327" s="459" t="s">
        <v>1280</v>
      </c>
      <c r="D327" s="615">
        <v>150</v>
      </c>
      <c r="E327" s="459">
        <v>608</v>
      </c>
      <c r="F327" s="719" t="s">
        <v>1295</v>
      </c>
      <c r="G327" s="457" t="s">
        <v>910</v>
      </c>
      <c r="H327" s="457" t="s">
        <v>910</v>
      </c>
      <c r="I327" s="693" t="s">
        <v>1862</v>
      </c>
      <c r="J327" s="457" t="s">
        <v>959</v>
      </c>
      <c r="K327" s="459"/>
      <c r="L327" s="459"/>
      <c r="M327" s="463" t="s">
        <v>21</v>
      </c>
      <c r="N327" s="464">
        <v>3.6870833333333333</v>
      </c>
      <c r="O327" s="464">
        <v>3.742638888888889</v>
      </c>
      <c r="P327" s="518" t="s">
        <v>21</v>
      </c>
      <c r="Q327" s="616">
        <v>3.6870833333333333</v>
      </c>
      <c r="R327" s="616">
        <v>3.742638888888889</v>
      </c>
      <c r="S327" s="461" t="s">
        <v>895</v>
      </c>
      <c r="T327" s="506"/>
      <c r="U327" s="506"/>
      <c r="V327" s="110"/>
      <c r="W327" s="110"/>
      <c r="X327" s="35"/>
      <c r="Y327" s="35"/>
      <c r="Z327" s="35"/>
      <c r="AA327" s="35"/>
      <c r="AB327" s="35"/>
    </row>
    <row x14ac:dyDescent="0.25" r="328" customHeight="1" ht="18.75">
      <c r="A328" s="534" t="s">
        <v>1287</v>
      </c>
      <c r="B328" s="670">
        <v>16997</v>
      </c>
      <c r="C328" s="459" t="s">
        <v>1280</v>
      </c>
      <c r="D328" s="615">
        <v>150</v>
      </c>
      <c r="E328" s="459">
        <v>609</v>
      </c>
      <c r="F328" s="461" t="s">
        <v>1295</v>
      </c>
      <c r="G328" s="457" t="s">
        <v>910</v>
      </c>
      <c r="H328" s="457" t="s">
        <v>910</v>
      </c>
      <c r="I328" s="505" t="s">
        <v>1863</v>
      </c>
      <c r="J328" s="457" t="s">
        <v>959</v>
      </c>
      <c r="K328" s="459"/>
      <c r="L328" s="459"/>
      <c r="M328" s="463" t="s">
        <v>21</v>
      </c>
      <c r="N328" s="464">
        <v>3.3745833333333333</v>
      </c>
      <c r="O328" s="464">
        <v>3.430138888888889</v>
      </c>
      <c r="P328" s="518" t="s">
        <v>20</v>
      </c>
      <c r="Q328" s="616">
        <v>3.3745833333333333</v>
      </c>
      <c r="R328" s="616">
        <v>3.412777777777778</v>
      </c>
      <c r="S328" s="461" t="s">
        <v>895</v>
      </c>
      <c r="T328" s="506"/>
      <c r="U328" s="506"/>
      <c r="V328" s="110"/>
      <c r="W328" s="110"/>
      <c r="X328" s="35"/>
      <c r="Y328" s="35"/>
      <c r="Z328" s="35"/>
      <c r="AA328" s="35"/>
      <c r="AB328" s="35"/>
    </row>
    <row x14ac:dyDescent="0.25" r="329" customHeight="1" ht="18.75">
      <c r="A329" s="534" t="s">
        <v>1287</v>
      </c>
      <c r="B329" s="670">
        <v>16998</v>
      </c>
      <c r="C329" s="459" t="s">
        <v>1280</v>
      </c>
      <c r="D329" s="615">
        <v>150</v>
      </c>
      <c r="E329" s="459">
        <v>610</v>
      </c>
      <c r="F329" s="461" t="s">
        <v>1295</v>
      </c>
      <c r="G329" s="457" t="s">
        <v>910</v>
      </c>
      <c r="H329" s="457" t="s">
        <v>910</v>
      </c>
      <c r="I329" s="505" t="s">
        <v>1293</v>
      </c>
      <c r="J329" s="457" t="s">
        <v>959</v>
      </c>
      <c r="K329" s="459"/>
      <c r="L329" s="459"/>
      <c r="M329" s="463" t="s">
        <v>21</v>
      </c>
      <c r="N329" s="464">
        <v>3.4370833333333333</v>
      </c>
      <c r="O329" s="464">
        <v>3.492638888888889</v>
      </c>
      <c r="P329" s="518" t="s">
        <v>21</v>
      </c>
      <c r="Q329" s="616">
        <v>3.4370833333333333</v>
      </c>
      <c r="R329" s="616">
        <v>3.492638888888889</v>
      </c>
      <c r="S329" s="461" t="s">
        <v>895</v>
      </c>
      <c r="T329" s="506"/>
      <c r="U329" s="506"/>
      <c r="V329" s="110"/>
      <c r="W329" s="110"/>
      <c r="X329" s="35"/>
      <c r="Y329" s="35"/>
      <c r="Z329" s="35"/>
      <c r="AA329" s="35"/>
      <c r="AB329" s="35"/>
    </row>
    <row x14ac:dyDescent="0.25" r="330" customHeight="1" ht="18.75">
      <c r="A330" s="534" t="s">
        <v>1287</v>
      </c>
      <c r="B330" s="670">
        <v>17011</v>
      </c>
      <c r="C330" s="459" t="s">
        <v>1280</v>
      </c>
      <c r="D330" s="615">
        <v>150</v>
      </c>
      <c r="E330" s="459">
        <v>611</v>
      </c>
      <c r="F330" s="461" t="s">
        <v>1295</v>
      </c>
      <c r="G330" s="457" t="s">
        <v>910</v>
      </c>
      <c r="H330" s="457" t="s">
        <v>910</v>
      </c>
      <c r="I330" s="693" t="s">
        <v>1862</v>
      </c>
      <c r="J330" s="457" t="s">
        <v>959</v>
      </c>
      <c r="K330" s="459"/>
      <c r="L330" s="459"/>
      <c r="M330" s="545"/>
      <c r="N330" s="464"/>
      <c r="O330" s="464"/>
      <c r="P330" s="518" t="s">
        <v>26</v>
      </c>
      <c r="Q330" s="616">
        <v>3.607222222222222</v>
      </c>
      <c r="R330" s="616">
        <v>3.662777777777778</v>
      </c>
      <c r="S330" s="461" t="s">
        <v>895</v>
      </c>
      <c r="T330" s="506"/>
      <c r="U330" s="506"/>
      <c r="V330" s="110"/>
      <c r="W330" s="110"/>
      <c r="X330" s="35"/>
      <c r="Y330" s="35"/>
      <c r="Z330" s="35"/>
      <c r="AA330" s="35"/>
      <c r="AB330" s="35"/>
    </row>
    <row x14ac:dyDescent="0.25" r="331" customHeight="1" ht="18.75">
      <c r="A331" s="534" t="s">
        <v>1287</v>
      </c>
      <c r="B331" s="670">
        <v>17035</v>
      </c>
      <c r="C331" s="459" t="s">
        <v>1280</v>
      </c>
      <c r="D331" s="615">
        <v>150</v>
      </c>
      <c r="E331" s="459">
        <v>612</v>
      </c>
      <c r="F331" s="461" t="s">
        <v>1295</v>
      </c>
      <c r="G331" s="457" t="s">
        <v>910</v>
      </c>
      <c r="H331" s="457" t="s">
        <v>910</v>
      </c>
      <c r="I331" s="693" t="s">
        <v>1862</v>
      </c>
      <c r="J331" s="457" t="s">
        <v>959</v>
      </c>
      <c r="K331" s="459"/>
      <c r="L331" s="459"/>
      <c r="M331" s="545"/>
      <c r="N331" s="464"/>
      <c r="O331" s="464"/>
      <c r="P331" s="518" t="s">
        <v>21</v>
      </c>
      <c r="Q331" s="616">
        <v>3.5620833333333333</v>
      </c>
      <c r="R331" s="616">
        <v>3.617638888888889</v>
      </c>
      <c r="S331" s="461" t="s">
        <v>895</v>
      </c>
      <c r="T331" s="506"/>
      <c r="U331" s="506"/>
      <c r="V331" s="110"/>
      <c r="W331" s="110"/>
      <c r="X331" s="35"/>
      <c r="Y331" s="35"/>
      <c r="Z331" s="35"/>
      <c r="AA331" s="35"/>
      <c r="AB331" s="35"/>
    </row>
    <row x14ac:dyDescent="0.25" r="332" customHeight="1" ht="18.75">
      <c r="A332" s="534" t="s">
        <v>1287</v>
      </c>
      <c r="B332" s="670">
        <v>17036</v>
      </c>
      <c r="C332" s="459" t="s">
        <v>1280</v>
      </c>
      <c r="D332" s="615">
        <v>150</v>
      </c>
      <c r="E332" s="459">
        <v>613</v>
      </c>
      <c r="F332" s="461" t="s">
        <v>1295</v>
      </c>
      <c r="G332" s="457" t="s">
        <v>910</v>
      </c>
      <c r="H332" s="457" t="s">
        <v>910</v>
      </c>
      <c r="I332" s="505" t="s">
        <v>1862</v>
      </c>
      <c r="J332" s="457" t="s">
        <v>959</v>
      </c>
      <c r="K332" s="459"/>
      <c r="L332" s="459"/>
      <c r="M332" s="545"/>
      <c r="N332" s="464"/>
      <c r="O332" s="464"/>
      <c r="P332" s="518" t="s">
        <v>26</v>
      </c>
      <c r="Q332" s="616">
        <v>3.669722222222222</v>
      </c>
      <c r="R332" s="616">
        <v>3.725277777777778</v>
      </c>
      <c r="S332" s="461" t="s">
        <v>895</v>
      </c>
      <c r="T332" s="506"/>
      <c r="U332" s="506"/>
      <c r="V332" s="110"/>
      <c r="W332" s="110"/>
      <c r="X332" s="35"/>
      <c r="Y332" s="35"/>
      <c r="Z332" s="35"/>
      <c r="AA332" s="35"/>
      <c r="AB332" s="35"/>
    </row>
    <row x14ac:dyDescent="0.25" r="333" customHeight="1" ht="18.75">
      <c r="A333" s="534" t="s">
        <v>1287</v>
      </c>
      <c r="B333" s="459">
        <v>16929</v>
      </c>
      <c r="C333" s="459" t="s">
        <v>1280</v>
      </c>
      <c r="D333" s="617" t="s">
        <v>1288</v>
      </c>
      <c r="E333" s="459">
        <v>606</v>
      </c>
      <c r="F333" s="461" t="s">
        <v>1864</v>
      </c>
      <c r="G333" s="457" t="s">
        <v>910</v>
      </c>
      <c r="H333" s="457" t="s">
        <v>910</v>
      </c>
      <c r="I333" s="459" t="s">
        <v>1290</v>
      </c>
      <c r="J333" s="457" t="s">
        <v>959</v>
      </c>
      <c r="K333" s="459"/>
      <c r="L333" s="459"/>
      <c r="M333" s="463"/>
      <c r="N333" s="464"/>
      <c r="O333" s="464"/>
      <c r="P333" s="728" t="s">
        <v>20</v>
      </c>
      <c r="Q333" s="729">
        <v>3.3745833333333333</v>
      </c>
      <c r="R333" s="729">
        <v>3.412777777777778</v>
      </c>
      <c r="S333" s="106" t="s">
        <v>126</v>
      </c>
      <c r="T333" s="730"/>
      <c r="U333" s="730"/>
      <c r="V333" s="110"/>
      <c r="W333" s="110"/>
      <c r="X333" s="35"/>
      <c r="Y333" s="35"/>
      <c r="Z333" s="35"/>
      <c r="AA333" s="35"/>
      <c r="AB333" s="35"/>
    </row>
    <row x14ac:dyDescent="0.25" r="334" customHeight="1" ht="18.75">
      <c r="A334" s="483"/>
      <c r="B334" s="483"/>
      <c r="C334" s="483"/>
      <c r="D334" s="612"/>
      <c r="E334" s="483"/>
      <c r="F334" s="502" t="s">
        <v>8</v>
      </c>
      <c r="G334" s="483"/>
      <c r="H334" s="503"/>
      <c r="I334" s="503"/>
      <c r="J334" s="483"/>
      <c r="K334" s="483"/>
      <c r="L334" s="483"/>
      <c r="M334" s="489"/>
      <c r="N334" s="490"/>
      <c r="O334" s="490"/>
      <c r="P334" s="613"/>
      <c r="Q334" s="614"/>
      <c r="R334" s="614"/>
      <c r="S334" s="636"/>
      <c r="T334" s="636"/>
      <c r="U334" s="636"/>
      <c r="V334" s="110"/>
      <c r="W334" s="110"/>
      <c r="X334" s="35"/>
      <c r="Y334" s="35"/>
      <c r="Z334" s="35"/>
      <c r="AA334" s="35"/>
      <c r="AB334" s="35"/>
    </row>
    <row x14ac:dyDescent="0.25" r="335" customHeight="1" ht="18.75">
      <c r="A335" s="534" t="s">
        <v>1865</v>
      </c>
      <c r="B335" s="670">
        <v>16964</v>
      </c>
      <c r="C335" s="459" t="s">
        <v>1304</v>
      </c>
      <c r="D335" s="617" t="s">
        <v>1073</v>
      </c>
      <c r="E335" s="457" t="s">
        <v>978</v>
      </c>
      <c r="F335" s="461" t="s">
        <v>1305</v>
      </c>
      <c r="G335" s="457" t="s">
        <v>910</v>
      </c>
      <c r="H335" s="493">
        <v>2</v>
      </c>
      <c r="I335" s="544" t="s">
        <v>1866</v>
      </c>
      <c r="J335" s="457" t="s">
        <v>1307</v>
      </c>
      <c r="K335" s="459"/>
      <c r="L335" s="459"/>
      <c r="M335" s="731" t="s">
        <v>26</v>
      </c>
      <c r="N335" s="732">
        <v>3.464861111111111</v>
      </c>
      <c r="O335" s="464">
        <v>3.5030555555555556</v>
      </c>
      <c r="P335" s="525" t="s">
        <v>151</v>
      </c>
      <c r="Q335" s="649">
        <v>3.544722222222222</v>
      </c>
      <c r="R335" s="649">
        <v>3.621111111111111</v>
      </c>
      <c r="S335" s="461" t="s">
        <v>895</v>
      </c>
      <c r="T335" s="506"/>
      <c r="U335" s="506"/>
      <c r="V335" s="110"/>
      <c r="W335" s="110"/>
      <c r="X335" s="35"/>
      <c r="Y335" s="35"/>
      <c r="Z335" s="35"/>
      <c r="AA335" s="35"/>
      <c r="AB335" s="35"/>
    </row>
    <row x14ac:dyDescent="0.25" r="336" customHeight="1" ht="18.75">
      <c r="A336" s="458"/>
      <c r="B336" s="670">
        <v>16965</v>
      </c>
      <c r="C336" s="459" t="s">
        <v>903</v>
      </c>
      <c r="D336" s="615" t="s">
        <v>903</v>
      </c>
      <c r="E336" s="459" t="s">
        <v>904</v>
      </c>
      <c r="F336" s="461" t="s">
        <v>1310</v>
      </c>
      <c r="G336" s="457" t="s">
        <v>888</v>
      </c>
      <c r="H336" s="493">
        <v>3</v>
      </c>
      <c r="I336" s="560" t="s">
        <v>1866</v>
      </c>
      <c r="J336" s="457" t="s">
        <v>1307</v>
      </c>
      <c r="K336" s="459"/>
      <c r="L336" s="459"/>
      <c r="M336" s="463" t="s">
        <v>155</v>
      </c>
      <c r="N336" s="464">
        <v>3.6245833333333333</v>
      </c>
      <c r="O336" s="464">
        <v>3.742638888888889</v>
      </c>
      <c r="P336" s="525" t="s">
        <v>150</v>
      </c>
      <c r="Q336" s="649">
        <v>3.544722222222222</v>
      </c>
      <c r="R336" s="649">
        <v>3.662777777777778</v>
      </c>
      <c r="S336" s="461" t="s">
        <v>1308</v>
      </c>
      <c r="T336" s="721"/>
      <c r="U336" s="721"/>
      <c r="V336" s="722"/>
      <c r="W336" s="722"/>
      <c r="X336" s="35"/>
      <c r="Y336" s="35"/>
      <c r="Z336" s="35"/>
      <c r="AA336" s="35"/>
      <c r="AB336" s="35"/>
    </row>
    <row x14ac:dyDescent="0.25" r="337" customHeight="1" ht="18.75">
      <c r="A337" s="534" t="s">
        <v>1867</v>
      </c>
      <c r="B337" s="670">
        <v>16716</v>
      </c>
      <c r="C337" s="459" t="s">
        <v>1320</v>
      </c>
      <c r="D337" s="617" t="s">
        <v>1182</v>
      </c>
      <c r="E337" s="457" t="s">
        <v>978</v>
      </c>
      <c r="F337" s="461" t="s">
        <v>1868</v>
      </c>
      <c r="G337" s="457" t="s">
        <v>910</v>
      </c>
      <c r="H337" s="493">
        <v>3</v>
      </c>
      <c r="I337" s="508" t="s">
        <v>1328</v>
      </c>
      <c r="J337" s="457" t="s">
        <v>940</v>
      </c>
      <c r="K337" s="459"/>
      <c r="L337" s="459"/>
      <c r="M337" s="463" t="s">
        <v>20</v>
      </c>
      <c r="N337" s="464">
        <v>3.419722222222222</v>
      </c>
      <c r="O337" s="464">
        <v>3.4579166666666667</v>
      </c>
      <c r="P337" s="525" t="s">
        <v>21</v>
      </c>
      <c r="Q337" s="649">
        <v>3.5620833333333333</v>
      </c>
      <c r="R337" s="649">
        <v>3.617638888888889</v>
      </c>
      <c r="S337" s="461" t="s">
        <v>895</v>
      </c>
      <c r="T337" s="721"/>
      <c r="U337" s="721"/>
      <c r="V337" s="722"/>
      <c r="W337" s="722"/>
      <c r="X337" s="35"/>
      <c r="Y337" s="35"/>
      <c r="Z337" s="35"/>
      <c r="AA337" s="35"/>
      <c r="AB337" s="35"/>
    </row>
    <row x14ac:dyDescent="0.25" r="338" customHeight="1" ht="18.75">
      <c r="A338" s="534" t="s">
        <v>1867</v>
      </c>
      <c r="B338" s="670">
        <v>16718</v>
      </c>
      <c r="C338" s="459" t="s">
        <v>1320</v>
      </c>
      <c r="D338" s="617" t="s">
        <v>1182</v>
      </c>
      <c r="E338" s="457" t="s">
        <v>1071</v>
      </c>
      <c r="F338" s="461" t="s">
        <v>1868</v>
      </c>
      <c r="G338" s="457" t="s">
        <v>910</v>
      </c>
      <c r="H338" s="493">
        <v>3</v>
      </c>
      <c r="I338" s="560" t="s">
        <v>1764</v>
      </c>
      <c r="J338" s="457" t="s">
        <v>940</v>
      </c>
      <c r="K338" s="459"/>
      <c r="L338" s="459"/>
      <c r="M338" s="463" t="s">
        <v>21</v>
      </c>
      <c r="N338" s="464">
        <v>3.4995833333333333</v>
      </c>
      <c r="O338" s="464">
        <v>3.555138888888889</v>
      </c>
      <c r="P338" s="525" t="s">
        <v>21</v>
      </c>
      <c r="Q338" s="649">
        <v>3.6870833333333333</v>
      </c>
      <c r="R338" s="649">
        <v>3.742638888888889</v>
      </c>
      <c r="S338" s="461" t="s">
        <v>895</v>
      </c>
      <c r="T338" s="721"/>
      <c r="U338" s="721"/>
      <c r="V338" s="722"/>
      <c r="W338" s="722"/>
      <c r="X338" s="35"/>
      <c r="Y338" s="35"/>
      <c r="Z338" s="35"/>
      <c r="AA338" s="35"/>
      <c r="AB338" s="35"/>
    </row>
    <row x14ac:dyDescent="0.25" r="339" customHeight="1" ht="18.75">
      <c r="A339" s="458"/>
      <c r="B339" s="670">
        <v>17101</v>
      </c>
      <c r="C339" s="459" t="s">
        <v>1320</v>
      </c>
      <c r="D339" s="617" t="s">
        <v>1182</v>
      </c>
      <c r="E339" s="457" t="s">
        <v>1083</v>
      </c>
      <c r="F339" s="461" t="s">
        <v>1868</v>
      </c>
      <c r="G339" s="457" t="s">
        <v>910</v>
      </c>
      <c r="H339" s="493">
        <v>3</v>
      </c>
      <c r="I339" s="560" t="s">
        <v>1325</v>
      </c>
      <c r="J339" s="457" t="s">
        <v>940</v>
      </c>
      <c r="K339" s="459"/>
      <c r="L339" s="459"/>
      <c r="M339" s="532"/>
      <c r="N339" s="464"/>
      <c r="O339" s="464"/>
      <c r="P339" s="525" t="s">
        <v>26</v>
      </c>
      <c r="Q339" s="649">
        <v>3.669722222222222</v>
      </c>
      <c r="R339" s="649">
        <v>3.725277777777778</v>
      </c>
      <c r="S339" s="461" t="s">
        <v>895</v>
      </c>
      <c r="T339" s="721"/>
      <c r="U339" s="721"/>
      <c r="V339" s="722"/>
      <c r="W339" s="722"/>
      <c r="X339" s="35"/>
      <c r="Y339" s="35"/>
      <c r="Z339" s="35"/>
      <c r="AA339" s="35"/>
      <c r="AB339" s="35"/>
    </row>
    <row x14ac:dyDescent="0.25" r="340" customHeight="1" ht="18.75">
      <c r="A340" s="458"/>
      <c r="B340" s="670">
        <v>17046</v>
      </c>
      <c r="C340" s="459" t="s">
        <v>1320</v>
      </c>
      <c r="D340" s="617" t="s">
        <v>1110</v>
      </c>
      <c r="E340" s="459">
        <v>600</v>
      </c>
      <c r="F340" s="461" t="s">
        <v>1869</v>
      </c>
      <c r="G340" s="457" t="s">
        <v>910</v>
      </c>
      <c r="H340" s="493">
        <v>3</v>
      </c>
      <c r="I340" s="508" t="s">
        <v>1328</v>
      </c>
      <c r="J340" s="457" t="s">
        <v>940</v>
      </c>
      <c r="K340" s="459"/>
      <c r="L340" s="459"/>
      <c r="M340" s="463" t="s">
        <v>20</v>
      </c>
      <c r="N340" s="464">
        <v>3.3745833333333333</v>
      </c>
      <c r="O340" s="464">
        <v>3.412777777777778</v>
      </c>
      <c r="P340" s="525" t="s">
        <v>26</v>
      </c>
      <c r="Q340" s="649">
        <v>3.544722222222222</v>
      </c>
      <c r="R340" s="649">
        <v>3.600277777777778</v>
      </c>
      <c r="S340" s="461" t="s">
        <v>895</v>
      </c>
      <c r="T340" s="721"/>
      <c r="U340" s="721"/>
      <c r="V340" s="722"/>
      <c r="W340" s="722"/>
      <c r="X340" s="35"/>
      <c r="Y340" s="35"/>
      <c r="Z340" s="35"/>
      <c r="AA340" s="35"/>
      <c r="AB340" s="35"/>
    </row>
    <row x14ac:dyDescent="0.25" r="341" customHeight="1" ht="18.75">
      <c r="A341" s="458"/>
      <c r="B341" s="670">
        <v>17513</v>
      </c>
      <c r="C341" s="459" t="s">
        <v>1320</v>
      </c>
      <c r="D341" s="617" t="s">
        <v>1110</v>
      </c>
      <c r="E341" s="459">
        <v>601</v>
      </c>
      <c r="F341" s="461" t="s">
        <v>1869</v>
      </c>
      <c r="G341" s="457" t="s">
        <v>910</v>
      </c>
      <c r="H341" s="493">
        <v>3</v>
      </c>
      <c r="I341" s="508" t="s">
        <v>1328</v>
      </c>
      <c r="J341" s="457" t="s">
        <v>940</v>
      </c>
      <c r="K341" s="459"/>
      <c r="L341" s="459"/>
      <c r="M341" s="532"/>
      <c r="N341" s="464"/>
      <c r="O341" s="464"/>
      <c r="P341" s="525" t="s">
        <v>26</v>
      </c>
      <c r="Q341" s="649">
        <v>3.607222222222222</v>
      </c>
      <c r="R341" s="649">
        <v>3.662777777777778</v>
      </c>
      <c r="S341" s="461" t="s">
        <v>895</v>
      </c>
      <c r="T341" s="721"/>
      <c r="U341" s="721"/>
      <c r="V341" s="722"/>
      <c r="W341" s="722"/>
      <c r="X341" s="35"/>
      <c r="Y341" s="35"/>
      <c r="Z341" s="35"/>
      <c r="AA341" s="35"/>
      <c r="AB341" s="35"/>
    </row>
    <row x14ac:dyDescent="0.25" r="342" customHeight="1" ht="18.75">
      <c r="A342" s="534" t="s">
        <v>1348</v>
      </c>
      <c r="B342" s="670">
        <v>16966</v>
      </c>
      <c r="C342" s="459" t="s">
        <v>1320</v>
      </c>
      <c r="D342" s="617" t="s">
        <v>1870</v>
      </c>
      <c r="E342" s="459">
        <v>600</v>
      </c>
      <c r="F342" s="461" t="s">
        <v>1871</v>
      </c>
      <c r="G342" s="457" t="s">
        <v>889</v>
      </c>
      <c r="H342" s="493">
        <v>3</v>
      </c>
      <c r="I342" s="560" t="s">
        <v>1764</v>
      </c>
      <c r="J342" s="457" t="s">
        <v>1307</v>
      </c>
      <c r="K342" s="459"/>
      <c r="L342" s="459"/>
      <c r="M342" s="463" t="s">
        <v>926</v>
      </c>
      <c r="N342" s="464">
        <v>3.6245833333333333</v>
      </c>
      <c r="O342" s="464">
        <v>3.742638888888889</v>
      </c>
      <c r="P342" s="525" t="s">
        <v>155</v>
      </c>
      <c r="Q342" s="649">
        <v>3.5620833333333333</v>
      </c>
      <c r="R342" s="649">
        <v>3.680138888888889</v>
      </c>
      <c r="S342" s="461" t="s">
        <v>1308</v>
      </c>
      <c r="T342" s="721"/>
      <c r="U342" s="721"/>
      <c r="V342" s="722"/>
      <c r="W342" s="722"/>
      <c r="X342" s="35"/>
      <c r="Y342" s="35"/>
      <c r="Z342" s="35"/>
      <c r="AA342" s="35"/>
      <c r="AB342" s="35"/>
    </row>
    <row x14ac:dyDescent="0.25" r="343" customHeight="1" ht="18.75">
      <c r="A343" s="458"/>
      <c r="B343" s="670">
        <v>17514</v>
      </c>
      <c r="C343" s="459" t="s">
        <v>1320</v>
      </c>
      <c r="D343" s="617" t="s">
        <v>1870</v>
      </c>
      <c r="E343" s="459">
        <v>601</v>
      </c>
      <c r="F343" s="461" t="s">
        <v>1871</v>
      </c>
      <c r="G343" s="457" t="s">
        <v>889</v>
      </c>
      <c r="H343" s="493">
        <v>3</v>
      </c>
      <c r="I343" s="560" t="s">
        <v>1764</v>
      </c>
      <c r="J343" s="457" t="s">
        <v>1307</v>
      </c>
      <c r="K343" s="459"/>
      <c r="L343" s="459"/>
      <c r="M343" s="532"/>
      <c r="N343" s="464"/>
      <c r="O343" s="464"/>
      <c r="P343" s="525" t="s">
        <v>150</v>
      </c>
      <c r="Q343" s="649">
        <v>3.3745833333333333</v>
      </c>
      <c r="R343" s="649">
        <v>3.492638888888889</v>
      </c>
      <c r="S343" s="461" t="s">
        <v>1308</v>
      </c>
      <c r="T343" s="721"/>
      <c r="U343" s="721"/>
      <c r="V343" s="722"/>
      <c r="W343" s="722"/>
      <c r="X343" s="35"/>
      <c r="Y343" s="35"/>
      <c r="Z343" s="35"/>
      <c r="AA343" s="35"/>
      <c r="AB343" s="35"/>
    </row>
    <row x14ac:dyDescent="0.25" r="344" customHeight="1" ht="18.75">
      <c r="A344" s="534" t="s">
        <v>1336</v>
      </c>
      <c r="B344" s="670">
        <v>16878</v>
      </c>
      <c r="C344" s="459" t="s">
        <v>1338</v>
      </c>
      <c r="D344" s="617" t="s">
        <v>1339</v>
      </c>
      <c r="E344" s="459">
        <v>600</v>
      </c>
      <c r="F344" s="461" t="s">
        <v>1340</v>
      </c>
      <c r="G344" s="457" t="s">
        <v>910</v>
      </c>
      <c r="H344" s="493">
        <v>3</v>
      </c>
      <c r="I344" s="681" t="s">
        <v>921</v>
      </c>
      <c r="J344" s="457" t="s">
        <v>940</v>
      </c>
      <c r="K344" s="459"/>
      <c r="L344" s="459"/>
      <c r="M344" s="463" t="s">
        <v>21</v>
      </c>
      <c r="N344" s="464">
        <v>3.4995833333333333</v>
      </c>
      <c r="O344" s="464">
        <v>3.555138888888889</v>
      </c>
      <c r="P344" s="525" t="s">
        <v>21</v>
      </c>
      <c r="Q344" s="649">
        <v>3.3745833333333333</v>
      </c>
      <c r="R344" s="649">
        <v>3.430138888888889</v>
      </c>
      <c r="S344" s="461" t="s">
        <v>895</v>
      </c>
      <c r="T344" s="721"/>
      <c r="U344" s="721"/>
      <c r="V344" s="722"/>
      <c r="W344" s="722"/>
      <c r="X344" s="35"/>
      <c r="Y344" s="35"/>
      <c r="Z344" s="35"/>
      <c r="AA344" s="35"/>
      <c r="AB344" s="35"/>
    </row>
    <row x14ac:dyDescent="0.25" r="345" customHeight="1" ht="18.75">
      <c r="A345" s="534" t="s">
        <v>1336</v>
      </c>
      <c r="B345" s="670" t="s">
        <v>1872</v>
      </c>
      <c r="C345" s="459" t="s">
        <v>1338</v>
      </c>
      <c r="D345" s="617" t="s">
        <v>1339</v>
      </c>
      <c r="E345" s="459">
        <v>601</v>
      </c>
      <c r="F345" s="461" t="s">
        <v>1340</v>
      </c>
      <c r="G345" s="457" t="s">
        <v>910</v>
      </c>
      <c r="H345" s="493">
        <v>3</v>
      </c>
      <c r="I345" s="621" t="s">
        <v>1873</v>
      </c>
      <c r="J345" s="457" t="s">
        <v>940</v>
      </c>
      <c r="K345" s="459"/>
      <c r="L345" s="459"/>
      <c r="M345" s="463" t="s">
        <v>21</v>
      </c>
      <c r="N345" s="464">
        <v>3.3745833333333333</v>
      </c>
      <c r="O345" s="464">
        <v>3.430138888888889</v>
      </c>
      <c r="P345" s="525" t="s">
        <v>21</v>
      </c>
      <c r="Q345" s="649">
        <v>3.4370833333333333</v>
      </c>
      <c r="R345" s="649">
        <v>3.492638888888889</v>
      </c>
      <c r="S345" s="461" t="s">
        <v>895</v>
      </c>
      <c r="T345" s="721"/>
      <c r="U345" s="721"/>
      <c r="V345" s="722"/>
      <c r="W345" s="722"/>
      <c r="X345" s="35"/>
      <c r="Y345" s="35"/>
      <c r="Z345" s="35"/>
      <c r="AA345" s="35"/>
      <c r="AB345" s="35"/>
    </row>
    <row x14ac:dyDescent="0.25" r="346" customHeight="1" ht="18.75">
      <c r="A346" s="534" t="s">
        <v>1336</v>
      </c>
      <c r="B346" s="670">
        <v>17091</v>
      </c>
      <c r="C346" s="459" t="s">
        <v>1338</v>
      </c>
      <c r="D346" s="617" t="s">
        <v>1339</v>
      </c>
      <c r="E346" s="459">
        <v>602</v>
      </c>
      <c r="F346" s="461" t="s">
        <v>1340</v>
      </c>
      <c r="G346" s="457" t="s">
        <v>910</v>
      </c>
      <c r="H346" s="493">
        <v>3</v>
      </c>
      <c r="I346" s="681" t="s">
        <v>921</v>
      </c>
      <c r="J346" s="457" t="s">
        <v>940</v>
      </c>
      <c r="K346" s="459"/>
      <c r="L346" s="459"/>
      <c r="M346" s="463" t="s">
        <v>21</v>
      </c>
      <c r="N346" s="464">
        <v>3.6870833333333333</v>
      </c>
      <c r="O346" s="464">
        <v>3.742638888888889</v>
      </c>
      <c r="P346" s="525" t="s">
        <v>26</v>
      </c>
      <c r="Q346" s="649">
        <v>3.544722222222222</v>
      </c>
      <c r="R346" s="649">
        <v>3.600277777777778</v>
      </c>
      <c r="S346" s="461" t="s">
        <v>895</v>
      </c>
      <c r="T346" s="506"/>
      <c r="U346" s="506"/>
      <c r="V346" s="110"/>
      <c r="W346" s="110"/>
      <c r="X346" s="35"/>
      <c r="Y346" s="35"/>
      <c r="Z346" s="35"/>
      <c r="AA346" s="35"/>
      <c r="AB346" s="35"/>
    </row>
    <row x14ac:dyDescent="0.25" r="347" customHeight="1" ht="18.75">
      <c r="A347" s="534" t="s">
        <v>1336</v>
      </c>
      <c r="B347" s="670" t="s">
        <v>1874</v>
      </c>
      <c r="C347" s="459" t="s">
        <v>1338</v>
      </c>
      <c r="D347" s="617" t="s">
        <v>1339</v>
      </c>
      <c r="E347" s="459">
        <v>603</v>
      </c>
      <c r="F347" s="461" t="s">
        <v>1340</v>
      </c>
      <c r="G347" s="457" t="s">
        <v>910</v>
      </c>
      <c r="H347" s="493">
        <v>3</v>
      </c>
      <c r="I347" s="681" t="s">
        <v>921</v>
      </c>
      <c r="J347" s="457" t="s">
        <v>940</v>
      </c>
      <c r="K347" s="459"/>
      <c r="L347" s="459"/>
      <c r="M347" s="463" t="s">
        <v>151</v>
      </c>
      <c r="N347" s="464">
        <v>3.607222222222222</v>
      </c>
      <c r="O347" s="464">
        <v>3.662777777777778</v>
      </c>
      <c r="P347" s="525" t="s">
        <v>26</v>
      </c>
      <c r="Q347" s="649">
        <v>3.607222222222222</v>
      </c>
      <c r="R347" s="649">
        <v>3.662777777777778</v>
      </c>
      <c r="S347" s="461" t="s">
        <v>895</v>
      </c>
      <c r="T347" s="506"/>
      <c r="U347" s="506"/>
      <c r="V347" s="110"/>
      <c r="W347" s="110"/>
      <c r="X347" s="35"/>
      <c r="Y347" s="35"/>
      <c r="Z347" s="35"/>
      <c r="AA347" s="35"/>
      <c r="AB347" s="35"/>
    </row>
    <row x14ac:dyDescent="0.25" r="348" customHeight="1" ht="18.75">
      <c r="A348" s="534" t="s">
        <v>1336</v>
      </c>
      <c r="B348" s="670">
        <v>17515</v>
      </c>
      <c r="C348" s="459" t="s">
        <v>1338</v>
      </c>
      <c r="D348" s="617" t="s">
        <v>1339</v>
      </c>
      <c r="E348" s="459">
        <v>604</v>
      </c>
      <c r="F348" s="461" t="s">
        <v>1340</v>
      </c>
      <c r="G348" s="457" t="s">
        <v>910</v>
      </c>
      <c r="H348" s="493">
        <v>3</v>
      </c>
      <c r="I348" s="681" t="s">
        <v>921</v>
      </c>
      <c r="J348" s="457" t="s">
        <v>940</v>
      </c>
      <c r="K348" s="459"/>
      <c r="L348" s="459"/>
      <c r="M348" s="463" t="s">
        <v>150</v>
      </c>
      <c r="N348" s="464">
        <v>3.607222222222222</v>
      </c>
      <c r="O348" s="464">
        <v>3.662777777777778</v>
      </c>
      <c r="P348" s="525" t="s">
        <v>20</v>
      </c>
      <c r="Q348" s="649">
        <v>3.3745833333333333</v>
      </c>
      <c r="R348" s="649">
        <v>3.412777777777778</v>
      </c>
      <c r="S348" s="461" t="s">
        <v>895</v>
      </c>
      <c r="T348" s="506"/>
      <c r="U348" s="506"/>
      <c r="V348" s="110"/>
      <c r="W348" s="110"/>
      <c r="X348" s="35"/>
      <c r="Y348" s="35"/>
      <c r="Z348" s="35"/>
      <c r="AA348" s="35"/>
      <c r="AB348" s="35"/>
    </row>
    <row x14ac:dyDescent="0.25" r="349" customHeight="1" ht="18.75">
      <c r="A349" s="534" t="s">
        <v>1318</v>
      </c>
      <c r="B349" s="670">
        <v>17022</v>
      </c>
      <c r="C349" s="459" t="s">
        <v>1338</v>
      </c>
      <c r="D349" s="617" t="s">
        <v>1171</v>
      </c>
      <c r="E349" s="459">
        <v>600</v>
      </c>
      <c r="F349" s="461" t="s">
        <v>1347</v>
      </c>
      <c r="G349" s="457" t="s">
        <v>910</v>
      </c>
      <c r="H349" s="493">
        <v>3</v>
      </c>
      <c r="I349" s="459" t="s">
        <v>1328</v>
      </c>
      <c r="J349" s="457" t="s">
        <v>940</v>
      </c>
      <c r="K349" s="459"/>
      <c r="L349" s="459"/>
      <c r="M349" s="463" t="s">
        <v>21</v>
      </c>
      <c r="N349" s="464">
        <v>3.3745833333333333</v>
      </c>
      <c r="O349" s="464">
        <v>3.430138888888889</v>
      </c>
      <c r="P349" s="525" t="s">
        <v>21</v>
      </c>
      <c r="Q349" s="649">
        <v>3.4995833333333333</v>
      </c>
      <c r="R349" s="649">
        <v>3.555138888888889</v>
      </c>
      <c r="S349" s="461" t="s">
        <v>895</v>
      </c>
      <c r="T349" s="506"/>
      <c r="U349" s="506"/>
      <c r="V349" s="110"/>
      <c r="W349" s="110"/>
      <c r="X349" s="35"/>
      <c r="Y349" s="35"/>
      <c r="Z349" s="35"/>
      <c r="AA349" s="35"/>
      <c r="AB349" s="35"/>
    </row>
    <row x14ac:dyDescent="0.25" r="350" customHeight="1" ht="18.75">
      <c r="A350" s="458"/>
      <c r="B350" s="670">
        <v>16967</v>
      </c>
      <c r="C350" s="459" t="s">
        <v>1338</v>
      </c>
      <c r="D350" s="617" t="s">
        <v>1490</v>
      </c>
      <c r="E350" s="457" t="s">
        <v>978</v>
      </c>
      <c r="F350" s="461" t="s">
        <v>1875</v>
      </c>
      <c r="G350" s="457" t="s">
        <v>889</v>
      </c>
      <c r="H350" s="457" t="s">
        <v>910</v>
      </c>
      <c r="I350" s="681" t="s">
        <v>921</v>
      </c>
      <c r="J350" s="457" t="s">
        <v>940</v>
      </c>
      <c r="K350" s="459"/>
      <c r="L350" s="459"/>
      <c r="M350" s="463" t="s">
        <v>926</v>
      </c>
      <c r="N350" s="464">
        <v>3.5620833333333333</v>
      </c>
      <c r="O350" s="464">
        <v>3.680138888888889</v>
      </c>
      <c r="P350" s="525" t="s">
        <v>21</v>
      </c>
      <c r="Q350" s="649">
        <v>3.5620833333333333</v>
      </c>
      <c r="R350" s="649">
        <v>3.617638888888889</v>
      </c>
      <c r="S350" s="461" t="s">
        <v>1341</v>
      </c>
      <c r="T350" s="506"/>
      <c r="U350" s="506"/>
      <c r="V350" s="110"/>
      <c r="W350" s="110"/>
      <c r="X350" s="35"/>
      <c r="Y350" s="35"/>
      <c r="Z350" s="35"/>
      <c r="AA350" s="35"/>
      <c r="AB350" s="35"/>
    </row>
    <row x14ac:dyDescent="0.25" r="351" customHeight="1" ht="18.75">
      <c r="A351" s="534" t="s">
        <v>888</v>
      </c>
      <c r="B351" s="670">
        <v>16669</v>
      </c>
      <c r="C351" s="459" t="s">
        <v>1353</v>
      </c>
      <c r="D351" s="617" t="s">
        <v>1354</v>
      </c>
      <c r="E351" s="457" t="s">
        <v>978</v>
      </c>
      <c r="F351" s="461" t="s">
        <v>1355</v>
      </c>
      <c r="G351" s="457" t="s">
        <v>888</v>
      </c>
      <c r="H351" s="493">
        <v>3</v>
      </c>
      <c r="I351" s="544" t="s">
        <v>1876</v>
      </c>
      <c r="J351" s="457" t="s">
        <v>1877</v>
      </c>
      <c r="K351" s="459"/>
      <c r="L351" s="459"/>
      <c r="M351" s="463" t="s">
        <v>1229</v>
      </c>
      <c r="N351" s="496" t="s">
        <v>1229</v>
      </c>
      <c r="O351" s="496" t="s">
        <v>1229</v>
      </c>
      <c r="P351" s="525" t="s">
        <v>1229</v>
      </c>
      <c r="Q351" s="733" t="s">
        <v>1229</v>
      </c>
      <c r="R351" s="733" t="s">
        <v>1229</v>
      </c>
      <c r="S351" s="461" t="s">
        <v>1137</v>
      </c>
      <c r="T351" s="506"/>
      <c r="U351" s="506"/>
      <c r="V351" s="110"/>
      <c r="W351" s="110"/>
      <c r="X351" s="35"/>
      <c r="Y351" s="35"/>
      <c r="Z351" s="35"/>
      <c r="AA351" s="35"/>
      <c r="AB351" s="35"/>
    </row>
    <row x14ac:dyDescent="0.25" r="352" customHeight="1" ht="18.75">
      <c r="A352" s="457" t="s">
        <v>888</v>
      </c>
      <c r="B352" s="670">
        <v>17537</v>
      </c>
      <c r="C352" s="459" t="s">
        <v>1353</v>
      </c>
      <c r="D352" s="617" t="s">
        <v>1354</v>
      </c>
      <c r="E352" s="459">
        <v>601</v>
      </c>
      <c r="F352" s="461" t="s">
        <v>1355</v>
      </c>
      <c r="G352" s="457" t="s">
        <v>888</v>
      </c>
      <c r="H352" s="457" t="s">
        <v>910</v>
      </c>
      <c r="I352" s="459" t="s">
        <v>921</v>
      </c>
      <c r="J352" s="457" t="s">
        <v>940</v>
      </c>
      <c r="K352" s="692"/>
      <c r="L352" s="692"/>
      <c r="M352" s="532"/>
      <c r="N352" s="464"/>
      <c r="O352" s="464"/>
      <c r="P352" s="525" t="s">
        <v>21</v>
      </c>
      <c r="Q352" s="649">
        <v>3.4995833333333333</v>
      </c>
      <c r="R352" s="649">
        <v>3.555138888888889</v>
      </c>
      <c r="S352" s="461" t="s">
        <v>931</v>
      </c>
      <c r="T352" s="506"/>
      <c r="U352" s="506"/>
      <c r="V352" s="110"/>
      <c r="W352" s="110"/>
      <c r="X352" s="35"/>
      <c r="Y352" s="35"/>
      <c r="Z352" s="35"/>
      <c r="AA352" s="35"/>
      <c r="AB352" s="35"/>
    </row>
    <row x14ac:dyDescent="0.25" r="353" customHeight="1" ht="18.75">
      <c r="A353" s="534" t="s">
        <v>889</v>
      </c>
      <c r="B353" s="670">
        <v>16670</v>
      </c>
      <c r="C353" s="459" t="s">
        <v>1353</v>
      </c>
      <c r="D353" s="617" t="s">
        <v>1182</v>
      </c>
      <c r="E353" s="459">
        <v>600</v>
      </c>
      <c r="F353" s="461" t="s">
        <v>1359</v>
      </c>
      <c r="G353" s="457" t="s">
        <v>910</v>
      </c>
      <c r="H353" s="457" t="s">
        <v>910</v>
      </c>
      <c r="I353" s="459" t="s">
        <v>1878</v>
      </c>
      <c r="J353" s="457" t="s">
        <v>940</v>
      </c>
      <c r="K353" s="517" t="s">
        <v>1879</v>
      </c>
      <c r="L353" s="517" t="s">
        <v>1879</v>
      </c>
      <c r="M353" s="463" t="s">
        <v>21</v>
      </c>
      <c r="N353" s="464">
        <v>3.4370833333333333</v>
      </c>
      <c r="O353" s="464">
        <v>3.492638888888889</v>
      </c>
      <c r="P353" s="525" t="s">
        <v>21</v>
      </c>
      <c r="Q353" s="649">
        <v>3.4370833333333333</v>
      </c>
      <c r="R353" s="649">
        <v>3.492638888888889</v>
      </c>
      <c r="S353" s="461" t="s">
        <v>931</v>
      </c>
      <c r="T353" s="506"/>
      <c r="U353" s="506"/>
      <c r="V353" s="110"/>
      <c r="W353" s="110"/>
      <c r="X353" s="35"/>
      <c r="Y353" s="35"/>
      <c r="Z353" s="35"/>
      <c r="AA353" s="35"/>
      <c r="AB353" s="35"/>
    </row>
    <row x14ac:dyDescent="0.25" r="354" customHeight="1" ht="18.75">
      <c r="A354" s="534" t="s">
        <v>889</v>
      </c>
      <c r="B354" s="670">
        <v>16933</v>
      </c>
      <c r="C354" s="459" t="s">
        <v>1353</v>
      </c>
      <c r="D354" s="617" t="s">
        <v>1182</v>
      </c>
      <c r="E354" s="459">
        <v>601</v>
      </c>
      <c r="F354" s="461" t="s">
        <v>1359</v>
      </c>
      <c r="G354" s="457" t="s">
        <v>910</v>
      </c>
      <c r="H354" s="457" t="s">
        <v>910</v>
      </c>
      <c r="I354" s="544" t="s">
        <v>1880</v>
      </c>
      <c r="J354" s="457" t="s">
        <v>940</v>
      </c>
      <c r="K354" s="459"/>
      <c r="L354" s="459"/>
      <c r="M354" s="463" t="s">
        <v>21</v>
      </c>
      <c r="N354" s="464">
        <v>3.6870833333333333</v>
      </c>
      <c r="O354" s="464">
        <v>3.742638888888889</v>
      </c>
      <c r="P354" s="525" t="s">
        <v>26</v>
      </c>
      <c r="Q354" s="649">
        <v>3.607222222222222</v>
      </c>
      <c r="R354" s="649">
        <v>3.662777777777778</v>
      </c>
      <c r="S354" s="461" t="s">
        <v>931</v>
      </c>
      <c r="T354" s="506"/>
      <c r="U354" s="506"/>
      <c r="V354" s="110"/>
      <c r="W354" s="110"/>
      <c r="X354" s="35"/>
      <c r="Y354" s="35"/>
      <c r="Z354" s="35"/>
      <c r="AA354" s="35"/>
      <c r="AB354" s="35"/>
    </row>
    <row x14ac:dyDescent="0.25" r="355" customHeight="1" ht="18.75">
      <c r="A355" s="534" t="s">
        <v>889</v>
      </c>
      <c r="B355" s="670">
        <v>17106</v>
      </c>
      <c r="C355" s="459" t="s">
        <v>1353</v>
      </c>
      <c r="D355" s="617" t="s">
        <v>1182</v>
      </c>
      <c r="E355" s="459">
        <v>602</v>
      </c>
      <c r="F355" s="461" t="s">
        <v>1359</v>
      </c>
      <c r="G355" s="457" t="s">
        <v>910</v>
      </c>
      <c r="H355" s="457" t="s">
        <v>910</v>
      </c>
      <c r="I355" s="544" t="s">
        <v>1876</v>
      </c>
      <c r="J355" s="457" t="s">
        <v>940</v>
      </c>
      <c r="K355" s="459"/>
      <c r="L355" s="459"/>
      <c r="M355" s="463" t="s">
        <v>155</v>
      </c>
      <c r="N355" s="464">
        <v>3.4370833333333333</v>
      </c>
      <c r="O355" s="464">
        <v>3.492638888888889</v>
      </c>
      <c r="P355" s="525" t="s">
        <v>21</v>
      </c>
      <c r="Q355" s="649">
        <v>3.3745833333333333</v>
      </c>
      <c r="R355" s="649">
        <v>3.430138888888889</v>
      </c>
      <c r="S355" s="461" t="s">
        <v>931</v>
      </c>
      <c r="T355" s="506"/>
      <c r="U355" s="506"/>
      <c r="V355" s="110"/>
      <c r="W355" s="110"/>
      <c r="X355" s="35"/>
      <c r="Y355" s="35"/>
      <c r="Z355" s="35"/>
      <c r="AA355" s="35"/>
      <c r="AB355" s="35"/>
    </row>
    <row x14ac:dyDescent="0.25" r="356" customHeight="1" ht="18.75">
      <c r="A356" s="457" t="s">
        <v>889</v>
      </c>
      <c r="B356" s="670">
        <v>17538</v>
      </c>
      <c r="C356" s="459" t="s">
        <v>1353</v>
      </c>
      <c r="D356" s="617" t="s">
        <v>1182</v>
      </c>
      <c r="E356" s="459">
        <v>603</v>
      </c>
      <c r="F356" s="461" t="s">
        <v>1359</v>
      </c>
      <c r="G356" s="457" t="s">
        <v>910</v>
      </c>
      <c r="H356" s="457" t="s">
        <v>910</v>
      </c>
      <c r="I356" s="459" t="s">
        <v>921</v>
      </c>
      <c r="J356" s="457" t="s">
        <v>940</v>
      </c>
      <c r="K356" s="459"/>
      <c r="L356" s="459"/>
      <c r="M356" s="463" t="s">
        <v>926</v>
      </c>
      <c r="N356" s="464">
        <v>3.4370833333333333</v>
      </c>
      <c r="O356" s="464">
        <v>3.492638888888889</v>
      </c>
      <c r="P356" s="525" t="s">
        <v>21</v>
      </c>
      <c r="Q356" s="649">
        <v>3.5620833333333333</v>
      </c>
      <c r="R356" s="649">
        <v>3.617638888888889</v>
      </c>
      <c r="S356" s="461" t="s">
        <v>931</v>
      </c>
      <c r="T356" s="506"/>
      <c r="U356" s="506"/>
      <c r="V356" s="110"/>
      <c r="W356" s="110"/>
      <c r="X356" s="35"/>
      <c r="Y356" s="35"/>
      <c r="Z356" s="35"/>
      <c r="AA356" s="35"/>
      <c r="AB356" s="35"/>
    </row>
    <row x14ac:dyDescent="0.25" r="357" customHeight="1" ht="18.75">
      <c r="A357" s="534" t="s">
        <v>1881</v>
      </c>
      <c r="B357" s="670">
        <v>16672</v>
      </c>
      <c r="C357" s="459" t="s">
        <v>1353</v>
      </c>
      <c r="D357" s="617" t="s">
        <v>1368</v>
      </c>
      <c r="E357" s="459">
        <v>600</v>
      </c>
      <c r="F357" s="461" t="s">
        <v>1369</v>
      </c>
      <c r="G357" s="457" t="s">
        <v>910</v>
      </c>
      <c r="H357" s="457" t="s">
        <v>910</v>
      </c>
      <c r="I357" s="544" t="s">
        <v>1876</v>
      </c>
      <c r="J357" s="457" t="s">
        <v>940</v>
      </c>
      <c r="K357" s="459"/>
      <c r="L357" s="459"/>
      <c r="M357" s="463" t="s">
        <v>26</v>
      </c>
      <c r="N357" s="496" t="s">
        <v>893</v>
      </c>
      <c r="O357" s="464">
        <v>3.412777777777778</v>
      </c>
      <c r="P357" s="525" t="s">
        <v>20</v>
      </c>
      <c r="Q357" s="649">
        <v>3.3745833333333333</v>
      </c>
      <c r="R357" s="649">
        <v>3.412777777777778</v>
      </c>
      <c r="S357" s="461" t="s">
        <v>931</v>
      </c>
      <c r="T357" s="506"/>
      <c r="U357" s="506"/>
      <c r="V357" s="110"/>
      <c r="W357" s="110"/>
      <c r="X357" s="35"/>
      <c r="Y357" s="35"/>
      <c r="Z357" s="35"/>
      <c r="AA357" s="35"/>
      <c r="AB357" s="35"/>
    </row>
    <row x14ac:dyDescent="0.25" r="358" customHeight="1" ht="18.75">
      <c r="A358" s="458"/>
      <c r="B358" s="670">
        <v>16893</v>
      </c>
      <c r="C358" s="459" t="s">
        <v>903</v>
      </c>
      <c r="D358" s="615" t="s">
        <v>903</v>
      </c>
      <c r="E358" s="459" t="s">
        <v>955</v>
      </c>
      <c r="F358" s="461" t="s">
        <v>1372</v>
      </c>
      <c r="G358" s="459"/>
      <c r="H358" s="493"/>
      <c r="I358" s="544" t="s">
        <v>1876</v>
      </c>
      <c r="J358" s="459"/>
      <c r="K358" s="457" t="s">
        <v>903</v>
      </c>
      <c r="L358" s="457" t="s">
        <v>903</v>
      </c>
      <c r="M358" s="463" t="s">
        <v>146</v>
      </c>
      <c r="N358" s="496" t="s">
        <v>893</v>
      </c>
      <c r="O358" s="464">
        <v>3.412777777777778</v>
      </c>
      <c r="P358" s="525" t="s">
        <v>146</v>
      </c>
      <c r="Q358" s="649">
        <v>3.464861111111111</v>
      </c>
      <c r="R358" s="649">
        <v>3.5030555555555556</v>
      </c>
      <c r="S358" s="461" t="s">
        <v>931</v>
      </c>
      <c r="T358" s="506"/>
      <c r="U358" s="506"/>
      <c r="V358" s="110"/>
      <c r="W358" s="110"/>
      <c r="X358" s="35"/>
      <c r="Y358" s="35"/>
      <c r="Z358" s="35"/>
      <c r="AA358" s="35"/>
      <c r="AB358" s="35"/>
    </row>
    <row x14ac:dyDescent="0.25" r="359" customHeight="1" ht="18.75">
      <c r="A359" s="534" t="s">
        <v>1881</v>
      </c>
      <c r="B359" s="670">
        <v>16677</v>
      </c>
      <c r="C359" s="459" t="s">
        <v>1353</v>
      </c>
      <c r="D359" s="617" t="s">
        <v>1368</v>
      </c>
      <c r="E359" s="459">
        <v>601</v>
      </c>
      <c r="F359" s="461" t="s">
        <v>1369</v>
      </c>
      <c r="G359" s="457" t="s">
        <v>910</v>
      </c>
      <c r="H359" s="493"/>
      <c r="I359" s="544" t="s">
        <v>1880</v>
      </c>
      <c r="J359" s="457" t="s">
        <v>940</v>
      </c>
      <c r="K359" s="457" t="s">
        <v>903</v>
      </c>
      <c r="L359" s="457" t="s">
        <v>903</v>
      </c>
      <c r="M359" s="463" t="s">
        <v>20</v>
      </c>
      <c r="N359" s="464">
        <v>3.464861111111111</v>
      </c>
      <c r="O359" s="464">
        <v>3.5030555555555556</v>
      </c>
      <c r="P359" s="525" t="s">
        <v>21</v>
      </c>
      <c r="Q359" s="649">
        <v>3.6245833333333333</v>
      </c>
      <c r="R359" s="649">
        <v>3.680138888888889</v>
      </c>
      <c r="S359" s="461" t="s">
        <v>931</v>
      </c>
      <c r="T359" s="506"/>
      <c r="U359" s="506"/>
      <c r="V359" s="110"/>
      <c r="W359" s="110"/>
      <c r="X359" s="35"/>
      <c r="Y359" s="35"/>
      <c r="Z359" s="35"/>
      <c r="AA359" s="35"/>
      <c r="AB359" s="35"/>
    </row>
    <row x14ac:dyDescent="0.25" r="360" customHeight="1" ht="18.75">
      <c r="A360" s="458"/>
      <c r="B360" s="670">
        <v>16894</v>
      </c>
      <c r="C360" s="459" t="s">
        <v>903</v>
      </c>
      <c r="D360" s="615" t="s">
        <v>903</v>
      </c>
      <c r="E360" s="459" t="s">
        <v>1376</v>
      </c>
      <c r="F360" s="461" t="s">
        <v>1372</v>
      </c>
      <c r="G360" s="459"/>
      <c r="H360" s="493"/>
      <c r="I360" s="544" t="s">
        <v>1880</v>
      </c>
      <c r="J360" s="459"/>
      <c r="K360" s="457" t="s">
        <v>903</v>
      </c>
      <c r="L360" s="457" t="s">
        <v>903</v>
      </c>
      <c r="M360" s="463" t="s">
        <v>155</v>
      </c>
      <c r="N360" s="464">
        <v>3.3745833333333333</v>
      </c>
      <c r="O360" s="464">
        <v>3.412777777777778</v>
      </c>
      <c r="P360" s="525" t="s">
        <v>146</v>
      </c>
      <c r="Q360" s="649">
        <v>3.419722222222222</v>
      </c>
      <c r="R360" s="649">
        <v>3.4579166666666667</v>
      </c>
      <c r="S360" s="461" t="s">
        <v>931</v>
      </c>
      <c r="T360" s="506"/>
      <c r="U360" s="506"/>
      <c r="V360" s="110"/>
      <c r="W360" s="110"/>
      <c r="X360" s="35"/>
      <c r="Y360" s="35"/>
      <c r="Z360" s="35"/>
      <c r="AA360" s="35"/>
      <c r="AB360" s="35"/>
    </row>
    <row x14ac:dyDescent="0.25" r="361" customHeight="1" ht="18.75">
      <c r="A361" s="458"/>
      <c r="B361" s="670">
        <v>17001</v>
      </c>
      <c r="C361" s="459" t="s">
        <v>1353</v>
      </c>
      <c r="D361" s="617" t="s">
        <v>1368</v>
      </c>
      <c r="E361" s="459">
        <v>602</v>
      </c>
      <c r="F361" s="461" t="s">
        <v>1369</v>
      </c>
      <c r="G361" s="457" t="s">
        <v>910</v>
      </c>
      <c r="H361" s="493"/>
      <c r="I361" s="681" t="s">
        <v>921</v>
      </c>
      <c r="J361" s="457" t="s">
        <v>940</v>
      </c>
      <c r="K361" s="457" t="s">
        <v>903</v>
      </c>
      <c r="L361" s="457" t="s">
        <v>903</v>
      </c>
      <c r="M361" s="463" t="s">
        <v>21</v>
      </c>
      <c r="N361" s="464">
        <v>3.4370833333333333</v>
      </c>
      <c r="O361" s="464">
        <v>3.492638888888889</v>
      </c>
      <c r="P361" s="525" t="s">
        <v>21</v>
      </c>
      <c r="Q361" s="649">
        <v>3.5620833333333333</v>
      </c>
      <c r="R361" s="649">
        <v>3.617638888888889</v>
      </c>
      <c r="S361" s="461" t="s">
        <v>931</v>
      </c>
      <c r="T361" s="506"/>
      <c r="U361" s="506"/>
      <c r="V361" s="110"/>
      <c r="W361" s="110"/>
      <c r="X361" s="35"/>
      <c r="Y361" s="35"/>
      <c r="Z361" s="35"/>
      <c r="AA361" s="35"/>
      <c r="AB361" s="35"/>
    </row>
    <row x14ac:dyDescent="0.25" r="362" customHeight="1" ht="18.75">
      <c r="A362" s="458"/>
      <c r="B362" s="670">
        <v>17002</v>
      </c>
      <c r="C362" s="459" t="s">
        <v>903</v>
      </c>
      <c r="D362" s="615" t="s">
        <v>903</v>
      </c>
      <c r="E362" s="459" t="s">
        <v>1429</v>
      </c>
      <c r="F362" s="461" t="s">
        <v>1372</v>
      </c>
      <c r="G362" s="459"/>
      <c r="H362" s="493"/>
      <c r="I362" s="681" t="s">
        <v>921</v>
      </c>
      <c r="J362" s="459"/>
      <c r="K362" s="457" t="s">
        <v>903</v>
      </c>
      <c r="L362" s="457" t="s">
        <v>903</v>
      </c>
      <c r="M362" s="463" t="s">
        <v>926</v>
      </c>
      <c r="N362" s="464">
        <v>3.6419444444444444</v>
      </c>
      <c r="O362" s="464">
        <v>3.680138888888889</v>
      </c>
      <c r="P362" s="525" t="s">
        <v>146</v>
      </c>
      <c r="Q362" s="649">
        <v>3.3745833333333333</v>
      </c>
      <c r="R362" s="649">
        <v>3.412777777777778</v>
      </c>
      <c r="S362" s="461" t="s">
        <v>931</v>
      </c>
      <c r="T362" s="506"/>
      <c r="U362" s="506"/>
      <c r="V362" s="110"/>
      <c r="W362" s="110"/>
      <c r="X362" s="35"/>
      <c r="Y362" s="35"/>
      <c r="Z362" s="35"/>
      <c r="AA362" s="35"/>
      <c r="AB362" s="35"/>
    </row>
    <row x14ac:dyDescent="0.25" r="363" customHeight="1" ht="18.75">
      <c r="A363" s="534" t="s">
        <v>1882</v>
      </c>
      <c r="B363" s="670">
        <v>16678</v>
      </c>
      <c r="C363" s="459" t="s">
        <v>1353</v>
      </c>
      <c r="D363" s="617" t="s">
        <v>1387</v>
      </c>
      <c r="E363" s="459">
        <v>600</v>
      </c>
      <c r="F363" s="461" t="s">
        <v>1388</v>
      </c>
      <c r="G363" s="457" t="s">
        <v>988</v>
      </c>
      <c r="H363" s="493">
        <v>4</v>
      </c>
      <c r="I363" s="459" t="s">
        <v>1878</v>
      </c>
      <c r="J363" s="457" t="s">
        <v>940</v>
      </c>
      <c r="K363" s="644" t="s">
        <v>1883</v>
      </c>
      <c r="L363" s="517" t="s">
        <v>1884</v>
      </c>
      <c r="M363" s="463" t="s">
        <v>26</v>
      </c>
      <c r="N363" s="496" t="s">
        <v>893</v>
      </c>
      <c r="O363" s="464">
        <v>3.4579166666666667</v>
      </c>
      <c r="P363" s="525" t="s">
        <v>26</v>
      </c>
      <c r="Q363" s="649">
        <v>3.3745833333333333</v>
      </c>
      <c r="R363" s="649">
        <v>3.450972222222222</v>
      </c>
      <c r="S363" s="461" t="s">
        <v>931</v>
      </c>
      <c r="T363" s="506"/>
      <c r="U363" s="506"/>
      <c r="V363" s="110"/>
      <c r="W363" s="110"/>
      <c r="X363" s="35"/>
      <c r="Y363" s="35"/>
      <c r="Z363" s="35"/>
      <c r="AA363" s="35"/>
      <c r="AB363" s="35"/>
    </row>
    <row x14ac:dyDescent="0.25" r="364" customHeight="1" ht="18.75">
      <c r="A364" s="534" t="s">
        <v>1882</v>
      </c>
      <c r="B364" s="670">
        <v>16920</v>
      </c>
      <c r="C364" s="459" t="s">
        <v>1353</v>
      </c>
      <c r="D364" s="617" t="s">
        <v>1387</v>
      </c>
      <c r="E364" s="459">
        <v>601</v>
      </c>
      <c r="F364" s="461" t="s">
        <v>1388</v>
      </c>
      <c r="G364" s="457" t="s">
        <v>988</v>
      </c>
      <c r="H364" s="493">
        <v>4</v>
      </c>
      <c r="I364" s="459" t="s">
        <v>1878</v>
      </c>
      <c r="J364" s="457" t="s">
        <v>940</v>
      </c>
      <c r="K364" s="457" t="s">
        <v>903</v>
      </c>
      <c r="L364" s="457" t="s">
        <v>903</v>
      </c>
      <c r="M364" s="463" t="s">
        <v>26</v>
      </c>
      <c r="N364" s="496" t="s">
        <v>1885</v>
      </c>
      <c r="O364" s="464">
        <v>3.621111111111111</v>
      </c>
      <c r="P364" s="525" t="s">
        <v>26</v>
      </c>
      <c r="Q364" s="649">
        <v>3.544722222222222</v>
      </c>
      <c r="R364" s="649">
        <v>3.621111111111111</v>
      </c>
      <c r="S364" s="461" t="s">
        <v>931</v>
      </c>
      <c r="T364" s="506"/>
      <c r="U364" s="506"/>
      <c r="V364" s="110"/>
      <c r="W364" s="110"/>
      <c r="X364" s="35"/>
      <c r="Y364" s="35"/>
      <c r="Z364" s="35"/>
      <c r="AA364" s="35"/>
      <c r="AB364" s="35"/>
    </row>
    <row x14ac:dyDescent="0.25" r="365" customHeight="1" ht="18.75">
      <c r="A365" s="458"/>
      <c r="B365" s="670">
        <v>16995</v>
      </c>
      <c r="C365" s="459" t="s">
        <v>1353</v>
      </c>
      <c r="D365" s="617" t="s">
        <v>1387</v>
      </c>
      <c r="E365" s="459">
        <v>602</v>
      </c>
      <c r="F365" s="461" t="s">
        <v>1886</v>
      </c>
      <c r="G365" s="457" t="s">
        <v>988</v>
      </c>
      <c r="H365" s="493">
        <v>4</v>
      </c>
      <c r="I365" s="459" t="s">
        <v>1878</v>
      </c>
      <c r="J365" s="457" t="s">
        <v>940</v>
      </c>
      <c r="K365" s="457" t="s">
        <v>903</v>
      </c>
      <c r="L365" s="457" t="s">
        <v>903</v>
      </c>
      <c r="M365" s="463" t="s">
        <v>21</v>
      </c>
      <c r="N365" s="464">
        <v>3.4995833333333333</v>
      </c>
      <c r="O365" s="464">
        <v>3.575972222222222</v>
      </c>
      <c r="P365" s="525" t="s">
        <v>21</v>
      </c>
      <c r="Q365" s="649">
        <v>3.4995833333333333</v>
      </c>
      <c r="R365" s="649">
        <v>3.575972222222222</v>
      </c>
      <c r="S365" s="461" t="s">
        <v>931</v>
      </c>
      <c r="T365" s="506"/>
      <c r="U365" s="506"/>
      <c r="V365" s="110"/>
      <c r="W365" s="110"/>
      <c r="X365" s="35"/>
      <c r="Y365" s="35"/>
      <c r="Z365" s="35"/>
      <c r="AA365" s="35"/>
      <c r="AB365" s="35"/>
    </row>
    <row x14ac:dyDescent="0.25" r="366" customHeight="1" ht="18.75">
      <c r="A366" s="458"/>
      <c r="B366" s="734">
        <v>17088</v>
      </c>
      <c r="C366" s="544" t="s">
        <v>1353</v>
      </c>
      <c r="D366" s="735" t="s">
        <v>1387</v>
      </c>
      <c r="E366" s="544">
        <v>603</v>
      </c>
      <c r="F366" s="547" t="s">
        <v>1886</v>
      </c>
      <c r="G366" s="550" t="s">
        <v>988</v>
      </c>
      <c r="H366" s="551">
        <v>4</v>
      </c>
      <c r="I366" s="544" t="s">
        <v>921</v>
      </c>
      <c r="J366" s="457" t="s">
        <v>940</v>
      </c>
      <c r="K366" s="457" t="s">
        <v>903</v>
      </c>
      <c r="L366" s="457" t="s">
        <v>903</v>
      </c>
      <c r="M366" s="463" t="s">
        <v>26</v>
      </c>
      <c r="N366" s="464">
        <v>3.544722222222222</v>
      </c>
      <c r="O366" s="464">
        <v>3.621111111111111</v>
      </c>
      <c r="P366" s="525" t="s">
        <v>26</v>
      </c>
      <c r="Q366" s="649">
        <v>3.669722222222222</v>
      </c>
      <c r="R366" s="649">
        <v>3.746111111111111</v>
      </c>
      <c r="S366" s="461" t="s">
        <v>931</v>
      </c>
      <c r="T366" s="506"/>
      <c r="U366" s="506"/>
      <c r="V366" s="110"/>
      <c r="W366" s="110"/>
      <c r="X366" s="35"/>
      <c r="Y366" s="35"/>
      <c r="Z366" s="35"/>
      <c r="AA366" s="35"/>
      <c r="AB366" s="35"/>
    </row>
    <row x14ac:dyDescent="0.25" r="367" customHeight="1" ht="18.75">
      <c r="A367" s="458"/>
      <c r="B367" s="670">
        <v>17539</v>
      </c>
      <c r="C367" s="459" t="s">
        <v>1353</v>
      </c>
      <c r="D367" s="617" t="s">
        <v>1387</v>
      </c>
      <c r="E367" s="459">
        <v>604</v>
      </c>
      <c r="F367" s="461" t="s">
        <v>1886</v>
      </c>
      <c r="G367" s="457" t="s">
        <v>988</v>
      </c>
      <c r="H367" s="493">
        <v>4</v>
      </c>
      <c r="I367" s="509" t="s">
        <v>921</v>
      </c>
      <c r="J367" s="457" t="s">
        <v>940</v>
      </c>
      <c r="K367" s="457" t="s">
        <v>903</v>
      </c>
      <c r="L367" s="457" t="s">
        <v>903</v>
      </c>
      <c r="M367" s="532"/>
      <c r="N367" s="464"/>
      <c r="O367" s="464"/>
      <c r="P367" s="525" t="s">
        <v>26</v>
      </c>
      <c r="Q367" s="649">
        <v>3.419722222222222</v>
      </c>
      <c r="R367" s="649">
        <v>3.5030555555555556</v>
      </c>
      <c r="S367" s="461" t="s">
        <v>931</v>
      </c>
      <c r="T367" s="506"/>
      <c r="U367" s="506"/>
      <c r="V367" s="110"/>
      <c r="W367" s="110"/>
      <c r="X367" s="35"/>
      <c r="Y367" s="35"/>
      <c r="Z367" s="35"/>
      <c r="AA367" s="35"/>
      <c r="AB367" s="35"/>
    </row>
    <row x14ac:dyDescent="0.25" r="368" customHeight="1" ht="18.75">
      <c r="A368" s="534" t="s">
        <v>1881</v>
      </c>
      <c r="B368" s="670">
        <v>16682</v>
      </c>
      <c r="C368" s="459" t="s">
        <v>1353</v>
      </c>
      <c r="D368" s="617" t="s">
        <v>1395</v>
      </c>
      <c r="E368" s="459">
        <v>600</v>
      </c>
      <c r="F368" s="461" t="s">
        <v>1396</v>
      </c>
      <c r="G368" s="457" t="s">
        <v>988</v>
      </c>
      <c r="H368" s="493">
        <v>6</v>
      </c>
      <c r="I368" s="459" t="s">
        <v>1887</v>
      </c>
      <c r="J368" s="459"/>
      <c r="K368" s="736" t="s">
        <v>1655</v>
      </c>
      <c r="L368" s="736" t="s">
        <v>1655</v>
      </c>
      <c r="M368" s="463" t="s">
        <v>144</v>
      </c>
      <c r="N368" s="496" t="s">
        <v>1888</v>
      </c>
      <c r="O368" s="464">
        <v>3.5030555555555556</v>
      </c>
      <c r="P368" s="525" t="s">
        <v>21</v>
      </c>
      <c r="Q368" s="649">
        <v>3.3745833333333333</v>
      </c>
      <c r="R368" s="649">
        <v>3.492638888888889</v>
      </c>
      <c r="S368" s="461" t="s">
        <v>931</v>
      </c>
      <c r="T368" s="506"/>
      <c r="U368" s="506"/>
      <c r="V368" s="110"/>
      <c r="W368" s="110"/>
      <c r="X368" s="35"/>
      <c r="Y368" s="35"/>
      <c r="Z368" s="35"/>
      <c r="AA368" s="35"/>
      <c r="AB368" s="35"/>
    </row>
    <row x14ac:dyDescent="0.25" r="369" customHeight="1" ht="18.75">
      <c r="A369" s="458"/>
      <c r="B369" s="670">
        <v>16682</v>
      </c>
      <c r="C369" s="459" t="s">
        <v>903</v>
      </c>
      <c r="D369" s="615" t="s">
        <v>903</v>
      </c>
      <c r="E369" s="459" t="s">
        <v>903</v>
      </c>
      <c r="F369" s="461" t="s">
        <v>1399</v>
      </c>
      <c r="G369" s="459"/>
      <c r="H369" s="493"/>
      <c r="I369" s="737" t="s">
        <v>1876</v>
      </c>
      <c r="J369" s="459"/>
      <c r="K369" s="457" t="s">
        <v>903</v>
      </c>
      <c r="L369" s="457" t="s">
        <v>903</v>
      </c>
      <c r="M369" s="463" t="s">
        <v>150</v>
      </c>
      <c r="N369" s="464">
        <v>3.419722222222222</v>
      </c>
      <c r="O369" s="464">
        <v>3.5030555555555556</v>
      </c>
      <c r="P369" s="525"/>
      <c r="Q369" s="649"/>
      <c r="R369" s="649"/>
      <c r="S369" s="461"/>
      <c r="T369" s="506"/>
      <c r="U369" s="506"/>
      <c r="V369" s="110"/>
      <c r="W369" s="110"/>
      <c r="X369" s="35"/>
      <c r="Y369" s="35"/>
      <c r="Z369" s="35"/>
      <c r="AA369" s="35"/>
      <c r="AB369" s="35"/>
    </row>
    <row x14ac:dyDescent="0.25" r="370" customHeight="1" ht="18.75">
      <c r="A370" s="534" t="s">
        <v>1881</v>
      </c>
      <c r="B370" s="670">
        <v>16683</v>
      </c>
      <c r="C370" s="459" t="s">
        <v>1353</v>
      </c>
      <c r="D370" s="617" t="s">
        <v>1395</v>
      </c>
      <c r="E370" s="459">
        <v>601</v>
      </c>
      <c r="F370" s="461" t="s">
        <v>1396</v>
      </c>
      <c r="G370" s="457" t="s">
        <v>988</v>
      </c>
      <c r="H370" s="493">
        <v>6</v>
      </c>
      <c r="I370" s="459" t="s">
        <v>1887</v>
      </c>
      <c r="J370" s="457" t="s">
        <v>940</v>
      </c>
      <c r="K370" s="457" t="s">
        <v>903</v>
      </c>
      <c r="L370" s="457" t="s">
        <v>903</v>
      </c>
      <c r="M370" s="463" t="s">
        <v>26</v>
      </c>
      <c r="N370" s="496" t="s">
        <v>1885</v>
      </c>
      <c r="O370" s="464">
        <v>3.621111111111111</v>
      </c>
      <c r="P370" s="525" t="s">
        <v>26</v>
      </c>
      <c r="Q370" s="649">
        <v>3.607222222222222</v>
      </c>
      <c r="R370" s="649">
        <v>3.725277777777778</v>
      </c>
      <c r="S370" s="461" t="s">
        <v>931</v>
      </c>
      <c r="T370" s="506"/>
      <c r="U370" s="506"/>
      <c r="V370" s="110"/>
      <c r="W370" s="110"/>
      <c r="X370" s="35"/>
      <c r="Y370" s="35"/>
      <c r="Z370" s="35"/>
      <c r="AA370" s="35"/>
      <c r="AB370" s="35"/>
    </row>
    <row x14ac:dyDescent="0.25" r="371" customHeight="1" ht="18.75">
      <c r="A371" s="458"/>
      <c r="B371" s="670">
        <v>16683</v>
      </c>
      <c r="C371" s="459" t="s">
        <v>903</v>
      </c>
      <c r="D371" s="615" t="s">
        <v>903</v>
      </c>
      <c r="E371" s="459" t="s">
        <v>903</v>
      </c>
      <c r="F371" s="461" t="s">
        <v>1399</v>
      </c>
      <c r="G371" s="459" t="s">
        <v>903</v>
      </c>
      <c r="H371" s="459" t="s">
        <v>903</v>
      </c>
      <c r="I371" s="544" t="s">
        <v>1876</v>
      </c>
      <c r="J371" s="459"/>
      <c r="K371" s="457" t="s">
        <v>903</v>
      </c>
      <c r="L371" s="457" t="s">
        <v>903</v>
      </c>
      <c r="M371" s="463" t="s">
        <v>26</v>
      </c>
      <c r="N371" s="464">
        <v>3.6245833333333333</v>
      </c>
      <c r="O371" s="464">
        <v>3.662777777777778</v>
      </c>
      <c r="P371" s="525"/>
      <c r="Q371" s="649"/>
      <c r="R371" s="649"/>
      <c r="S371" s="461"/>
      <c r="T371" s="506"/>
      <c r="U371" s="506"/>
      <c r="V371" s="110"/>
      <c r="W371" s="110"/>
      <c r="X371" s="35"/>
      <c r="Y371" s="35"/>
      <c r="Z371" s="35"/>
      <c r="AA371" s="35"/>
      <c r="AB371" s="35"/>
    </row>
    <row x14ac:dyDescent="0.25" r="372" customHeight="1" ht="18.75">
      <c r="A372" s="534" t="s">
        <v>1881</v>
      </c>
      <c r="B372" s="670">
        <v>16684</v>
      </c>
      <c r="C372" s="459" t="s">
        <v>1353</v>
      </c>
      <c r="D372" s="617" t="s">
        <v>1395</v>
      </c>
      <c r="E372" s="457" t="s">
        <v>1083</v>
      </c>
      <c r="F372" s="461" t="s">
        <v>1396</v>
      </c>
      <c r="G372" s="457" t="s">
        <v>988</v>
      </c>
      <c r="H372" s="493">
        <v>6</v>
      </c>
      <c r="I372" s="459" t="s">
        <v>1380</v>
      </c>
      <c r="J372" s="457" t="s">
        <v>940</v>
      </c>
      <c r="K372" s="457" t="s">
        <v>903</v>
      </c>
      <c r="L372" s="457" t="s">
        <v>903</v>
      </c>
      <c r="M372" s="463" t="s">
        <v>21</v>
      </c>
      <c r="N372" s="464">
        <v>3.5620833333333333</v>
      </c>
      <c r="O372" s="464">
        <v>3.638472222222222</v>
      </c>
      <c r="P372" s="525" t="s">
        <v>21</v>
      </c>
      <c r="Q372" s="649">
        <v>3.4995833333333333</v>
      </c>
      <c r="R372" s="649">
        <v>3.617638888888889</v>
      </c>
      <c r="S372" s="461" t="s">
        <v>931</v>
      </c>
      <c r="T372" s="506"/>
      <c r="U372" s="506"/>
      <c r="V372" s="110"/>
      <c r="W372" s="110"/>
      <c r="X372" s="35"/>
      <c r="Y372" s="35"/>
      <c r="Z372" s="35"/>
      <c r="AA372" s="35"/>
      <c r="AB372" s="35"/>
    </row>
    <row x14ac:dyDescent="0.25" r="373" customHeight="1" ht="18.75">
      <c r="A373" s="458"/>
      <c r="B373" s="670">
        <v>16684</v>
      </c>
      <c r="C373" s="459" t="s">
        <v>903</v>
      </c>
      <c r="D373" s="615" t="s">
        <v>903</v>
      </c>
      <c r="E373" s="459" t="s">
        <v>903</v>
      </c>
      <c r="F373" s="461" t="s">
        <v>1399</v>
      </c>
      <c r="G373" s="459" t="s">
        <v>903</v>
      </c>
      <c r="H373" s="459" t="s">
        <v>903</v>
      </c>
      <c r="I373" s="544" t="s">
        <v>1876</v>
      </c>
      <c r="J373" s="459"/>
      <c r="K373" s="457" t="s">
        <v>903</v>
      </c>
      <c r="L373" s="457" t="s">
        <v>903</v>
      </c>
      <c r="M373" s="463" t="s">
        <v>21</v>
      </c>
      <c r="N373" s="464">
        <v>3.6419444444444444</v>
      </c>
      <c r="O373" s="464">
        <v>3.680138888888889</v>
      </c>
      <c r="P373" s="525"/>
      <c r="Q373" s="649"/>
      <c r="R373" s="649"/>
      <c r="S373" s="461"/>
      <c r="T373" s="506"/>
      <c r="U373" s="506"/>
      <c r="V373" s="110"/>
      <c r="W373" s="110"/>
      <c r="X373" s="35"/>
      <c r="Y373" s="35"/>
      <c r="Z373" s="35"/>
      <c r="AA373" s="35"/>
      <c r="AB373" s="35"/>
    </row>
    <row x14ac:dyDescent="0.25" r="374" customHeight="1" ht="18.75">
      <c r="A374" s="458"/>
      <c r="B374" s="734">
        <v>17077</v>
      </c>
      <c r="C374" s="544" t="s">
        <v>1353</v>
      </c>
      <c r="D374" s="735" t="s">
        <v>1395</v>
      </c>
      <c r="E374" s="550" t="s">
        <v>1112</v>
      </c>
      <c r="F374" s="547" t="s">
        <v>1396</v>
      </c>
      <c r="G374" s="550" t="s">
        <v>988</v>
      </c>
      <c r="H374" s="551">
        <v>6</v>
      </c>
      <c r="I374" s="544" t="s">
        <v>1380</v>
      </c>
      <c r="J374" s="457" t="s">
        <v>940</v>
      </c>
      <c r="K374" s="457" t="s">
        <v>903</v>
      </c>
      <c r="L374" s="457" t="s">
        <v>903</v>
      </c>
      <c r="M374" s="532"/>
      <c r="N374" s="464"/>
      <c r="O374" s="464"/>
      <c r="P374" s="525" t="s">
        <v>21</v>
      </c>
      <c r="Q374" s="649">
        <v>3.6245833333333333</v>
      </c>
      <c r="R374" s="649">
        <v>3.742638888888889</v>
      </c>
      <c r="S374" s="461" t="s">
        <v>931</v>
      </c>
      <c r="T374" s="506"/>
      <c r="U374" s="506"/>
      <c r="V374" s="110"/>
      <c r="W374" s="110"/>
      <c r="X374" s="110"/>
      <c r="Y374" s="110"/>
      <c r="Z374" s="110"/>
      <c r="AA374" s="110"/>
      <c r="AB374" s="110"/>
    </row>
    <row x14ac:dyDescent="0.25" r="375" customHeight="1" ht="18.75">
      <c r="A375" s="458"/>
      <c r="B375" s="734">
        <v>17077</v>
      </c>
      <c r="C375" s="738" t="s">
        <v>903</v>
      </c>
      <c r="D375" s="739" t="s">
        <v>903</v>
      </c>
      <c r="E375" s="544" t="s">
        <v>903</v>
      </c>
      <c r="F375" s="740" t="s">
        <v>1399</v>
      </c>
      <c r="G375" s="544"/>
      <c r="H375" s="551"/>
      <c r="I375" s="544" t="s">
        <v>921</v>
      </c>
      <c r="J375" s="459"/>
      <c r="K375" s="457" t="s">
        <v>903</v>
      </c>
      <c r="L375" s="457" t="s">
        <v>903</v>
      </c>
      <c r="M375" s="532"/>
      <c r="N375" s="464"/>
      <c r="O375" s="464"/>
      <c r="P375" s="525"/>
      <c r="Q375" s="649"/>
      <c r="R375" s="649"/>
      <c r="S375" s="461"/>
      <c r="T375" s="506"/>
      <c r="U375" s="506"/>
      <c r="V375" s="110"/>
      <c r="W375" s="110"/>
      <c r="X375" s="110"/>
      <c r="Y375" s="110"/>
      <c r="Z375" s="110"/>
      <c r="AA375" s="110"/>
      <c r="AB375" s="110"/>
    </row>
    <row x14ac:dyDescent="0.25" r="376" customHeight="1" ht="18.75">
      <c r="A376" s="534" t="s">
        <v>1881</v>
      </c>
      <c r="B376" s="670">
        <v>17540</v>
      </c>
      <c r="C376" s="459" t="s">
        <v>1353</v>
      </c>
      <c r="D376" s="617" t="s">
        <v>1395</v>
      </c>
      <c r="E376" s="457" t="s">
        <v>1113</v>
      </c>
      <c r="F376" s="461" t="s">
        <v>1396</v>
      </c>
      <c r="G376" s="457" t="s">
        <v>988</v>
      </c>
      <c r="H376" s="493">
        <v>6</v>
      </c>
      <c r="I376" s="568" t="s">
        <v>1380</v>
      </c>
      <c r="J376" s="457" t="s">
        <v>940</v>
      </c>
      <c r="K376" s="457" t="s">
        <v>903</v>
      </c>
      <c r="L376" s="457" t="s">
        <v>903</v>
      </c>
      <c r="M376" s="463" t="s">
        <v>21</v>
      </c>
      <c r="N376" s="464">
        <v>3.5620833333333333</v>
      </c>
      <c r="O376" s="464">
        <v>3.680138888888889</v>
      </c>
      <c r="P376" s="525" t="s">
        <v>26</v>
      </c>
      <c r="Q376" s="649">
        <v>3.3745833333333333</v>
      </c>
      <c r="R376" s="649">
        <v>3.450972222222222</v>
      </c>
      <c r="S376" s="461" t="s">
        <v>931</v>
      </c>
      <c r="T376" s="506"/>
      <c r="U376" s="506"/>
      <c r="V376" s="110"/>
      <c r="W376" s="110"/>
      <c r="X376" s="35"/>
      <c r="Y376" s="35"/>
      <c r="Z376" s="35"/>
      <c r="AA376" s="35"/>
      <c r="AB376" s="35"/>
    </row>
    <row x14ac:dyDescent="0.25" r="377" customHeight="1" ht="18.75">
      <c r="A377" s="458"/>
      <c r="B377" s="670">
        <v>17540</v>
      </c>
      <c r="C377" s="741" t="s">
        <v>903</v>
      </c>
      <c r="D377" s="742" t="s">
        <v>903</v>
      </c>
      <c r="E377" s="459" t="s">
        <v>903</v>
      </c>
      <c r="F377" s="461" t="s">
        <v>1399</v>
      </c>
      <c r="G377" s="459"/>
      <c r="H377" s="493"/>
      <c r="I377" s="544" t="s">
        <v>1876</v>
      </c>
      <c r="J377" s="459"/>
      <c r="K377" s="457" t="s">
        <v>903</v>
      </c>
      <c r="L377" s="457" t="s">
        <v>903</v>
      </c>
      <c r="M377" s="532"/>
      <c r="N377" s="464"/>
      <c r="O377" s="464"/>
      <c r="P377" s="525" t="s">
        <v>146</v>
      </c>
      <c r="Q377" s="649">
        <v>3.3745833333333333</v>
      </c>
      <c r="R377" s="649">
        <v>3.450972222222222</v>
      </c>
      <c r="S377" s="461" t="s">
        <v>931</v>
      </c>
      <c r="T377" s="506"/>
      <c r="U377" s="506"/>
      <c r="V377" s="110"/>
      <c r="W377" s="110"/>
      <c r="X377" s="35"/>
      <c r="Y377" s="35"/>
      <c r="Z377" s="35"/>
      <c r="AA377" s="35"/>
      <c r="AB377" s="35"/>
    </row>
    <row x14ac:dyDescent="0.25" r="378" customHeight="1" ht="18.75">
      <c r="A378" s="534" t="s">
        <v>1889</v>
      </c>
      <c r="B378" s="670">
        <v>16686</v>
      </c>
      <c r="C378" s="459" t="s">
        <v>1353</v>
      </c>
      <c r="D378" s="617" t="s">
        <v>1407</v>
      </c>
      <c r="E378" s="457" t="s">
        <v>978</v>
      </c>
      <c r="F378" s="461" t="s">
        <v>1890</v>
      </c>
      <c r="G378" s="457" t="s">
        <v>988</v>
      </c>
      <c r="H378" s="493">
        <v>6</v>
      </c>
      <c r="I378" s="459" t="s">
        <v>1450</v>
      </c>
      <c r="J378" s="457" t="s">
        <v>940</v>
      </c>
      <c r="K378" s="743" t="s">
        <v>1891</v>
      </c>
      <c r="L378" s="743" t="s">
        <v>1891</v>
      </c>
      <c r="M378" s="463" t="s">
        <v>26</v>
      </c>
      <c r="N378" s="496" t="s">
        <v>1888</v>
      </c>
      <c r="O378" s="464">
        <v>3.5030555555555556</v>
      </c>
      <c r="P378" s="525" t="s">
        <v>21</v>
      </c>
      <c r="Q378" s="649">
        <v>3.3745833333333333</v>
      </c>
      <c r="R378" s="649">
        <v>3.492638888888889</v>
      </c>
      <c r="S378" s="461" t="s">
        <v>931</v>
      </c>
      <c r="T378" s="506"/>
      <c r="U378" s="506"/>
      <c r="V378" s="110"/>
      <c r="W378" s="110"/>
      <c r="X378" s="35"/>
      <c r="Y378" s="35"/>
      <c r="Z378" s="35"/>
      <c r="AA378" s="35"/>
      <c r="AB378" s="35"/>
    </row>
    <row x14ac:dyDescent="0.25" r="379" customHeight="1" ht="18.75">
      <c r="A379" s="458"/>
      <c r="B379" s="670">
        <v>16686</v>
      </c>
      <c r="C379" s="459" t="s">
        <v>903</v>
      </c>
      <c r="D379" s="615" t="s">
        <v>903</v>
      </c>
      <c r="E379" s="459" t="s">
        <v>903</v>
      </c>
      <c r="F379" s="461" t="s">
        <v>1399</v>
      </c>
      <c r="G379" s="459" t="s">
        <v>903</v>
      </c>
      <c r="H379" s="459" t="s">
        <v>903</v>
      </c>
      <c r="I379" s="544" t="s">
        <v>1876</v>
      </c>
      <c r="J379" s="459"/>
      <c r="K379" s="457" t="s">
        <v>903</v>
      </c>
      <c r="L379" s="512" t="s">
        <v>903</v>
      </c>
      <c r="M379" s="463" t="s">
        <v>146</v>
      </c>
      <c r="N379" s="496" t="s">
        <v>1888</v>
      </c>
      <c r="O379" s="464">
        <v>3.5030555555555556</v>
      </c>
      <c r="P379" s="525"/>
      <c r="Q379" s="649"/>
      <c r="R379" s="649"/>
      <c r="S379" s="461"/>
      <c r="T379" s="506"/>
      <c r="U379" s="506"/>
      <c r="V379" s="110"/>
      <c r="W379" s="110"/>
      <c r="X379" s="35"/>
      <c r="Y379" s="35"/>
      <c r="Z379" s="35"/>
      <c r="AA379" s="35"/>
      <c r="AB379" s="35"/>
    </row>
    <row x14ac:dyDescent="0.25" r="380" customHeight="1" ht="18.75">
      <c r="A380" s="534" t="s">
        <v>1889</v>
      </c>
      <c r="B380" s="670">
        <v>16687</v>
      </c>
      <c r="C380" s="459" t="s">
        <v>1353</v>
      </c>
      <c r="D380" s="617" t="s">
        <v>1407</v>
      </c>
      <c r="E380" s="457" t="s">
        <v>1071</v>
      </c>
      <c r="F380" s="461" t="s">
        <v>1408</v>
      </c>
      <c r="G380" s="457" t="s">
        <v>988</v>
      </c>
      <c r="H380" s="493">
        <v>6</v>
      </c>
      <c r="I380" s="459" t="s">
        <v>1450</v>
      </c>
      <c r="J380" s="457" t="s">
        <v>940</v>
      </c>
      <c r="K380" s="457" t="s">
        <v>903</v>
      </c>
      <c r="L380" s="512" t="s">
        <v>903</v>
      </c>
      <c r="M380" s="463" t="s">
        <v>26</v>
      </c>
      <c r="N380" s="464">
        <v>3.607222222222222</v>
      </c>
      <c r="O380" s="464">
        <v>3.683611111111111</v>
      </c>
      <c r="P380" s="525" t="s">
        <v>26</v>
      </c>
      <c r="Q380" s="649">
        <v>3.419722222222222</v>
      </c>
      <c r="R380" s="649">
        <v>3.5030555555555556</v>
      </c>
      <c r="S380" s="461" t="s">
        <v>931</v>
      </c>
      <c r="T380" s="506"/>
      <c r="U380" s="506"/>
      <c r="V380" s="110"/>
      <c r="W380" s="110"/>
      <c r="X380" s="35"/>
      <c r="Y380" s="35"/>
      <c r="Z380" s="35"/>
      <c r="AA380" s="35"/>
      <c r="AB380" s="35"/>
    </row>
    <row x14ac:dyDescent="0.25" r="381" customHeight="1" ht="18.75">
      <c r="A381" s="458"/>
      <c r="B381" s="670">
        <v>16687</v>
      </c>
      <c r="C381" s="459" t="s">
        <v>903</v>
      </c>
      <c r="D381" s="615" t="s">
        <v>903</v>
      </c>
      <c r="E381" s="459" t="s">
        <v>903</v>
      </c>
      <c r="F381" s="461" t="s">
        <v>1399</v>
      </c>
      <c r="G381" s="459"/>
      <c r="H381" s="493"/>
      <c r="I381" s="544" t="s">
        <v>1876</v>
      </c>
      <c r="J381" s="459"/>
      <c r="K381" s="457" t="s">
        <v>903</v>
      </c>
      <c r="L381" s="512" t="s">
        <v>903</v>
      </c>
      <c r="M381" s="463" t="s">
        <v>26</v>
      </c>
      <c r="N381" s="464">
        <v>3.6870833333333333</v>
      </c>
      <c r="O381" s="464">
        <v>3.725277777777778</v>
      </c>
      <c r="P381" s="525" t="s">
        <v>146</v>
      </c>
      <c r="Q381" s="649">
        <v>3.419722222222222</v>
      </c>
      <c r="R381" s="649">
        <v>3.5030555555555556</v>
      </c>
      <c r="S381" s="461" t="s">
        <v>931</v>
      </c>
      <c r="T381" s="506"/>
      <c r="U381" s="506"/>
      <c r="V381" s="110"/>
      <c r="W381" s="110"/>
      <c r="X381" s="35"/>
      <c r="Y381" s="35"/>
      <c r="Z381" s="35"/>
      <c r="AA381" s="35"/>
      <c r="AB381" s="35"/>
    </row>
    <row x14ac:dyDescent="0.25" r="382" customHeight="1" ht="18.75">
      <c r="A382" s="534" t="s">
        <v>1892</v>
      </c>
      <c r="B382" s="670">
        <v>16693</v>
      </c>
      <c r="C382" s="459" t="s">
        <v>1353</v>
      </c>
      <c r="D382" s="617" t="s">
        <v>1420</v>
      </c>
      <c r="E382" s="459">
        <v>600</v>
      </c>
      <c r="F382" s="461" t="s">
        <v>1893</v>
      </c>
      <c r="G382" s="457" t="s">
        <v>910</v>
      </c>
      <c r="H382" s="493">
        <v>3</v>
      </c>
      <c r="I382" s="509" t="s">
        <v>921</v>
      </c>
      <c r="J382" s="457" t="s">
        <v>940</v>
      </c>
      <c r="K382" s="583" t="s">
        <v>1894</v>
      </c>
      <c r="L382" s="583" t="s">
        <v>1894</v>
      </c>
      <c r="M382" s="463" t="s">
        <v>26</v>
      </c>
      <c r="N382" s="464">
        <v>3.607222222222222</v>
      </c>
      <c r="O382" s="464">
        <v>3.662777777777778</v>
      </c>
      <c r="P382" s="525" t="s">
        <v>26</v>
      </c>
      <c r="Q382" s="649">
        <v>3.669722222222222</v>
      </c>
      <c r="R382" s="649">
        <v>3.725277777777778</v>
      </c>
      <c r="S382" s="461" t="s">
        <v>895</v>
      </c>
      <c r="T382" s="506"/>
      <c r="U382" s="506"/>
      <c r="V382" s="110"/>
      <c r="W382" s="110"/>
      <c r="X382" s="35"/>
      <c r="Y382" s="35"/>
      <c r="Z382" s="35"/>
      <c r="AA382" s="35"/>
      <c r="AB382" s="35"/>
    </row>
    <row x14ac:dyDescent="0.25" r="383" customHeight="1" ht="18.75">
      <c r="A383" s="458"/>
      <c r="B383" s="670">
        <v>17542</v>
      </c>
      <c r="C383" s="459" t="s">
        <v>1353</v>
      </c>
      <c r="D383" s="617" t="s">
        <v>1420</v>
      </c>
      <c r="E383" s="459" t="s">
        <v>955</v>
      </c>
      <c r="F383" s="461" t="s">
        <v>1399</v>
      </c>
      <c r="G383" s="459"/>
      <c r="H383" s="493"/>
      <c r="I383" s="744" t="s">
        <v>921</v>
      </c>
      <c r="J383" s="459"/>
      <c r="K383" s="682"/>
      <c r="L383" s="699"/>
      <c r="M383" s="532"/>
      <c r="N383" s="464"/>
      <c r="O383" s="464"/>
      <c r="P383" s="525" t="s">
        <v>146</v>
      </c>
      <c r="Q383" s="649">
        <v>3.6245833333333333</v>
      </c>
      <c r="R383" s="649">
        <v>3.662777777777778</v>
      </c>
      <c r="S383" s="461" t="s">
        <v>895</v>
      </c>
      <c r="T383" s="506"/>
      <c r="U383" s="506"/>
      <c r="V383" s="110"/>
      <c r="W383" s="110"/>
      <c r="X383" s="110"/>
      <c r="Y383" s="110"/>
      <c r="Z383" s="110"/>
      <c r="AA383" s="110"/>
      <c r="AB383" s="110"/>
    </row>
    <row x14ac:dyDescent="0.25" r="384" customHeight="1" ht="18.75">
      <c r="A384" s="534" t="s">
        <v>1892</v>
      </c>
      <c r="B384" s="670">
        <v>17541</v>
      </c>
      <c r="C384" s="459" t="s">
        <v>1353</v>
      </c>
      <c r="D384" s="617" t="s">
        <v>1420</v>
      </c>
      <c r="E384" s="459">
        <v>601</v>
      </c>
      <c r="F384" s="461" t="s">
        <v>1893</v>
      </c>
      <c r="G384" s="457" t="s">
        <v>910</v>
      </c>
      <c r="H384" s="493">
        <v>3</v>
      </c>
      <c r="I384" s="459" t="s">
        <v>1380</v>
      </c>
      <c r="J384" s="457" t="s">
        <v>940</v>
      </c>
      <c r="K384" s="457" t="s">
        <v>903</v>
      </c>
      <c r="L384" s="512" t="s">
        <v>903</v>
      </c>
      <c r="M384" s="532"/>
      <c r="N384" s="464"/>
      <c r="O384" s="464"/>
      <c r="P384" s="525" t="s">
        <v>26</v>
      </c>
      <c r="Q384" s="649">
        <v>3.544722222222222</v>
      </c>
      <c r="R384" s="649">
        <v>3.600277777777778</v>
      </c>
      <c r="S384" s="461" t="s">
        <v>895</v>
      </c>
      <c r="T384" s="506"/>
      <c r="U384" s="506"/>
      <c r="V384" s="110"/>
      <c r="W384" s="110"/>
      <c r="X384" s="35"/>
      <c r="Y384" s="35"/>
      <c r="Z384" s="35"/>
      <c r="AA384" s="35"/>
      <c r="AB384" s="35"/>
    </row>
    <row x14ac:dyDescent="0.25" r="385" customHeight="1" ht="18.75">
      <c r="A385" s="458"/>
      <c r="B385" s="670">
        <v>17543</v>
      </c>
      <c r="C385" s="459" t="s">
        <v>1353</v>
      </c>
      <c r="D385" s="617" t="s">
        <v>1420</v>
      </c>
      <c r="E385" s="459" t="s">
        <v>1376</v>
      </c>
      <c r="F385" s="461" t="s">
        <v>1399</v>
      </c>
      <c r="G385" s="459"/>
      <c r="H385" s="493"/>
      <c r="I385" s="745" t="s">
        <v>1380</v>
      </c>
      <c r="J385" s="459"/>
      <c r="K385" s="459"/>
      <c r="L385" s="511"/>
      <c r="M385" s="532"/>
      <c r="N385" s="464"/>
      <c r="O385" s="464"/>
      <c r="P385" s="525" t="s">
        <v>146</v>
      </c>
      <c r="Q385" s="746">
        <v>3.5829166666666667</v>
      </c>
      <c r="R385" s="649">
        <v>3.621111111111111</v>
      </c>
      <c r="S385" s="461" t="s">
        <v>895</v>
      </c>
      <c r="T385" s="506"/>
      <c r="U385" s="506"/>
      <c r="V385" s="110"/>
      <c r="W385" s="110"/>
      <c r="X385" s="110"/>
      <c r="Y385" s="110"/>
      <c r="Z385" s="110"/>
      <c r="AA385" s="110"/>
      <c r="AB385" s="110"/>
    </row>
    <row x14ac:dyDescent="0.25" r="386" customHeight="1" ht="18.75">
      <c r="A386" s="534" t="s">
        <v>1895</v>
      </c>
      <c r="B386" s="670">
        <v>16694</v>
      </c>
      <c r="C386" s="459" t="s">
        <v>1353</v>
      </c>
      <c r="D386" s="617" t="s">
        <v>1432</v>
      </c>
      <c r="E386" s="459">
        <v>600</v>
      </c>
      <c r="F386" s="461" t="s">
        <v>1433</v>
      </c>
      <c r="G386" s="457" t="s">
        <v>910</v>
      </c>
      <c r="H386" s="493">
        <v>3</v>
      </c>
      <c r="I386" s="459" t="s">
        <v>1471</v>
      </c>
      <c r="J386" s="457" t="s">
        <v>940</v>
      </c>
      <c r="K386" s="457" t="s">
        <v>940</v>
      </c>
      <c r="L386" s="457" t="s">
        <v>940</v>
      </c>
      <c r="M386" s="463" t="s">
        <v>21</v>
      </c>
      <c r="N386" s="464">
        <v>3.4370833333333333</v>
      </c>
      <c r="O386" s="464">
        <v>3.492638888888889</v>
      </c>
      <c r="P386" s="525" t="s">
        <v>21</v>
      </c>
      <c r="Q386" s="649">
        <v>3.6245833333333333</v>
      </c>
      <c r="R386" s="649">
        <v>3.680138888888889</v>
      </c>
      <c r="S386" s="461" t="s">
        <v>895</v>
      </c>
      <c r="T386" s="506"/>
      <c r="U386" s="506"/>
      <c r="V386" s="110"/>
      <c r="W386" s="110"/>
      <c r="X386" s="35"/>
      <c r="Y386" s="35"/>
      <c r="Z386" s="35"/>
      <c r="AA386" s="35"/>
      <c r="AB386" s="35"/>
    </row>
    <row x14ac:dyDescent="0.25" r="387" customHeight="1" ht="18.75">
      <c r="A387" s="534" t="s">
        <v>1896</v>
      </c>
      <c r="B387" s="670">
        <v>17071</v>
      </c>
      <c r="C387" s="459" t="s">
        <v>1353</v>
      </c>
      <c r="D387" s="617" t="s">
        <v>928</v>
      </c>
      <c r="E387" s="459">
        <v>600</v>
      </c>
      <c r="F387" s="461" t="s">
        <v>1438</v>
      </c>
      <c r="G387" s="457" t="s">
        <v>889</v>
      </c>
      <c r="H387" s="493">
        <v>1</v>
      </c>
      <c r="I387" s="459" t="s">
        <v>1471</v>
      </c>
      <c r="J387" s="457" t="s">
        <v>940</v>
      </c>
      <c r="K387" s="572" t="s">
        <v>967</v>
      </c>
      <c r="L387" s="572" t="s">
        <v>973</v>
      </c>
      <c r="M387" s="463" t="s">
        <v>926</v>
      </c>
      <c r="N387" s="464">
        <v>3.7044444444444444</v>
      </c>
      <c r="O387" s="464">
        <v>3.742638888888889</v>
      </c>
      <c r="P387" s="525" t="s">
        <v>151</v>
      </c>
      <c r="Q387" s="649">
        <v>3.464861111111111</v>
      </c>
      <c r="R387" s="649">
        <v>3.5030555555555556</v>
      </c>
      <c r="S387" s="461" t="s">
        <v>895</v>
      </c>
      <c r="T387" s="721"/>
      <c r="U387" s="721"/>
      <c r="V387" s="722"/>
      <c r="W387" s="722"/>
      <c r="X387" s="35"/>
      <c r="Y387" s="35"/>
      <c r="Z387" s="35"/>
      <c r="AA387" s="35"/>
      <c r="AB387" s="35"/>
    </row>
    <row x14ac:dyDescent="0.25" r="388" customHeight="1" ht="18.75">
      <c r="A388" s="458"/>
      <c r="B388" s="670">
        <v>17544</v>
      </c>
      <c r="C388" s="459" t="s">
        <v>1353</v>
      </c>
      <c r="D388" s="617" t="s">
        <v>937</v>
      </c>
      <c r="E388" s="459">
        <v>600</v>
      </c>
      <c r="F388" s="461" t="s">
        <v>1443</v>
      </c>
      <c r="G388" s="747" t="s">
        <v>988</v>
      </c>
      <c r="H388" s="493">
        <v>4</v>
      </c>
      <c r="I388" s="459" t="s">
        <v>1897</v>
      </c>
      <c r="J388" s="457" t="s">
        <v>940</v>
      </c>
      <c r="K388" s="457" t="s">
        <v>1898</v>
      </c>
      <c r="L388" s="459"/>
      <c r="M388" s="532"/>
      <c r="N388" s="532"/>
      <c r="O388" s="464"/>
      <c r="P388" s="525" t="s">
        <v>21</v>
      </c>
      <c r="Q388" s="649">
        <v>3.6245833333333333</v>
      </c>
      <c r="R388" s="649">
        <v>3.7079166666666667</v>
      </c>
      <c r="S388" s="461" t="s">
        <v>895</v>
      </c>
      <c r="T388" s="721"/>
      <c r="U388" s="721"/>
      <c r="V388" s="722"/>
      <c r="W388" s="722"/>
      <c r="X388" s="35"/>
      <c r="Y388" s="35"/>
      <c r="Z388" s="35"/>
      <c r="AA388" s="35"/>
      <c r="AB388" s="35"/>
    </row>
    <row x14ac:dyDescent="0.25" r="389" customHeight="1" ht="18.75">
      <c r="A389" s="459"/>
      <c r="B389" s="670">
        <v>17848</v>
      </c>
      <c r="C389" s="459" t="s">
        <v>1353</v>
      </c>
      <c r="D389" s="617" t="s">
        <v>937</v>
      </c>
      <c r="E389" s="459">
        <v>601</v>
      </c>
      <c r="F389" s="461" t="s">
        <v>1443</v>
      </c>
      <c r="G389" s="748"/>
      <c r="H389" s="493"/>
      <c r="I389" s="544" t="s">
        <v>1897</v>
      </c>
      <c r="J389" s="459"/>
      <c r="K389" s="749"/>
      <c r="L389" s="749"/>
      <c r="M389" s="532"/>
      <c r="N389" s="532"/>
      <c r="O389" s="464"/>
      <c r="P389" s="525"/>
      <c r="Q389" s="649"/>
      <c r="R389" s="649"/>
      <c r="S389" s="461"/>
      <c r="T389" s="506"/>
      <c r="U389" s="506"/>
      <c r="V389" s="110"/>
      <c r="W389" s="110"/>
      <c r="X389" s="110"/>
      <c r="Y389" s="110"/>
      <c r="Z389" s="110"/>
      <c r="AA389" s="110"/>
      <c r="AB389" s="110"/>
    </row>
    <row x14ac:dyDescent="0.25" r="390" customHeight="1" ht="18.75">
      <c r="A390" s="534" t="s">
        <v>1899</v>
      </c>
      <c r="B390" s="670">
        <v>16696</v>
      </c>
      <c r="C390" s="459" t="s">
        <v>1353</v>
      </c>
      <c r="D390" s="617" t="s">
        <v>1448</v>
      </c>
      <c r="E390" s="459">
        <v>600</v>
      </c>
      <c r="F390" s="461" t="s">
        <v>1449</v>
      </c>
      <c r="G390" s="747" t="s">
        <v>910</v>
      </c>
      <c r="H390" s="493">
        <v>3</v>
      </c>
      <c r="I390" s="459" t="s">
        <v>1450</v>
      </c>
      <c r="J390" s="457" t="s">
        <v>940</v>
      </c>
      <c r="K390" s="743" t="s">
        <v>1900</v>
      </c>
      <c r="L390" s="743" t="s">
        <v>1901</v>
      </c>
      <c r="M390" s="463" t="s">
        <v>21</v>
      </c>
      <c r="N390" s="496" t="s">
        <v>893</v>
      </c>
      <c r="O390" s="464">
        <v>3.430138888888889</v>
      </c>
      <c r="P390" s="525" t="s">
        <v>26</v>
      </c>
      <c r="Q390" s="649">
        <v>3.544722222222222</v>
      </c>
      <c r="R390" s="649">
        <v>3.600277777777778</v>
      </c>
      <c r="S390" s="461" t="s">
        <v>895</v>
      </c>
      <c r="T390" s="721"/>
      <c r="U390" s="721"/>
      <c r="V390" s="722"/>
      <c r="W390" s="722"/>
      <c r="X390" s="35"/>
      <c r="Y390" s="35"/>
      <c r="Z390" s="35"/>
      <c r="AA390" s="35"/>
      <c r="AB390" s="35"/>
    </row>
    <row x14ac:dyDescent="0.25" r="391" customHeight="1" ht="18.75">
      <c r="A391" s="458"/>
      <c r="B391" s="670">
        <v>17752</v>
      </c>
      <c r="C391" s="459" t="s">
        <v>1353</v>
      </c>
      <c r="D391" s="617" t="s">
        <v>1448</v>
      </c>
      <c r="E391" s="459" t="s">
        <v>955</v>
      </c>
      <c r="F391" s="461" t="s">
        <v>1399</v>
      </c>
      <c r="G391" s="748"/>
      <c r="H391" s="493">
        <v>0</v>
      </c>
      <c r="I391" s="544" t="s">
        <v>1450</v>
      </c>
      <c r="J391" s="457" t="s">
        <v>940</v>
      </c>
      <c r="K391" s="749"/>
      <c r="L391" s="749"/>
      <c r="M391" s="532"/>
      <c r="N391" s="532"/>
      <c r="O391" s="464"/>
      <c r="P391" s="525" t="s">
        <v>146</v>
      </c>
      <c r="Q391" s="649">
        <v>3.5829166666666667</v>
      </c>
      <c r="R391" s="649">
        <v>3.621111111111111</v>
      </c>
      <c r="S391" s="461"/>
      <c r="T391" s="721"/>
      <c r="U391" s="721"/>
      <c r="V391" s="722"/>
      <c r="W391" s="722"/>
      <c r="X391" s="110"/>
      <c r="Y391" s="110"/>
      <c r="Z391" s="110"/>
      <c r="AA391" s="110"/>
      <c r="AB391" s="110"/>
    </row>
    <row x14ac:dyDescent="0.25" r="392" customHeight="1" ht="18.75">
      <c r="A392" s="534" t="s">
        <v>1902</v>
      </c>
      <c r="B392" s="670">
        <v>16869</v>
      </c>
      <c r="C392" s="459" t="s">
        <v>1353</v>
      </c>
      <c r="D392" s="617" t="s">
        <v>1033</v>
      </c>
      <c r="E392" s="459">
        <v>601</v>
      </c>
      <c r="F392" s="461" t="s">
        <v>1460</v>
      </c>
      <c r="G392" s="457" t="s">
        <v>910</v>
      </c>
      <c r="H392" s="493">
        <v>3</v>
      </c>
      <c r="I392" s="544" t="s">
        <v>1380</v>
      </c>
      <c r="J392" s="457" t="s">
        <v>940</v>
      </c>
      <c r="K392" s="572" t="s">
        <v>1903</v>
      </c>
      <c r="L392" s="572" t="s">
        <v>1904</v>
      </c>
      <c r="M392" s="463" t="s">
        <v>21</v>
      </c>
      <c r="N392" s="496" t="s">
        <v>1905</v>
      </c>
      <c r="O392" s="464">
        <v>3.742638888888889</v>
      </c>
      <c r="P392" s="525" t="s">
        <v>21</v>
      </c>
      <c r="Q392" s="649">
        <v>3.6870833333333333</v>
      </c>
      <c r="R392" s="649">
        <v>3.742638888888889</v>
      </c>
      <c r="S392" s="461" t="s">
        <v>895</v>
      </c>
      <c r="T392" s="721"/>
      <c r="U392" s="721"/>
      <c r="V392" s="722"/>
      <c r="W392" s="722"/>
      <c r="X392" s="35"/>
      <c r="Y392" s="35"/>
      <c r="Z392" s="35"/>
      <c r="AA392" s="35"/>
      <c r="AB392" s="35"/>
    </row>
    <row x14ac:dyDescent="0.25" r="393" customHeight="1" ht="18.75">
      <c r="A393" s="534" t="s">
        <v>1906</v>
      </c>
      <c r="B393" s="670">
        <v>16699</v>
      </c>
      <c r="C393" s="459" t="s">
        <v>1353</v>
      </c>
      <c r="D393" s="617" t="s">
        <v>1907</v>
      </c>
      <c r="E393" s="459">
        <v>600</v>
      </c>
      <c r="F393" s="461" t="s">
        <v>1908</v>
      </c>
      <c r="G393" s="457" t="s">
        <v>910</v>
      </c>
      <c r="H393" s="493">
        <v>3</v>
      </c>
      <c r="I393" s="544" t="s">
        <v>1439</v>
      </c>
      <c r="J393" s="457" t="s">
        <v>940</v>
      </c>
      <c r="K393" s="572" t="s">
        <v>1909</v>
      </c>
      <c r="L393" s="572" t="s">
        <v>1910</v>
      </c>
      <c r="M393" s="463" t="s">
        <v>21</v>
      </c>
      <c r="N393" s="496" t="s">
        <v>1861</v>
      </c>
      <c r="O393" s="464">
        <v>3.617638888888889</v>
      </c>
      <c r="P393" s="525" t="s">
        <v>21</v>
      </c>
      <c r="Q393" s="649">
        <v>3.6870833333333333</v>
      </c>
      <c r="R393" s="649">
        <v>3.742638888888889</v>
      </c>
      <c r="S393" s="461" t="s">
        <v>895</v>
      </c>
      <c r="T393" s="721"/>
      <c r="U393" s="721"/>
      <c r="V393" s="722"/>
      <c r="W393" s="722"/>
      <c r="X393" s="35"/>
      <c r="Y393" s="35"/>
      <c r="Z393" s="35"/>
      <c r="AA393" s="35"/>
      <c r="AB393" s="35"/>
    </row>
    <row x14ac:dyDescent="0.25" r="394" customHeight="1" ht="18.75">
      <c r="A394" s="458"/>
      <c r="B394" s="670">
        <v>17652</v>
      </c>
      <c r="C394" s="459" t="s">
        <v>903</v>
      </c>
      <c r="D394" s="698" t="s">
        <v>903</v>
      </c>
      <c r="E394" s="511" t="s">
        <v>955</v>
      </c>
      <c r="F394" s="498" t="s">
        <v>1399</v>
      </c>
      <c r="G394" s="511" t="s">
        <v>903</v>
      </c>
      <c r="H394" s="511" t="s">
        <v>903</v>
      </c>
      <c r="I394" s="544" t="s">
        <v>1439</v>
      </c>
      <c r="J394" s="457" t="s">
        <v>940</v>
      </c>
      <c r="K394" s="750"/>
      <c r="L394" s="750"/>
      <c r="M394" s="532"/>
      <c r="N394" s="532"/>
      <c r="O394" s="464"/>
      <c r="P394" s="525" t="s">
        <v>146</v>
      </c>
      <c r="Q394" s="649">
        <v>3.5829166666666667</v>
      </c>
      <c r="R394" s="649">
        <v>3.621111111111111</v>
      </c>
      <c r="S394" s="461"/>
      <c r="T394" s="721"/>
      <c r="U394" s="721"/>
      <c r="V394" s="722"/>
      <c r="W394" s="722"/>
      <c r="X394" s="110"/>
      <c r="Y394" s="110"/>
      <c r="Z394" s="110"/>
      <c r="AA394" s="110"/>
      <c r="AB394" s="110"/>
    </row>
    <row x14ac:dyDescent="0.25" r="395" customHeight="1" ht="18.75">
      <c r="A395" s="534" t="s">
        <v>1906</v>
      </c>
      <c r="B395" s="670">
        <v>16870</v>
      </c>
      <c r="C395" s="459" t="s">
        <v>1353</v>
      </c>
      <c r="D395" s="617" t="s">
        <v>1907</v>
      </c>
      <c r="E395" s="459">
        <v>601</v>
      </c>
      <c r="F395" s="461" t="s">
        <v>1908</v>
      </c>
      <c r="G395" s="457" t="s">
        <v>910</v>
      </c>
      <c r="H395" s="493">
        <v>3</v>
      </c>
      <c r="I395" s="544" t="s">
        <v>1439</v>
      </c>
      <c r="J395" s="457" t="s">
        <v>940</v>
      </c>
      <c r="K395" s="459"/>
      <c r="L395" s="459"/>
      <c r="M395" s="463" t="s">
        <v>21</v>
      </c>
      <c r="N395" s="496" t="s">
        <v>1905</v>
      </c>
      <c r="O395" s="464">
        <v>3.742638888888889</v>
      </c>
      <c r="P395" s="525" t="s">
        <v>26</v>
      </c>
      <c r="Q395" s="649">
        <v>3.669722222222222</v>
      </c>
      <c r="R395" s="649">
        <v>3.725277777777778</v>
      </c>
      <c r="S395" s="461" t="s">
        <v>895</v>
      </c>
      <c r="T395" s="721"/>
      <c r="U395" s="721"/>
      <c r="V395" s="722"/>
      <c r="W395" s="722"/>
      <c r="X395" s="35"/>
      <c r="Y395" s="35"/>
      <c r="Z395" s="35"/>
      <c r="AA395" s="35"/>
      <c r="AB395" s="35"/>
    </row>
    <row x14ac:dyDescent="0.25" r="396" customHeight="1" ht="18.75">
      <c r="A396" s="458"/>
      <c r="B396" s="670">
        <v>17653</v>
      </c>
      <c r="C396" s="459" t="s">
        <v>903</v>
      </c>
      <c r="D396" s="698" t="s">
        <v>903</v>
      </c>
      <c r="E396" s="511" t="s">
        <v>1376</v>
      </c>
      <c r="F396" s="498" t="s">
        <v>1399</v>
      </c>
      <c r="G396" s="511" t="s">
        <v>903</v>
      </c>
      <c r="H396" s="511" t="s">
        <v>903</v>
      </c>
      <c r="I396" s="544" t="s">
        <v>1439</v>
      </c>
      <c r="J396" s="457" t="s">
        <v>940</v>
      </c>
      <c r="K396" s="459"/>
      <c r="L396" s="459"/>
      <c r="M396" s="532"/>
      <c r="N396" s="532"/>
      <c r="O396" s="464"/>
      <c r="P396" s="525" t="s">
        <v>146</v>
      </c>
      <c r="Q396" s="746">
        <v>3.66625</v>
      </c>
      <c r="R396" s="649">
        <v>3.7044444444444444</v>
      </c>
      <c r="S396" s="461"/>
      <c r="T396" s="721"/>
      <c r="U396" s="721"/>
      <c r="V396" s="722"/>
      <c r="W396" s="722"/>
      <c r="X396" s="110"/>
      <c r="Y396" s="110"/>
      <c r="Z396" s="110"/>
      <c r="AA396" s="110"/>
      <c r="AB396" s="110"/>
    </row>
    <row x14ac:dyDescent="0.25" r="397" customHeight="1" ht="18.75">
      <c r="A397" s="534" t="s">
        <v>1906</v>
      </c>
      <c r="B397" s="670">
        <v>17078</v>
      </c>
      <c r="C397" s="459" t="s">
        <v>1353</v>
      </c>
      <c r="D397" s="617" t="s">
        <v>1907</v>
      </c>
      <c r="E397" s="459">
        <v>602</v>
      </c>
      <c r="F397" s="461" t="s">
        <v>1908</v>
      </c>
      <c r="G397" s="457" t="s">
        <v>910</v>
      </c>
      <c r="H397" s="493">
        <v>3</v>
      </c>
      <c r="I397" s="544" t="s">
        <v>1439</v>
      </c>
      <c r="J397" s="457" t="s">
        <v>940</v>
      </c>
      <c r="K397" s="459"/>
      <c r="L397" s="459"/>
      <c r="M397" s="463" t="s">
        <v>26</v>
      </c>
      <c r="N397" s="496" t="s">
        <v>1885</v>
      </c>
      <c r="O397" s="464">
        <v>3.600277777777778</v>
      </c>
      <c r="P397" s="525" t="s">
        <v>21</v>
      </c>
      <c r="Q397" s="649">
        <v>3.4995833333333333</v>
      </c>
      <c r="R397" s="649">
        <v>3.555138888888889</v>
      </c>
      <c r="S397" s="461" t="s">
        <v>895</v>
      </c>
      <c r="T397" s="506"/>
      <c r="U397" s="506"/>
      <c r="V397" s="110"/>
      <c r="W397" s="110"/>
      <c r="X397" s="35"/>
      <c r="Y397" s="35"/>
      <c r="Z397" s="35"/>
      <c r="AA397" s="35"/>
      <c r="AB397" s="35"/>
    </row>
    <row x14ac:dyDescent="0.25" r="398" customHeight="1" ht="18.75">
      <c r="A398" s="458"/>
      <c r="B398" s="670">
        <v>17654</v>
      </c>
      <c r="C398" s="459" t="s">
        <v>903</v>
      </c>
      <c r="D398" s="698" t="s">
        <v>903</v>
      </c>
      <c r="E398" s="511" t="s">
        <v>1429</v>
      </c>
      <c r="F398" s="498" t="s">
        <v>1399</v>
      </c>
      <c r="G398" s="511" t="s">
        <v>903</v>
      </c>
      <c r="H398" s="511" t="s">
        <v>903</v>
      </c>
      <c r="I398" s="544" t="s">
        <v>1439</v>
      </c>
      <c r="J398" s="457" t="s">
        <v>940</v>
      </c>
      <c r="K398" s="459"/>
      <c r="L398" s="459"/>
      <c r="M398" s="532"/>
      <c r="N398" s="532"/>
      <c r="O398" s="464"/>
      <c r="P398" s="525" t="s">
        <v>146</v>
      </c>
      <c r="Q398" s="649">
        <v>3.6245833333333333</v>
      </c>
      <c r="R398" s="649">
        <v>3.662777777777778</v>
      </c>
      <c r="S398" s="461"/>
      <c r="T398" s="506"/>
      <c r="U398" s="506"/>
      <c r="V398" s="110"/>
      <c r="W398" s="110"/>
      <c r="X398" s="110"/>
      <c r="Y398" s="110"/>
      <c r="Z398" s="110"/>
      <c r="AA398" s="110"/>
      <c r="AB398" s="110"/>
    </row>
    <row x14ac:dyDescent="0.25" r="399" customHeight="1" ht="18.75">
      <c r="A399" s="534" t="s">
        <v>1911</v>
      </c>
      <c r="B399" s="670">
        <v>16701</v>
      </c>
      <c r="C399" s="459" t="s">
        <v>1353</v>
      </c>
      <c r="D399" s="617" t="s">
        <v>1912</v>
      </c>
      <c r="E399" s="459">
        <v>600</v>
      </c>
      <c r="F399" s="461" t="s">
        <v>1913</v>
      </c>
      <c r="G399" s="457" t="s">
        <v>910</v>
      </c>
      <c r="H399" s="493">
        <v>3</v>
      </c>
      <c r="I399" s="459" t="s">
        <v>1897</v>
      </c>
      <c r="J399" s="457" t="s">
        <v>940</v>
      </c>
      <c r="K399" s="457" t="s">
        <v>976</v>
      </c>
      <c r="L399" s="457" t="s">
        <v>1914</v>
      </c>
      <c r="M399" s="463" t="s">
        <v>26</v>
      </c>
      <c r="N399" s="496" t="s">
        <v>1915</v>
      </c>
      <c r="O399" s="464">
        <v>3.662777777777778</v>
      </c>
      <c r="P399" s="525" t="s">
        <v>21</v>
      </c>
      <c r="Q399" s="649">
        <v>3.3745833333333333</v>
      </c>
      <c r="R399" s="649">
        <v>3.430138888888889</v>
      </c>
      <c r="S399" s="461" t="s">
        <v>895</v>
      </c>
      <c r="T399" s="506"/>
      <c r="U399" s="506"/>
      <c r="V399" s="110"/>
      <c r="W399" s="110"/>
      <c r="X399" s="35"/>
      <c r="Y399" s="35"/>
      <c r="Z399" s="35"/>
      <c r="AA399" s="35"/>
      <c r="AB399" s="35"/>
    </row>
    <row x14ac:dyDescent="0.25" r="400" customHeight="1" ht="18.75">
      <c r="A400" s="534" t="s">
        <v>1518</v>
      </c>
      <c r="B400" s="670">
        <v>16709</v>
      </c>
      <c r="C400" s="459" t="s">
        <v>1353</v>
      </c>
      <c r="D400" s="617" t="s">
        <v>1916</v>
      </c>
      <c r="E400" s="459">
        <v>600</v>
      </c>
      <c r="F400" s="461" t="s">
        <v>1917</v>
      </c>
      <c r="G400" s="457" t="s">
        <v>910</v>
      </c>
      <c r="H400" s="493">
        <v>3</v>
      </c>
      <c r="I400" s="459" t="s">
        <v>1897</v>
      </c>
      <c r="J400" s="457" t="s">
        <v>940</v>
      </c>
      <c r="K400" s="572" t="s">
        <v>1918</v>
      </c>
      <c r="L400" s="572" t="s">
        <v>1919</v>
      </c>
      <c r="M400" s="532"/>
      <c r="N400" s="464"/>
      <c r="O400" s="464"/>
      <c r="P400" s="525" t="s">
        <v>26</v>
      </c>
      <c r="Q400" s="649">
        <v>3.607222222222222</v>
      </c>
      <c r="R400" s="649">
        <v>3.662777777777778</v>
      </c>
      <c r="S400" s="461" t="s">
        <v>895</v>
      </c>
      <c r="T400" s="721"/>
      <c r="U400" s="721"/>
      <c r="V400" s="722"/>
      <c r="W400" s="722"/>
      <c r="X400" s="35"/>
      <c r="Y400" s="35"/>
      <c r="Z400" s="35"/>
      <c r="AA400" s="35"/>
      <c r="AB400" s="35"/>
    </row>
    <row x14ac:dyDescent="0.25" r="401" customHeight="1" ht="18.75">
      <c r="A401" s="534" t="s">
        <v>1920</v>
      </c>
      <c r="B401" s="670">
        <v>16814</v>
      </c>
      <c r="C401" s="459" t="s">
        <v>1469</v>
      </c>
      <c r="D401" s="617" t="s">
        <v>1205</v>
      </c>
      <c r="E401" s="459">
        <v>600</v>
      </c>
      <c r="F401" s="461" t="s">
        <v>1477</v>
      </c>
      <c r="G401" s="457" t="s">
        <v>988</v>
      </c>
      <c r="H401" s="493">
        <v>6</v>
      </c>
      <c r="I401" s="459" t="s">
        <v>1471</v>
      </c>
      <c r="J401" s="457" t="s">
        <v>940</v>
      </c>
      <c r="K401" s="572" t="s">
        <v>1555</v>
      </c>
      <c r="L401" s="572" t="s">
        <v>1555</v>
      </c>
      <c r="M401" s="463" t="s">
        <v>26</v>
      </c>
      <c r="N401" s="464">
        <v>3.544722222222222</v>
      </c>
      <c r="O401" s="464">
        <v>3.600277777777778</v>
      </c>
      <c r="P401" s="525" t="s">
        <v>21</v>
      </c>
      <c r="Q401" s="649">
        <v>3.4370833333333333</v>
      </c>
      <c r="R401" s="649">
        <v>3.555138888888889</v>
      </c>
      <c r="S401" s="461" t="s">
        <v>931</v>
      </c>
      <c r="T401" s="721"/>
      <c r="U401" s="721"/>
      <c r="V401" s="722"/>
      <c r="W401" s="722"/>
      <c r="X401" s="35"/>
      <c r="Y401" s="35"/>
      <c r="Z401" s="35"/>
      <c r="AA401" s="35"/>
      <c r="AB401" s="35"/>
    </row>
    <row x14ac:dyDescent="0.25" r="402" customHeight="1" ht="18.75">
      <c r="A402" s="534" t="s">
        <v>1921</v>
      </c>
      <c r="B402" s="670">
        <v>16815</v>
      </c>
      <c r="C402" s="459" t="s">
        <v>1469</v>
      </c>
      <c r="D402" s="617" t="s">
        <v>1481</v>
      </c>
      <c r="E402" s="459">
        <v>600</v>
      </c>
      <c r="F402" s="461" t="s">
        <v>1482</v>
      </c>
      <c r="G402" s="457" t="s">
        <v>988</v>
      </c>
      <c r="H402" s="493">
        <v>6</v>
      </c>
      <c r="I402" s="459" t="s">
        <v>1471</v>
      </c>
      <c r="J402" s="457" t="s">
        <v>940</v>
      </c>
      <c r="K402" s="743" t="s">
        <v>1922</v>
      </c>
      <c r="L402" s="743" t="s">
        <v>1923</v>
      </c>
      <c r="M402" s="463" t="s">
        <v>26</v>
      </c>
      <c r="N402" s="496" t="s">
        <v>1888</v>
      </c>
      <c r="O402" s="464">
        <v>3.496111111111111</v>
      </c>
      <c r="P402" s="525" t="s">
        <v>20</v>
      </c>
      <c r="Q402" s="649">
        <v>3.3745833333333333</v>
      </c>
      <c r="R402" s="649">
        <v>3.450972222222222</v>
      </c>
      <c r="S402" s="461" t="s">
        <v>931</v>
      </c>
      <c r="T402" s="721"/>
      <c r="U402" s="721"/>
      <c r="V402" s="722"/>
      <c r="W402" s="722"/>
      <c r="X402" s="35"/>
      <c r="Y402" s="35"/>
      <c r="Z402" s="35"/>
      <c r="AA402" s="35"/>
      <c r="AB402" s="35"/>
    </row>
    <row x14ac:dyDescent="0.25" r="403" customHeight="1" ht="18.75">
      <c r="A403" s="534" t="s">
        <v>1882</v>
      </c>
      <c r="B403" s="670">
        <v>16712</v>
      </c>
      <c r="C403" s="459" t="s">
        <v>1489</v>
      </c>
      <c r="D403" s="617" t="s">
        <v>1490</v>
      </c>
      <c r="E403" s="459">
        <v>600</v>
      </c>
      <c r="F403" s="461" t="s">
        <v>1924</v>
      </c>
      <c r="G403" s="457" t="s">
        <v>910</v>
      </c>
      <c r="H403" s="493">
        <v>3</v>
      </c>
      <c r="I403" s="544" t="s">
        <v>1439</v>
      </c>
      <c r="J403" s="457" t="s">
        <v>940</v>
      </c>
      <c r="K403" s="743" t="s">
        <v>1925</v>
      </c>
      <c r="L403" s="743" t="s">
        <v>1926</v>
      </c>
      <c r="M403" s="463" t="s">
        <v>21</v>
      </c>
      <c r="N403" s="464">
        <v>3.4370833333333333</v>
      </c>
      <c r="O403" s="464">
        <v>3.492638888888889</v>
      </c>
      <c r="P403" s="525" t="s">
        <v>21</v>
      </c>
      <c r="Q403" s="649">
        <v>3.6245833333333333</v>
      </c>
      <c r="R403" s="649">
        <v>3.680138888888889</v>
      </c>
      <c r="S403" s="461" t="s">
        <v>931</v>
      </c>
      <c r="T403" s="721"/>
      <c r="U403" s="721"/>
      <c r="V403" s="722"/>
      <c r="W403" s="722"/>
      <c r="X403" s="35"/>
      <c r="Y403" s="35"/>
      <c r="Z403" s="35"/>
      <c r="AA403" s="35"/>
      <c r="AB403" s="35"/>
    </row>
    <row x14ac:dyDescent="0.25" r="404" customHeight="1" ht="18.75">
      <c r="A404" s="534" t="s">
        <v>1882</v>
      </c>
      <c r="B404" s="670">
        <v>16813</v>
      </c>
      <c r="C404" s="459" t="s">
        <v>1489</v>
      </c>
      <c r="D404" s="617" t="s">
        <v>1490</v>
      </c>
      <c r="E404" s="457" t="s">
        <v>1071</v>
      </c>
      <c r="F404" s="461" t="s">
        <v>1924</v>
      </c>
      <c r="G404" s="457" t="s">
        <v>910</v>
      </c>
      <c r="H404" s="493">
        <v>3</v>
      </c>
      <c r="I404" s="681" t="s">
        <v>921</v>
      </c>
      <c r="J404" s="457" t="s">
        <v>940</v>
      </c>
      <c r="K404" s="457" t="s">
        <v>903</v>
      </c>
      <c r="L404" s="457" t="s">
        <v>903</v>
      </c>
      <c r="M404" s="463" t="s">
        <v>151</v>
      </c>
      <c r="N404" s="496" t="s">
        <v>896</v>
      </c>
      <c r="O404" s="496" t="s">
        <v>1927</v>
      </c>
      <c r="P404" s="525" t="s">
        <v>21</v>
      </c>
      <c r="Q404" s="649">
        <v>3.6870833333333333</v>
      </c>
      <c r="R404" s="649">
        <v>3.742638888888889</v>
      </c>
      <c r="S404" s="461" t="s">
        <v>931</v>
      </c>
      <c r="T404" s="721"/>
      <c r="U404" s="721"/>
      <c r="V404" s="722"/>
      <c r="W404" s="722"/>
      <c r="X404" s="35"/>
      <c r="Y404" s="35"/>
      <c r="Z404" s="35"/>
      <c r="AA404" s="35"/>
      <c r="AB404" s="35"/>
    </row>
    <row x14ac:dyDescent="0.25" r="405" customHeight="1" ht="18.75">
      <c r="A405" s="534" t="s">
        <v>1882</v>
      </c>
      <c r="B405" s="670">
        <v>17013</v>
      </c>
      <c r="C405" s="459" t="s">
        <v>1489</v>
      </c>
      <c r="D405" s="617" t="s">
        <v>1490</v>
      </c>
      <c r="E405" s="457" t="s">
        <v>1083</v>
      </c>
      <c r="F405" s="461" t="s">
        <v>1924</v>
      </c>
      <c r="G405" s="457" t="s">
        <v>910</v>
      </c>
      <c r="H405" s="493">
        <v>3</v>
      </c>
      <c r="I405" s="681" t="s">
        <v>921</v>
      </c>
      <c r="J405" s="457" t="s">
        <v>940</v>
      </c>
      <c r="K405" s="457" t="s">
        <v>903</v>
      </c>
      <c r="L405" s="457" t="s">
        <v>903</v>
      </c>
      <c r="M405" s="463" t="s">
        <v>150</v>
      </c>
      <c r="N405" s="496" t="s">
        <v>896</v>
      </c>
      <c r="O405" s="496" t="s">
        <v>1927</v>
      </c>
      <c r="P405" s="525" t="s">
        <v>26</v>
      </c>
      <c r="Q405" s="649">
        <v>3.607222222222222</v>
      </c>
      <c r="R405" s="649">
        <v>3.662777777777778</v>
      </c>
      <c r="S405" s="461" t="s">
        <v>931</v>
      </c>
      <c r="T405" s="721"/>
      <c r="U405" s="721"/>
      <c r="V405" s="722"/>
      <c r="W405" s="722"/>
      <c r="X405" s="35"/>
      <c r="Y405" s="35"/>
      <c r="Z405" s="35"/>
      <c r="AA405" s="35"/>
      <c r="AB405" s="35"/>
    </row>
    <row x14ac:dyDescent="0.25" r="406" customHeight="1" ht="18.75">
      <c r="A406" s="534" t="s">
        <v>1882</v>
      </c>
      <c r="B406" s="670">
        <v>17090</v>
      </c>
      <c r="C406" s="459" t="s">
        <v>1489</v>
      </c>
      <c r="D406" s="617" t="s">
        <v>1490</v>
      </c>
      <c r="E406" s="457" t="s">
        <v>1112</v>
      </c>
      <c r="F406" s="461" t="s">
        <v>1928</v>
      </c>
      <c r="G406" s="457" t="s">
        <v>910</v>
      </c>
      <c r="H406" s="493">
        <v>3</v>
      </c>
      <c r="I406" s="681" t="s">
        <v>921</v>
      </c>
      <c r="J406" s="457" t="s">
        <v>940</v>
      </c>
      <c r="K406" s="457" t="s">
        <v>903</v>
      </c>
      <c r="L406" s="457" t="s">
        <v>903</v>
      </c>
      <c r="M406" s="463" t="s">
        <v>26</v>
      </c>
      <c r="N406" s="496" t="s">
        <v>1885</v>
      </c>
      <c r="O406" s="464">
        <v>3.600277777777778</v>
      </c>
      <c r="P406" s="525" t="s">
        <v>20</v>
      </c>
      <c r="Q406" s="649">
        <v>3.419722222222222</v>
      </c>
      <c r="R406" s="649">
        <v>3.4579166666666667</v>
      </c>
      <c r="S406" s="461" t="s">
        <v>931</v>
      </c>
      <c r="T406" s="506"/>
      <c r="U406" s="506"/>
      <c r="V406" s="110"/>
      <c r="W406" s="110"/>
      <c r="X406" s="35"/>
      <c r="Y406" s="35"/>
      <c r="Z406" s="35"/>
      <c r="AA406" s="35"/>
      <c r="AB406" s="35"/>
    </row>
    <row x14ac:dyDescent="0.25" r="407" customHeight="1" ht="18.75">
      <c r="A407" s="534" t="s">
        <v>1882</v>
      </c>
      <c r="B407" s="670">
        <v>17504</v>
      </c>
      <c r="C407" s="459" t="s">
        <v>1489</v>
      </c>
      <c r="D407" s="617" t="s">
        <v>1490</v>
      </c>
      <c r="E407" s="457" t="s">
        <v>1113</v>
      </c>
      <c r="F407" s="461" t="s">
        <v>1928</v>
      </c>
      <c r="G407" s="457" t="s">
        <v>910</v>
      </c>
      <c r="H407" s="493">
        <v>3</v>
      </c>
      <c r="I407" s="681" t="s">
        <v>921</v>
      </c>
      <c r="J407" s="457" t="s">
        <v>940</v>
      </c>
      <c r="K407" s="457" t="s">
        <v>903</v>
      </c>
      <c r="L407" s="457" t="s">
        <v>903</v>
      </c>
      <c r="M407" s="463" t="s">
        <v>26</v>
      </c>
      <c r="N407" s="464">
        <v>3.464861111111111</v>
      </c>
      <c r="O407" s="464">
        <v>3.5030555555555556</v>
      </c>
      <c r="P407" s="525" t="s">
        <v>26</v>
      </c>
      <c r="Q407" s="649">
        <v>3.669722222222222</v>
      </c>
      <c r="R407" s="649">
        <v>3.725277777777778</v>
      </c>
      <c r="S407" s="461" t="s">
        <v>931</v>
      </c>
      <c r="T407" s="506"/>
      <c r="U407" s="506"/>
      <c r="V407" s="110"/>
      <c r="W407" s="110"/>
      <c r="X407" s="35"/>
      <c r="Y407" s="35"/>
      <c r="Z407" s="35"/>
      <c r="AA407" s="35"/>
      <c r="AB407" s="35"/>
    </row>
    <row x14ac:dyDescent="0.25" r="408" customHeight="1" ht="18.75">
      <c r="A408" s="483"/>
      <c r="B408" s="483"/>
      <c r="C408" s="483"/>
      <c r="D408" s="612"/>
      <c r="E408" s="483"/>
      <c r="F408" s="502" t="s">
        <v>1511</v>
      </c>
      <c r="G408" s="483"/>
      <c r="H408" s="483"/>
      <c r="I408" s="483"/>
      <c r="J408" s="483"/>
      <c r="K408" s="483"/>
      <c r="L408" s="483"/>
      <c r="M408" s="489"/>
      <c r="N408" s="490"/>
      <c r="O408" s="490"/>
      <c r="P408" s="613"/>
      <c r="Q408" s="614"/>
      <c r="R408" s="614"/>
      <c r="S408" s="636"/>
      <c r="T408" s="636"/>
      <c r="U408" s="636"/>
      <c r="V408" s="110"/>
      <c r="W408" s="110"/>
      <c r="X408" s="35"/>
      <c r="Y408" s="35"/>
      <c r="Z408" s="35"/>
      <c r="AA408" s="35"/>
      <c r="AB408" s="35"/>
    </row>
    <row x14ac:dyDescent="0.25" r="409" customHeight="1" ht="18.75">
      <c r="A409" s="459"/>
      <c r="B409" s="459"/>
      <c r="C409" s="459" t="s">
        <v>9</v>
      </c>
      <c r="D409" s="615">
        <v>61</v>
      </c>
      <c r="E409" s="459">
        <v>600</v>
      </c>
      <c r="F409" s="461" t="s">
        <v>1512</v>
      </c>
      <c r="G409" s="457" t="s">
        <v>888</v>
      </c>
      <c r="H409" s="493">
        <v>2</v>
      </c>
      <c r="I409" s="459" t="s">
        <v>1929</v>
      </c>
      <c r="J409" s="457" t="s">
        <v>917</v>
      </c>
      <c r="K409" s="459"/>
      <c r="L409" s="459"/>
      <c r="M409" s="463" t="s">
        <v>151</v>
      </c>
      <c r="N409" s="464">
        <v>3.419722222222222</v>
      </c>
      <c r="O409" s="464">
        <v>3.4579166666666667</v>
      </c>
      <c r="P409" s="518"/>
      <c r="Q409" s="616"/>
      <c r="R409" s="616"/>
      <c r="S409" s="461"/>
      <c r="T409" s="506"/>
      <c r="U409" s="506"/>
      <c r="V409" s="110"/>
      <c r="W409" s="110"/>
      <c r="X409" s="35"/>
      <c r="Y409" s="35"/>
      <c r="Z409" s="35"/>
      <c r="AA409" s="35"/>
      <c r="AB409" s="35"/>
    </row>
    <row x14ac:dyDescent="0.25" r="410" customHeight="1" ht="18.75">
      <c r="A410" s="459"/>
      <c r="B410" s="459"/>
      <c r="C410" s="459" t="s">
        <v>903</v>
      </c>
      <c r="D410" s="615" t="s">
        <v>903</v>
      </c>
      <c r="E410" s="459" t="s">
        <v>903</v>
      </c>
      <c r="F410" s="461" t="s">
        <v>903</v>
      </c>
      <c r="G410" s="457" t="s">
        <v>888</v>
      </c>
      <c r="H410" s="493">
        <v>2</v>
      </c>
      <c r="I410" s="459" t="s">
        <v>1929</v>
      </c>
      <c r="J410" s="457" t="s">
        <v>917</v>
      </c>
      <c r="K410" s="459"/>
      <c r="L410" s="459"/>
      <c r="M410" s="463" t="s">
        <v>150</v>
      </c>
      <c r="N410" s="464">
        <v>3.419722222222222</v>
      </c>
      <c r="O410" s="464">
        <v>3.4579166666666667</v>
      </c>
      <c r="P410" s="518"/>
      <c r="Q410" s="616"/>
      <c r="R410" s="616"/>
      <c r="S410" s="461"/>
      <c r="T410" s="506"/>
      <c r="U410" s="506"/>
      <c r="V410" s="110"/>
      <c r="W410" s="110"/>
      <c r="X410" s="35"/>
      <c r="Y410" s="35"/>
      <c r="Z410" s="35"/>
      <c r="AA410" s="35"/>
      <c r="AB410" s="35"/>
    </row>
    <row x14ac:dyDescent="0.25" r="411" customHeight="1" ht="18.75">
      <c r="A411" s="459"/>
      <c r="B411" s="459"/>
      <c r="C411" s="459" t="s">
        <v>9</v>
      </c>
      <c r="D411" s="615">
        <v>61</v>
      </c>
      <c r="E411" s="459">
        <v>601</v>
      </c>
      <c r="F411" s="461" t="s">
        <v>1512</v>
      </c>
      <c r="G411" s="457" t="s">
        <v>888</v>
      </c>
      <c r="H411" s="493">
        <v>2</v>
      </c>
      <c r="I411" s="459" t="s">
        <v>1929</v>
      </c>
      <c r="J411" s="457" t="s">
        <v>917</v>
      </c>
      <c r="K411" s="459"/>
      <c r="L411" s="459"/>
      <c r="M411" s="463" t="s">
        <v>26</v>
      </c>
      <c r="N411" s="464">
        <v>3.669722222222222</v>
      </c>
      <c r="O411" s="464">
        <v>3.7079166666666667</v>
      </c>
      <c r="P411" s="518"/>
      <c r="Q411" s="616"/>
      <c r="R411" s="616"/>
      <c r="S411" s="461"/>
      <c r="T411" s="506"/>
      <c r="U411" s="506"/>
      <c r="V411" s="110"/>
      <c r="W411" s="110"/>
      <c r="X411" s="35"/>
      <c r="Y411" s="35"/>
      <c r="Z411" s="35"/>
      <c r="AA411" s="35"/>
      <c r="AB411" s="35"/>
    </row>
    <row x14ac:dyDescent="0.25" r="412" customHeight="1" ht="18.75">
      <c r="A412" s="459"/>
      <c r="B412" s="459"/>
      <c r="C412" s="459" t="s">
        <v>9</v>
      </c>
      <c r="D412" s="615">
        <v>61</v>
      </c>
      <c r="E412" s="459">
        <v>602</v>
      </c>
      <c r="F412" s="461" t="s">
        <v>1512</v>
      </c>
      <c r="G412" s="457" t="s">
        <v>888</v>
      </c>
      <c r="H412" s="493">
        <v>2</v>
      </c>
      <c r="I412" s="459" t="s">
        <v>1929</v>
      </c>
      <c r="J412" s="457" t="s">
        <v>917</v>
      </c>
      <c r="K412" s="459"/>
      <c r="L412" s="459"/>
      <c r="M412" s="463" t="s">
        <v>21</v>
      </c>
      <c r="N412" s="464">
        <v>3.4544444444444444</v>
      </c>
      <c r="O412" s="464">
        <v>3.492638888888889</v>
      </c>
      <c r="P412" s="518"/>
      <c r="Q412" s="616"/>
      <c r="R412" s="616"/>
      <c r="S412" s="461"/>
      <c r="T412" s="506"/>
      <c r="U412" s="506"/>
      <c r="V412" s="110"/>
      <c r="W412" s="110"/>
      <c r="X412" s="35"/>
      <c r="Y412" s="35"/>
      <c r="Z412" s="35"/>
      <c r="AA412" s="35"/>
      <c r="AB412" s="35"/>
    </row>
    <row x14ac:dyDescent="0.25" r="413" customHeight="1" ht="18.75">
      <c r="A413" s="459"/>
      <c r="B413" s="459"/>
      <c r="C413" s="459" t="s">
        <v>9</v>
      </c>
      <c r="D413" s="615">
        <v>61</v>
      </c>
      <c r="E413" s="459">
        <v>603</v>
      </c>
      <c r="F413" s="461" t="s">
        <v>1512</v>
      </c>
      <c r="G413" s="457" t="s">
        <v>888</v>
      </c>
      <c r="H413" s="493">
        <v>2</v>
      </c>
      <c r="I413" s="459" t="s">
        <v>1929</v>
      </c>
      <c r="J413" s="457" t="s">
        <v>917</v>
      </c>
      <c r="K413" s="459"/>
      <c r="L413" s="459"/>
      <c r="M413" s="463" t="s">
        <v>21</v>
      </c>
      <c r="N413" s="464">
        <v>3.3919444444444444</v>
      </c>
      <c r="O413" s="464">
        <v>3.430138888888889</v>
      </c>
      <c r="P413" s="518"/>
      <c r="Q413" s="616"/>
      <c r="R413" s="616"/>
      <c r="S413" s="461"/>
      <c r="T413" s="506"/>
      <c r="U413" s="506"/>
      <c r="V413" s="110"/>
      <c r="W413" s="110"/>
      <c r="X413" s="35"/>
      <c r="Y413" s="35"/>
      <c r="Z413" s="35"/>
      <c r="AA413" s="35"/>
      <c r="AB413" s="35"/>
    </row>
    <row x14ac:dyDescent="0.25" r="414" customHeight="1" ht="18.75">
      <c r="A414" s="459"/>
      <c r="B414" s="459">
        <v>16916</v>
      </c>
      <c r="C414" s="459" t="s">
        <v>9</v>
      </c>
      <c r="D414" s="617" t="s">
        <v>1513</v>
      </c>
      <c r="E414" s="457" t="s">
        <v>978</v>
      </c>
      <c r="F414" s="461" t="s">
        <v>1514</v>
      </c>
      <c r="G414" s="457" t="s">
        <v>888</v>
      </c>
      <c r="H414" s="493">
        <v>3</v>
      </c>
      <c r="I414" s="544" t="s">
        <v>1880</v>
      </c>
      <c r="J414" s="457" t="s">
        <v>1307</v>
      </c>
      <c r="K414" s="459"/>
      <c r="L414" s="459"/>
      <c r="M414" s="463" t="s">
        <v>21</v>
      </c>
      <c r="N414" s="464">
        <v>3.5620833333333333</v>
      </c>
      <c r="O414" s="464">
        <v>3.617638888888889</v>
      </c>
      <c r="P414" s="518" t="s">
        <v>26</v>
      </c>
      <c r="Q414" s="616">
        <v>3.544722222222222</v>
      </c>
      <c r="R414" s="616">
        <v>3.600277777777778</v>
      </c>
      <c r="S414" s="461" t="s">
        <v>895</v>
      </c>
      <c r="T414" s="506"/>
      <c r="U414" s="506"/>
      <c r="V414" s="110"/>
      <c r="W414" s="110"/>
      <c r="X414" s="35"/>
      <c r="Y414" s="35"/>
      <c r="Z414" s="35"/>
      <c r="AA414" s="35"/>
      <c r="AB414" s="35"/>
    </row>
    <row x14ac:dyDescent="0.25" r="415" customHeight="1" ht="18.75">
      <c r="A415" s="457" t="s">
        <v>889</v>
      </c>
      <c r="B415" s="670">
        <v>16912</v>
      </c>
      <c r="C415" s="511" t="s">
        <v>1515</v>
      </c>
      <c r="D415" s="615">
        <v>10</v>
      </c>
      <c r="E415" s="459">
        <v>600</v>
      </c>
      <c r="F415" s="498" t="s">
        <v>1516</v>
      </c>
      <c r="G415" s="459">
        <v>0</v>
      </c>
      <c r="H415" s="459">
        <v>1</v>
      </c>
      <c r="I415" s="459" t="s">
        <v>921</v>
      </c>
      <c r="J415" s="493">
        <v>24</v>
      </c>
      <c r="K415" s="599"/>
      <c r="L415" s="599"/>
      <c r="M415" s="506"/>
      <c r="N415" s="496" t="s">
        <v>1576</v>
      </c>
      <c r="O415" s="464">
        <v>3.5030555555555556</v>
      </c>
      <c r="P415" s="525" t="s">
        <v>151</v>
      </c>
      <c r="Q415" s="649">
        <v>3.464861111111111</v>
      </c>
      <c r="R415" s="649">
        <v>3.5030555555555556</v>
      </c>
      <c r="S415" s="461"/>
      <c r="T415" s="506"/>
      <c r="U415" s="506"/>
      <c r="V415" s="110"/>
      <c r="W415" s="110"/>
      <c r="X415" s="35"/>
      <c r="Y415" s="35"/>
      <c r="Z415" s="35"/>
      <c r="AA415" s="35"/>
      <c r="AB415" s="35"/>
    </row>
    <row x14ac:dyDescent="0.25" r="416" customHeight="1" ht="18.75">
      <c r="A416" s="457" t="s">
        <v>889</v>
      </c>
      <c r="B416" s="670">
        <v>16913</v>
      </c>
      <c r="C416" s="68" t="s">
        <v>1515</v>
      </c>
      <c r="D416" s="615">
        <v>10</v>
      </c>
      <c r="E416" s="459">
        <v>601</v>
      </c>
      <c r="F416" s="525" t="s">
        <v>1516</v>
      </c>
      <c r="G416" s="459">
        <v>0</v>
      </c>
      <c r="H416" s="459">
        <v>1</v>
      </c>
      <c r="I416" s="459" t="s">
        <v>921</v>
      </c>
      <c r="J416" s="493">
        <v>24</v>
      </c>
      <c r="K416" s="599"/>
      <c r="L416" s="599"/>
      <c r="M416" s="506"/>
      <c r="N416" s="464">
        <v>3.607222222222222</v>
      </c>
      <c r="O416" s="464">
        <v>3.6454166666666667</v>
      </c>
      <c r="P416" s="525" t="s">
        <v>151</v>
      </c>
      <c r="Q416" s="649">
        <v>3.607222222222222</v>
      </c>
      <c r="R416" s="649">
        <v>3.6454166666666667</v>
      </c>
      <c r="S416" s="461"/>
      <c r="T416" s="506"/>
      <c r="U416" s="506"/>
      <c r="V416" s="110"/>
      <c r="W416" s="110"/>
      <c r="X416" s="35"/>
      <c r="Y416" s="35"/>
      <c r="Z416" s="35"/>
      <c r="AA416" s="35"/>
      <c r="AB416" s="35"/>
    </row>
    <row x14ac:dyDescent="0.25" r="417" customHeight="1" ht="18.75">
      <c r="A417" s="459">
        <v>1</v>
      </c>
      <c r="B417" s="670">
        <v>16914</v>
      </c>
      <c r="C417" s="68" t="s">
        <v>1515</v>
      </c>
      <c r="D417" s="615">
        <v>10</v>
      </c>
      <c r="E417" s="459">
        <v>602</v>
      </c>
      <c r="F417" s="525" t="s">
        <v>1516</v>
      </c>
      <c r="G417" s="459">
        <v>0</v>
      </c>
      <c r="H417" s="459">
        <v>1</v>
      </c>
      <c r="I417" s="459" t="s">
        <v>1930</v>
      </c>
      <c r="J417" s="493">
        <v>24</v>
      </c>
      <c r="K417" s="599"/>
      <c r="L417" s="599"/>
      <c r="M417" s="506"/>
      <c r="N417" s="464">
        <v>3.3745833333333333</v>
      </c>
      <c r="O417" s="464">
        <v>3.412777777777778</v>
      </c>
      <c r="P417" s="525" t="s">
        <v>155</v>
      </c>
      <c r="Q417" s="649">
        <v>3.3745833333333333</v>
      </c>
      <c r="R417" s="649">
        <v>3.412777777777778</v>
      </c>
      <c r="S417" s="461"/>
      <c r="T417" s="506"/>
      <c r="U417" s="506"/>
      <c r="V417" s="110"/>
      <c r="W417" s="110"/>
      <c r="X417" s="35"/>
      <c r="Y417" s="35"/>
      <c r="Z417" s="35"/>
      <c r="AA417" s="35"/>
      <c r="AB417" s="35"/>
    </row>
    <row x14ac:dyDescent="0.25" r="418" customHeight="1" ht="18.75">
      <c r="A418" s="457" t="s">
        <v>889</v>
      </c>
      <c r="B418" s="670">
        <v>16915</v>
      </c>
      <c r="C418" s="68" t="s">
        <v>1515</v>
      </c>
      <c r="D418" s="615">
        <v>10</v>
      </c>
      <c r="E418" s="459">
        <v>603</v>
      </c>
      <c r="F418" s="525" t="s">
        <v>1516</v>
      </c>
      <c r="G418" s="459">
        <v>0</v>
      </c>
      <c r="H418" s="459">
        <v>1</v>
      </c>
      <c r="I418" s="459" t="s">
        <v>1557</v>
      </c>
      <c r="J418" s="493">
        <v>24</v>
      </c>
      <c r="K418" s="599"/>
      <c r="L418" s="599"/>
      <c r="M418" s="506"/>
      <c r="N418" s="464">
        <v>3.5794444444444444</v>
      </c>
      <c r="O418" s="464">
        <v>3.617638888888889</v>
      </c>
      <c r="P418" s="525" t="s">
        <v>155</v>
      </c>
      <c r="Q418" s="649">
        <v>3.5794444444444444</v>
      </c>
      <c r="R418" s="649">
        <v>3.617638888888889</v>
      </c>
      <c r="S418" s="461"/>
      <c r="T418" s="506"/>
      <c r="U418" s="506"/>
      <c r="V418" s="110"/>
      <c r="W418" s="110"/>
      <c r="X418" s="35"/>
      <c r="Y418" s="35"/>
      <c r="Z418" s="35"/>
      <c r="AA418" s="35"/>
      <c r="AB418" s="35"/>
    </row>
    <row x14ac:dyDescent="0.25" r="419" customHeight="1" ht="18.75">
      <c r="A419" s="459">
        <v>1</v>
      </c>
      <c r="B419" s="670">
        <v>16924</v>
      </c>
      <c r="C419" s="68" t="s">
        <v>1515</v>
      </c>
      <c r="D419" s="615">
        <v>10</v>
      </c>
      <c r="E419" s="459">
        <v>604</v>
      </c>
      <c r="F419" s="525" t="s">
        <v>1516</v>
      </c>
      <c r="G419" s="459">
        <v>0</v>
      </c>
      <c r="H419" s="459">
        <v>1</v>
      </c>
      <c r="I419" s="459" t="s">
        <v>1557</v>
      </c>
      <c r="J419" s="493">
        <v>24</v>
      </c>
      <c r="K419" s="599"/>
      <c r="L419" s="599"/>
      <c r="M419" s="506"/>
      <c r="N419" s="464">
        <v>3.6419444444444444</v>
      </c>
      <c r="O419" s="464">
        <v>3.680138888888889</v>
      </c>
      <c r="P419" s="525" t="s">
        <v>155</v>
      </c>
      <c r="Q419" s="649">
        <v>3.6419444444444444</v>
      </c>
      <c r="R419" s="649">
        <v>3.680138888888889</v>
      </c>
      <c r="S419" s="461"/>
      <c r="T419" s="506"/>
      <c r="U419" s="506"/>
      <c r="V419" s="110"/>
      <c r="W419" s="110"/>
      <c r="X419" s="35"/>
      <c r="Y419" s="35"/>
      <c r="Z419" s="35"/>
      <c r="AA419" s="35"/>
      <c r="AB419" s="35"/>
    </row>
    <row x14ac:dyDescent="0.25" r="420" customHeight="1" ht="18.75">
      <c r="A420" s="457" t="s">
        <v>889</v>
      </c>
      <c r="B420" s="670">
        <v>16925</v>
      </c>
      <c r="C420" s="68" t="s">
        <v>1515</v>
      </c>
      <c r="D420" s="615">
        <v>10</v>
      </c>
      <c r="E420" s="459">
        <v>605</v>
      </c>
      <c r="F420" s="525" t="s">
        <v>1516</v>
      </c>
      <c r="G420" s="459">
        <v>0</v>
      </c>
      <c r="H420" s="459">
        <v>1</v>
      </c>
      <c r="I420" s="459" t="s">
        <v>1931</v>
      </c>
      <c r="J420" s="493">
        <v>24</v>
      </c>
      <c r="K420" s="599"/>
      <c r="L420" s="599"/>
      <c r="M420" s="506"/>
      <c r="N420" s="464">
        <v>3.3745833333333333</v>
      </c>
      <c r="O420" s="464">
        <v>3.412777777777778</v>
      </c>
      <c r="P420" s="525" t="s">
        <v>150</v>
      </c>
      <c r="Q420" s="649">
        <v>3.3745833333333333</v>
      </c>
      <c r="R420" s="649">
        <v>3.412777777777778</v>
      </c>
      <c r="S420" s="461"/>
      <c r="T420" s="506"/>
      <c r="U420" s="506"/>
      <c r="V420" s="110"/>
      <c r="W420" s="110"/>
      <c r="X420" s="35"/>
      <c r="Y420" s="35"/>
      <c r="Z420" s="35"/>
      <c r="AA420" s="35"/>
      <c r="AB420" s="35"/>
    </row>
    <row x14ac:dyDescent="0.25" r="421" customHeight="1" ht="18.75">
      <c r="A421" s="457" t="s">
        <v>889</v>
      </c>
      <c r="B421" s="670">
        <v>16936</v>
      </c>
      <c r="C421" s="68" t="s">
        <v>1515</v>
      </c>
      <c r="D421" s="615">
        <v>10</v>
      </c>
      <c r="E421" s="459">
        <v>606</v>
      </c>
      <c r="F421" s="525" t="s">
        <v>1516</v>
      </c>
      <c r="G421" s="459">
        <v>0</v>
      </c>
      <c r="H421" s="459">
        <v>1</v>
      </c>
      <c r="I421" s="459" t="s">
        <v>921</v>
      </c>
      <c r="J421" s="493">
        <v>24</v>
      </c>
      <c r="K421" s="599"/>
      <c r="L421" s="599"/>
      <c r="M421" s="506"/>
      <c r="N421" s="496" t="s">
        <v>1888</v>
      </c>
      <c r="O421" s="464">
        <v>3.4579166666666667</v>
      </c>
      <c r="P421" s="525" t="s">
        <v>150</v>
      </c>
      <c r="Q421" s="649">
        <v>3.419722222222222</v>
      </c>
      <c r="R421" s="649">
        <v>3.4579166666666667</v>
      </c>
      <c r="S421" s="461"/>
      <c r="T421" s="506"/>
      <c r="U421" s="506"/>
      <c r="V421" s="110"/>
      <c r="W421" s="110"/>
      <c r="X421" s="35"/>
      <c r="Y421" s="35"/>
      <c r="Z421" s="35"/>
      <c r="AA421" s="35"/>
      <c r="AB421" s="35"/>
    </row>
    <row x14ac:dyDescent="0.25" r="422" customHeight="1" ht="18.75">
      <c r="A422" s="459"/>
      <c r="B422" s="670">
        <v>17010</v>
      </c>
      <c r="C422" s="68" t="s">
        <v>1515</v>
      </c>
      <c r="D422" s="615">
        <v>10</v>
      </c>
      <c r="E422" s="459">
        <v>607</v>
      </c>
      <c r="F422" s="525" t="s">
        <v>1932</v>
      </c>
      <c r="G422" s="459">
        <v>0</v>
      </c>
      <c r="H422" s="459">
        <v>1</v>
      </c>
      <c r="I422" s="459" t="s">
        <v>1557</v>
      </c>
      <c r="J422" s="493">
        <v>24</v>
      </c>
      <c r="K422" s="599"/>
      <c r="L422" s="599"/>
      <c r="M422" s="506"/>
      <c r="N422" s="496" t="s">
        <v>1576</v>
      </c>
      <c r="O422" s="464">
        <v>3.5030555555555556</v>
      </c>
      <c r="P422" s="525" t="s">
        <v>150</v>
      </c>
      <c r="Q422" s="649">
        <v>3.464861111111111</v>
      </c>
      <c r="R422" s="649">
        <v>3.5030555555555556</v>
      </c>
      <c r="S422" s="461"/>
      <c r="T422" s="506"/>
      <c r="U422" s="506"/>
      <c r="V422" s="110"/>
      <c r="W422" s="110"/>
      <c r="X422" s="35"/>
      <c r="Y422" s="35"/>
      <c r="Z422" s="35"/>
      <c r="AA422" s="35"/>
      <c r="AB422" s="35"/>
    </row>
    <row x14ac:dyDescent="0.25" r="423" customHeight="1" ht="18.75">
      <c r="A423" s="459"/>
      <c r="B423" s="670">
        <v>17014</v>
      </c>
      <c r="C423" s="68" t="s">
        <v>1515</v>
      </c>
      <c r="D423" s="615">
        <v>10</v>
      </c>
      <c r="E423" s="459">
        <v>608</v>
      </c>
      <c r="F423" s="525" t="s">
        <v>1932</v>
      </c>
      <c r="G423" s="459">
        <v>0</v>
      </c>
      <c r="H423" s="459">
        <v>1</v>
      </c>
      <c r="I423" s="459" t="s">
        <v>1557</v>
      </c>
      <c r="J423" s="493">
        <v>24</v>
      </c>
      <c r="K423" s="599"/>
      <c r="L423" s="599"/>
      <c r="M423" s="506"/>
      <c r="N423" s="464">
        <v>3.544722222222222</v>
      </c>
      <c r="O423" s="464">
        <v>3.5829166666666667</v>
      </c>
      <c r="P423" s="525" t="s">
        <v>150</v>
      </c>
      <c r="Q423" s="649">
        <v>3.544722222222222</v>
      </c>
      <c r="R423" s="649">
        <v>3.5829166666666667</v>
      </c>
      <c r="S423" s="461"/>
      <c r="T423" s="506"/>
      <c r="U423" s="506"/>
      <c r="V423" s="110"/>
      <c r="W423" s="110"/>
      <c r="X423" s="35"/>
      <c r="Y423" s="35"/>
      <c r="Z423" s="35"/>
      <c r="AA423" s="35"/>
      <c r="AB423" s="35"/>
    </row>
    <row x14ac:dyDescent="0.25" r="424" customHeight="1" ht="18.75">
      <c r="A424" s="458"/>
      <c r="B424" s="670">
        <v>17079</v>
      </c>
      <c r="C424" s="68" t="s">
        <v>1515</v>
      </c>
      <c r="D424" s="615">
        <v>10</v>
      </c>
      <c r="E424" s="459">
        <v>609</v>
      </c>
      <c r="F424" s="525" t="s">
        <v>1932</v>
      </c>
      <c r="G424" s="459">
        <v>0</v>
      </c>
      <c r="H424" s="459">
        <v>1</v>
      </c>
      <c r="I424" s="459" t="s">
        <v>1933</v>
      </c>
      <c r="J424" s="493">
        <v>24</v>
      </c>
      <c r="K424" s="599"/>
      <c r="L424" s="599"/>
      <c r="M424" s="506"/>
      <c r="N424" s="464">
        <v>3.7044444444444444</v>
      </c>
      <c r="O424" s="464">
        <v>3.742638888888889</v>
      </c>
      <c r="P424" s="525" t="s">
        <v>155</v>
      </c>
      <c r="Q424" s="649">
        <v>3.7044444444444444</v>
      </c>
      <c r="R424" s="649">
        <v>3.742638888888889</v>
      </c>
      <c r="S424" s="461"/>
      <c r="T424" s="721"/>
      <c r="U424" s="721"/>
      <c r="V424" s="722"/>
      <c r="W424" s="722"/>
      <c r="X424" s="35"/>
      <c r="Y424" s="35"/>
      <c r="Z424" s="35"/>
      <c r="AA424" s="35"/>
      <c r="AB424" s="35"/>
    </row>
    <row x14ac:dyDescent="0.25" r="425" customHeight="1" ht="18.75">
      <c r="A425" s="458"/>
      <c r="B425" s="670">
        <v>17080</v>
      </c>
      <c r="C425" s="459" t="s">
        <v>1515</v>
      </c>
      <c r="D425" s="615">
        <v>10</v>
      </c>
      <c r="E425" s="459">
        <v>610</v>
      </c>
      <c r="F425" s="461" t="s">
        <v>1932</v>
      </c>
      <c r="G425" s="459">
        <v>0</v>
      </c>
      <c r="H425" s="459">
        <v>1</v>
      </c>
      <c r="I425" s="459" t="s">
        <v>1933</v>
      </c>
      <c r="J425" s="493">
        <v>24</v>
      </c>
      <c r="K425" s="599"/>
      <c r="L425" s="599"/>
      <c r="M425" s="506"/>
      <c r="N425" s="464">
        <v>3.669722222222222</v>
      </c>
      <c r="O425" s="464">
        <v>3.7079166666666667</v>
      </c>
      <c r="P425" s="461" t="s">
        <v>150</v>
      </c>
      <c r="Q425" s="751">
        <v>3.669722222222222</v>
      </c>
      <c r="R425" s="751">
        <v>3.7079166666666667</v>
      </c>
      <c r="S425" s="461"/>
      <c r="T425" s="721"/>
      <c r="U425" s="721"/>
      <c r="V425" s="722"/>
      <c r="W425" s="722"/>
      <c r="X425" s="35"/>
      <c r="Y425" s="35"/>
      <c r="Z425" s="35"/>
      <c r="AA425" s="35"/>
      <c r="AB425" s="35"/>
    </row>
    <row x14ac:dyDescent="0.25" r="426" customHeight="1" ht="18.75">
      <c r="A426" s="458"/>
      <c r="B426" s="670">
        <v>17081</v>
      </c>
      <c r="C426" s="459" t="s">
        <v>1515</v>
      </c>
      <c r="D426" s="615">
        <v>10</v>
      </c>
      <c r="E426" s="459">
        <v>611</v>
      </c>
      <c r="F426" s="461" t="s">
        <v>1932</v>
      </c>
      <c r="G426" s="459">
        <v>0</v>
      </c>
      <c r="H426" s="459">
        <v>1</v>
      </c>
      <c r="I426" s="459" t="s">
        <v>1933</v>
      </c>
      <c r="J426" s="493">
        <v>24</v>
      </c>
      <c r="K426" s="599"/>
      <c r="L426" s="599"/>
      <c r="M426" s="506"/>
      <c r="N426" s="464">
        <v>3.669722222222222</v>
      </c>
      <c r="O426" s="464">
        <v>3.7044444444444444</v>
      </c>
      <c r="P426" s="461" t="s">
        <v>151</v>
      </c>
      <c r="Q426" s="751">
        <v>3.669722222222222</v>
      </c>
      <c r="R426" s="751">
        <v>3.7044444444444444</v>
      </c>
      <c r="S426" s="461"/>
      <c r="T426" s="721"/>
      <c r="U426" s="721"/>
      <c r="V426" s="722"/>
      <c r="W426" s="722"/>
      <c r="X426" s="35"/>
      <c r="Y426" s="35"/>
      <c r="Z426" s="35"/>
      <c r="AA426" s="35"/>
      <c r="AB426" s="35"/>
    </row>
    <row x14ac:dyDescent="0.25" r="427" customHeight="1" ht="18.75">
      <c r="A427" s="458"/>
      <c r="B427" s="670">
        <v>17082</v>
      </c>
      <c r="C427" s="459" t="s">
        <v>1515</v>
      </c>
      <c r="D427" s="615">
        <v>10</v>
      </c>
      <c r="E427" s="459">
        <v>612</v>
      </c>
      <c r="F427" s="461" t="s">
        <v>1932</v>
      </c>
      <c r="G427" s="459">
        <v>0</v>
      </c>
      <c r="H427" s="459">
        <v>1</v>
      </c>
      <c r="I427" s="459" t="s">
        <v>1934</v>
      </c>
      <c r="J427" s="493">
        <v>24</v>
      </c>
      <c r="K427" s="599"/>
      <c r="L427" s="599"/>
      <c r="M427" s="506"/>
      <c r="N427" s="464">
        <v>3.3919444444444444</v>
      </c>
      <c r="O427" s="464">
        <v>3.430138888888889</v>
      </c>
      <c r="P427" s="461" t="s">
        <v>926</v>
      </c>
      <c r="Q427" s="751">
        <v>3.3919444444444444</v>
      </c>
      <c r="R427" s="751">
        <v>3.430138888888889</v>
      </c>
      <c r="S427" s="461"/>
      <c r="T427" s="721"/>
      <c r="U427" s="721"/>
      <c r="V427" s="722"/>
      <c r="W427" s="722"/>
      <c r="X427" s="35"/>
      <c r="Y427" s="35"/>
      <c r="Z427" s="35"/>
      <c r="AA427" s="35"/>
      <c r="AB427" s="35"/>
    </row>
    <row x14ac:dyDescent="0.25" r="428" customHeight="1" ht="18.75">
      <c r="A428" s="458"/>
      <c r="B428" s="670">
        <v>17083</v>
      </c>
      <c r="C428" s="459" t="s">
        <v>1515</v>
      </c>
      <c r="D428" s="615">
        <v>10</v>
      </c>
      <c r="E428" s="459">
        <v>613</v>
      </c>
      <c r="F428" s="461" t="s">
        <v>1932</v>
      </c>
      <c r="G428" s="459">
        <v>0</v>
      </c>
      <c r="H428" s="459">
        <v>1</v>
      </c>
      <c r="I428" s="459" t="s">
        <v>1934</v>
      </c>
      <c r="J428" s="493">
        <v>24</v>
      </c>
      <c r="K428" s="599"/>
      <c r="L428" s="599"/>
      <c r="M428" s="506"/>
      <c r="N428" s="464">
        <v>3.4370833333333333</v>
      </c>
      <c r="O428" s="464">
        <v>3.475277777777778</v>
      </c>
      <c r="P428" s="461" t="s">
        <v>926</v>
      </c>
      <c r="Q428" s="751">
        <v>3.4370833333333333</v>
      </c>
      <c r="R428" s="751">
        <v>3.475277777777778</v>
      </c>
      <c r="S428" s="461"/>
      <c r="T428" s="721"/>
      <c r="U428" s="721"/>
      <c r="V428" s="722"/>
      <c r="W428" s="722"/>
      <c r="X428" s="35"/>
      <c r="Y428" s="35"/>
      <c r="Z428" s="35"/>
      <c r="AA428" s="35"/>
      <c r="AB428" s="35"/>
    </row>
    <row x14ac:dyDescent="0.25" r="429" customHeight="1" ht="18.75">
      <c r="A429" s="458"/>
      <c r="B429" s="670">
        <v>17084</v>
      </c>
      <c r="C429" s="459" t="s">
        <v>1515</v>
      </c>
      <c r="D429" s="615">
        <v>10</v>
      </c>
      <c r="E429" s="459">
        <v>614</v>
      </c>
      <c r="F429" s="461" t="s">
        <v>1932</v>
      </c>
      <c r="G429" s="459">
        <v>0</v>
      </c>
      <c r="H429" s="459">
        <v>1</v>
      </c>
      <c r="I429" s="459" t="s">
        <v>1934</v>
      </c>
      <c r="J429" s="493">
        <v>24</v>
      </c>
      <c r="K429" s="599"/>
      <c r="L429" s="599"/>
      <c r="M429" s="506"/>
      <c r="N429" s="464">
        <v>3.4995833333333333</v>
      </c>
      <c r="O429" s="464">
        <v>3.537777777777778</v>
      </c>
      <c r="P429" s="461" t="s">
        <v>926</v>
      </c>
      <c r="Q429" s="751">
        <v>3.4995833333333333</v>
      </c>
      <c r="R429" s="751">
        <v>3.537777777777778</v>
      </c>
      <c r="S429" s="461"/>
      <c r="T429" s="721"/>
      <c r="U429" s="721"/>
      <c r="V429" s="722"/>
      <c r="W429" s="722"/>
      <c r="X429" s="35"/>
      <c r="Y429" s="35"/>
      <c r="Z429" s="35"/>
      <c r="AA429" s="35"/>
      <c r="AB429" s="35"/>
    </row>
    <row x14ac:dyDescent="0.25" r="430" customHeight="1" ht="18.75">
      <c r="A430" s="458"/>
      <c r="B430" s="670">
        <v>17085</v>
      </c>
      <c r="C430" s="459" t="s">
        <v>1515</v>
      </c>
      <c r="D430" s="615">
        <v>10</v>
      </c>
      <c r="E430" s="459">
        <v>615</v>
      </c>
      <c r="F430" s="461" t="s">
        <v>1932</v>
      </c>
      <c r="G430" s="459">
        <v>0</v>
      </c>
      <c r="H430" s="459">
        <v>1</v>
      </c>
      <c r="I430" s="459" t="s">
        <v>1933</v>
      </c>
      <c r="J430" s="493">
        <v>24</v>
      </c>
      <c r="K430" s="599"/>
      <c r="L430" s="599"/>
      <c r="M430" s="506"/>
      <c r="N430" s="464">
        <v>3.7044444444444444</v>
      </c>
      <c r="O430" s="464">
        <v>3.742638888888889</v>
      </c>
      <c r="P430" s="461" t="s">
        <v>926</v>
      </c>
      <c r="Q430" s="751">
        <v>3.7044444444444444</v>
      </c>
      <c r="R430" s="751">
        <v>3.742638888888889</v>
      </c>
      <c r="S430" s="461"/>
      <c r="T430" s="721"/>
      <c r="U430" s="721"/>
      <c r="V430" s="722"/>
      <c r="W430" s="722"/>
      <c r="X430" s="35"/>
      <c r="Y430" s="35"/>
      <c r="Z430" s="35"/>
      <c r="AA430" s="35"/>
      <c r="AB430" s="35"/>
    </row>
    <row x14ac:dyDescent="0.25" r="431" customHeight="1" ht="18.75">
      <c r="A431" s="601"/>
      <c r="B431" s="458"/>
      <c r="C431" s="459" t="s">
        <v>1515</v>
      </c>
      <c r="D431" s="615">
        <v>10</v>
      </c>
      <c r="E431" s="459">
        <v>615</v>
      </c>
      <c r="F431" s="461" t="s">
        <v>1932</v>
      </c>
      <c r="G431" s="459">
        <v>0</v>
      </c>
      <c r="H431" s="459">
        <v>1</v>
      </c>
      <c r="I431" s="459" t="s">
        <v>921</v>
      </c>
      <c r="J431" s="457" t="s">
        <v>912</v>
      </c>
      <c r="K431" s="599"/>
      <c r="L431" s="599"/>
      <c r="M431" s="506"/>
      <c r="N431" s="752"/>
      <c r="O431" s="752"/>
      <c r="P431" s="461" t="s">
        <v>150</v>
      </c>
      <c r="Q431" s="462">
        <v>3.464861111111111</v>
      </c>
      <c r="R431" s="462">
        <v>3.5030555555555556</v>
      </c>
      <c r="S431" s="721"/>
      <c r="T431" s="721"/>
      <c r="U431" s="721"/>
      <c r="V431" s="722"/>
      <c r="W431" s="722"/>
      <c r="X431" s="35"/>
      <c r="Y431" s="35"/>
      <c r="Z431" s="35"/>
      <c r="AA431" s="35"/>
      <c r="AB431" s="35"/>
    </row>
    <row x14ac:dyDescent="0.25" r="432" customHeight="1" ht="18.75">
      <c r="A432" s="599"/>
      <c r="B432" s="459"/>
      <c r="C432" s="459" t="s">
        <v>1515</v>
      </c>
      <c r="D432" s="615">
        <v>10</v>
      </c>
      <c r="E432" s="459">
        <v>615</v>
      </c>
      <c r="F432" s="461" t="s">
        <v>1932</v>
      </c>
      <c r="G432" s="459">
        <v>0</v>
      </c>
      <c r="H432" s="459">
        <v>1</v>
      </c>
      <c r="I432" s="459" t="s">
        <v>921</v>
      </c>
      <c r="J432" s="457" t="s">
        <v>912</v>
      </c>
      <c r="K432" s="599"/>
      <c r="L432" s="599"/>
      <c r="M432" s="506"/>
      <c r="N432" s="604"/>
      <c r="O432" s="604"/>
      <c r="P432" s="461" t="s">
        <v>151</v>
      </c>
      <c r="Q432" s="462">
        <v>3.419722222222222</v>
      </c>
      <c r="R432" s="462">
        <v>3.4579166666666667</v>
      </c>
      <c r="S432" s="506"/>
      <c r="T432" s="506"/>
      <c r="U432" s="506"/>
      <c r="V432" s="110"/>
      <c r="W432" s="110"/>
      <c r="X432" s="35"/>
      <c r="Y432" s="35"/>
      <c r="Z432" s="35"/>
      <c r="AA432" s="35"/>
      <c r="AB432" s="35"/>
    </row>
    <row x14ac:dyDescent="0.25" r="433" customHeight="1" ht="18.75">
      <c r="A433" s="599"/>
      <c r="B433" s="459"/>
      <c r="C433" s="459" t="s">
        <v>1515</v>
      </c>
      <c r="D433" s="615">
        <v>10</v>
      </c>
      <c r="E433" s="459">
        <v>615</v>
      </c>
      <c r="F433" s="461" t="s">
        <v>1932</v>
      </c>
      <c r="G433" s="459">
        <v>0</v>
      </c>
      <c r="H433" s="459">
        <v>1</v>
      </c>
      <c r="I433" s="459" t="s">
        <v>921</v>
      </c>
      <c r="J433" s="457" t="s">
        <v>912</v>
      </c>
      <c r="K433" s="599"/>
      <c r="L433" s="599"/>
      <c r="M433" s="506"/>
      <c r="N433" s="604"/>
      <c r="O433" s="604"/>
      <c r="P433" s="461" t="s">
        <v>926</v>
      </c>
      <c r="Q433" s="462">
        <v>3.5620833333333333</v>
      </c>
      <c r="R433" s="462">
        <v>3.600277777777778</v>
      </c>
      <c r="S433" s="506"/>
      <c r="T433" s="506"/>
      <c r="U433" s="506"/>
      <c r="V433" s="110"/>
      <c r="W433" s="110"/>
      <c r="X433" s="35"/>
      <c r="Y433" s="35"/>
      <c r="Z433" s="35"/>
      <c r="AA433" s="35"/>
      <c r="AB433" s="35"/>
    </row>
    <row x14ac:dyDescent="0.25" r="434" customHeight="1" ht="18.75">
      <c r="A434" s="599"/>
      <c r="B434" s="459"/>
      <c r="C434" s="459" t="s">
        <v>1515</v>
      </c>
      <c r="D434" s="615">
        <v>10</v>
      </c>
      <c r="E434" s="459">
        <v>615</v>
      </c>
      <c r="F434" s="461" t="s">
        <v>1932</v>
      </c>
      <c r="G434" s="459">
        <v>0</v>
      </c>
      <c r="H434" s="459">
        <v>1</v>
      </c>
      <c r="I434" s="459" t="s">
        <v>921</v>
      </c>
      <c r="J434" s="457" t="s">
        <v>912</v>
      </c>
      <c r="K434" s="599"/>
      <c r="L434" s="599"/>
      <c r="M434" s="506"/>
      <c r="N434" s="604"/>
      <c r="O434" s="604"/>
      <c r="P434" s="461" t="s">
        <v>146</v>
      </c>
      <c r="Q434" s="462">
        <v>3.464861111111111</v>
      </c>
      <c r="R434" s="462">
        <v>3.5030555555555556</v>
      </c>
      <c r="S434" s="506"/>
      <c r="T434" s="506"/>
      <c r="U434" s="506"/>
      <c r="V434" s="110"/>
      <c r="W434" s="110"/>
      <c r="X434" s="35"/>
      <c r="Y434" s="35"/>
      <c r="Z434" s="35"/>
      <c r="AA434" s="35"/>
      <c r="AB434" s="35"/>
    </row>
    <row x14ac:dyDescent="0.25" r="435" customHeight="1" ht="18.75">
      <c r="A435" s="753"/>
      <c r="B435" s="465"/>
      <c r="C435" s="753"/>
      <c r="D435" s="114"/>
      <c r="E435" s="753"/>
      <c r="F435" s="110"/>
      <c r="G435" s="753"/>
      <c r="H435" s="753"/>
      <c r="I435" s="753"/>
      <c r="J435" s="753"/>
      <c r="K435" s="753"/>
      <c r="L435" s="753"/>
      <c r="M435" s="754"/>
      <c r="N435" s="755"/>
      <c r="O435" s="755"/>
      <c r="P435" s="754"/>
      <c r="Q435" s="756"/>
      <c r="R435" s="756"/>
      <c r="S435" s="110"/>
      <c r="T435" s="110"/>
      <c r="U435" s="110"/>
      <c r="V435" s="110"/>
      <c r="W435" s="110"/>
      <c r="X435" s="35"/>
      <c r="Y435" s="35"/>
      <c r="Z435" s="35"/>
      <c r="AA435" s="35"/>
      <c r="AB435" s="35"/>
    </row>
    <row x14ac:dyDescent="0.25" r="436" customHeight="1" ht="18.75">
      <c r="A436" s="753"/>
      <c r="B436" s="465"/>
      <c r="C436" s="753"/>
      <c r="D436" s="114"/>
      <c r="E436" s="753"/>
      <c r="F436" s="110"/>
      <c r="G436" s="753"/>
      <c r="H436" s="753"/>
      <c r="I436" s="753"/>
      <c r="J436" s="753"/>
      <c r="K436" s="753"/>
      <c r="L436" s="753"/>
      <c r="M436" s="754"/>
      <c r="N436" s="755"/>
      <c r="O436" s="755"/>
      <c r="P436" s="754"/>
      <c r="Q436" s="756"/>
      <c r="R436" s="756"/>
      <c r="S436" s="110"/>
      <c r="T436" s="110"/>
      <c r="U436" s="110"/>
      <c r="V436" s="110"/>
      <c r="W436" s="110"/>
      <c r="X436" s="35"/>
      <c r="Y436" s="35"/>
      <c r="Z436" s="35"/>
      <c r="AA436" s="35"/>
      <c r="AB436" s="35"/>
    </row>
    <row x14ac:dyDescent="0.25" r="437" customHeight="1" ht="18.75">
      <c r="A437" s="753"/>
      <c r="B437" s="465"/>
      <c r="C437" s="753"/>
      <c r="D437" s="114"/>
      <c r="E437" s="753"/>
      <c r="F437" s="110"/>
      <c r="G437" s="753"/>
      <c r="H437" s="753"/>
      <c r="I437" s="753"/>
      <c r="J437" s="753"/>
      <c r="K437" s="753"/>
      <c r="L437" s="753"/>
      <c r="M437" s="754"/>
      <c r="N437" s="755"/>
      <c r="O437" s="755"/>
      <c r="P437" s="754"/>
      <c r="Q437" s="756"/>
      <c r="R437" s="756"/>
      <c r="S437" s="110"/>
      <c r="T437" s="110"/>
      <c r="U437" s="110"/>
      <c r="V437" s="110"/>
      <c r="W437" s="110"/>
      <c r="X437" s="35"/>
      <c r="Y437" s="35"/>
      <c r="Z437" s="35"/>
      <c r="AA437" s="35"/>
      <c r="AB437" s="35"/>
    </row>
    <row x14ac:dyDescent="0.25" r="438" customHeight="1" ht="18.75">
      <c r="A438" s="753"/>
      <c r="B438" s="465"/>
      <c r="C438" s="753"/>
      <c r="D438" s="114"/>
      <c r="E438" s="753"/>
      <c r="F438" s="110"/>
      <c r="G438" s="753"/>
      <c r="H438" s="753"/>
      <c r="I438" s="753"/>
      <c r="J438" s="753"/>
      <c r="K438" s="753"/>
      <c r="L438" s="753"/>
      <c r="M438" s="754"/>
      <c r="N438" s="755"/>
      <c r="O438" s="755"/>
      <c r="P438" s="754"/>
      <c r="Q438" s="756"/>
      <c r="R438" s="756"/>
      <c r="S438" s="110"/>
      <c r="T438" s="110"/>
      <c r="U438" s="110"/>
      <c r="V438" s="110"/>
      <c r="W438" s="110"/>
      <c r="X438" s="35"/>
      <c r="Y438" s="35"/>
      <c r="Z438" s="35"/>
      <c r="AA438" s="35"/>
      <c r="AB438" s="35"/>
    </row>
    <row x14ac:dyDescent="0.25" r="439" customHeight="1" ht="18.75">
      <c r="A439" s="753"/>
      <c r="B439" s="66"/>
      <c r="C439" s="465"/>
      <c r="D439" s="114"/>
      <c r="E439" s="753"/>
      <c r="F439" s="110"/>
      <c r="G439" s="753"/>
      <c r="H439" s="753"/>
      <c r="I439" s="753"/>
      <c r="J439" s="753"/>
      <c r="K439" s="753"/>
      <c r="L439" s="753"/>
      <c r="M439" s="754"/>
      <c r="N439" s="755"/>
      <c r="O439" s="755"/>
      <c r="P439" s="754"/>
      <c r="Q439" s="756"/>
      <c r="R439" s="756"/>
      <c r="S439" s="110"/>
      <c r="T439" s="110"/>
      <c r="U439" s="110"/>
      <c r="V439" s="110"/>
      <c r="W439" s="110"/>
      <c r="X439" s="35"/>
      <c r="Y439" s="35"/>
      <c r="Z439" s="35"/>
      <c r="AA439" s="35"/>
      <c r="AB439" s="35"/>
    </row>
    <row x14ac:dyDescent="0.25" r="440" customHeight="1" ht="18.75">
      <c r="A440" s="753"/>
      <c r="B440" s="465"/>
      <c r="C440" s="753"/>
      <c r="D440" s="114"/>
      <c r="E440" s="753"/>
      <c r="F440" s="110"/>
      <c r="G440" s="753"/>
      <c r="H440" s="753"/>
      <c r="I440" s="753"/>
      <c r="J440" s="753"/>
      <c r="K440" s="753"/>
      <c r="L440" s="753"/>
      <c r="M440" s="754"/>
      <c r="N440" s="755"/>
      <c r="O440" s="755"/>
      <c r="P440" s="754"/>
      <c r="Q440" s="756"/>
      <c r="R440" s="756"/>
      <c r="S440" s="110"/>
      <c r="T440" s="110"/>
      <c r="U440" s="110"/>
      <c r="V440" s="110"/>
      <c r="W440" s="110"/>
      <c r="X440" s="35"/>
      <c r="Y440" s="35"/>
      <c r="Z440" s="35"/>
      <c r="AA440" s="35"/>
      <c r="AB440" s="35"/>
    </row>
    <row x14ac:dyDescent="0.25" r="441" customHeight="1" ht="18.75">
      <c r="A441" s="753"/>
      <c r="B441" s="465"/>
      <c r="C441" s="753"/>
      <c r="D441" s="114"/>
      <c r="E441" s="753"/>
      <c r="F441" s="110"/>
      <c r="G441" s="753"/>
      <c r="H441" s="753"/>
      <c r="I441" s="753"/>
      <c r="J441" s="753"/>
      <c r="K441" s="753"/>
      <c r="L441" s="753"/>
      <c r="M441" s="754"/>
      <c r="N441" s="755"/>
      <c r="O441" s="755"/>
      <c r="P441" s="754"/>
      <c r="Q441" s="756"/>
      <c r="R441" s="756"/>
      <c r="S441" s="110"/>
      <c r="T441" s="110"/>
      <c r="U441" s="110"/>
      <c r="V441" s="110"/>
      <c r="W441" s="110"/>
      <c r="X441" s="35"/>
      <c r="Y441" s="35"/>
      <c r="Z441" s="35"/>
      <c r="AA441" s="35"/>
      <c r="AB441" s="35"/>
    </row>
    <row x14ac:dyDescent="0.25" r="442" customHeight="1" ht="18.75">
      <c r="A442" s="753"/>
      <c r="B442" s="465"/>
      <c r="C442" s="753"/>
      <c r="D442" s="114"/>
      <c r="E442" s="753"/>
      <c r="F442" s="110"/>
      <c r="G442" s="753"/>
      <c r="H442" s="753"/>
      <c r="I442" s="753"/>
      <c r="J442" s="753"/>
      <c r="K442" s="753"/>
      <c r="L442" s="753"/>
      <c r="M442" s="754"/>
      <c r="N442" s="755"/>
      <c r="O442" s="755"/>
      <c r="P442" s="754"/>
      <c r="Q442" s="756"/>
      <c r="R442" s="756"/>
      <c r="S442" s="110"/>
      <c r="T442" s="110"/>
      <c r="U442" s="110"/>
      <c r="V442" s="110"/>
      <c r="W442" s="110"/>
      <c r="X442" s="35"/>
      <c r="Y442" s="35"/>
      <c r="Z442" s="35"/>
      <c r="AA442" s="35"/>
      <c r="AB442" s="35"/>
    </row>
    <row x14ac:dyDescent="0.25" r="443" customHeight="1" ht="18.75">
      <c r="A443" s="753"/>
      <c r="B443" s="465"/>
      <c r="C443" s="753"/>
      <c r="D443" s="114"/>
      <c r="E443" s="753"/>
      <c r="F443" s="110"/>
      <c r="G443" s="753"/>
      <c r="H443" s="753"/>
      <c r="I443" s="753"/>
      <c r="J443" s="753"/>
      <c r="K443" s="753"/>
      <c r="L443" s="753"/>
      <c r="M443" s="754"/>
      <c r="N443" s="755"/>
      <c r="O443" s="755"/>
      <c r="P443" s="754"/>
      <c r="Q443" s="756"/>
      <c r="R443" s="756"/>
      <c r="S443" s="110"/>
      <c r="T443" s="110"/>
      <c r="U443" s="110"/>
      <c r="V443" s="110"/>
      <c r="W443" s="110"/>
      <c r="X443" s="35"/>
      <c r="Y443" s="35"/>
      <c r="Z443" s="35"/>
      <c r="AA443" s="35"/>
      <c r="AB443" s="35"/>
    </row>
    <row x14ac:dyDescent="0.25" r="444" customHeight="1" ht="18.75">
      <c r="A444" s="753"/>
      <c r="B444" s="465"/>
      <c r="C444" s="753"/>
      <c r="D444" s="114"/>
      <c r="E444" s="753"/>
      <c r="F444" s="110"/>
      <c r="G444" s="753"/>
      <c r="H444" s="753"/>
      <c r="I444" s="753"/>
      <c r="J444" s="753"/>
      <c r="K444" s="753"/>
      <c r="L444" s="753"/>
      <c r="M444" s="754"/>
      <c r="N444" s="755"/>
      <c r="O444" s="755"/>
      <c r="P444" s="754"/>
      <c r="Q444" s="756"/>
      <c r="R444" s="756"/>
      <c r="S444" s="110"/>
      <c r="T444" s="110"/>
      <c r="U444" s="110"/>
      <c r="V444" s="110"/>
      <c r="W444" s="110"/>
      <c r="X444" s="35"/>
      <c r="Y444" s="35"/>
      <c r="Z444" s="35"/>
      <c r="AA444" s="35"/>
      <c r="AB444" s="35"/>
    </row>
    <row x14ac:dyDescent="0.25" r="445" customHeight="1" ht="18.75">
      <c r="A445" s="753"/>
      <c r="B445" s="465"/>
      <c r="C445" s="753"/>
      <c r="D445" s="114"/>
      <c r="E445" s="753"/>
      <c r="F445" s="110"/>
      <c r="G445" s="753"/>
      <c r="H445" s="753"/>
      <c r="I445" s="753"/>
      <c r="J445" s="753"/>
      <c r="K445" s="753"/>
      <c r="L445" s="753"/>
      <c r="M445" s="754"/>
      <c r="N445" s="755"/>
      <c r="O445" s="755"/>
      <c r="P445" s="754"/>
      <c r="Q445" s="756"/>
      <c r="R445" s="756"/>
      <c r="S445" s="110"/>
      <c r="T445" s="110"/>
      <c r="U445" s="110"/>
      <c r="V445" s="110"/>
      <c r="W445" s="110"/>
      <c r="X445" s="35"/>
      <c r="Y445" s="35"/>
      <c r="Z445" s="35"/>
      <c r="AA445" s="35"/>
      <c r="AB445" s="35"/>
    </row>
    <row x14ac:dyDescent="0.25" r="446" customHeight="1" ht="18.75">
      <c r="A446" s="753"/>
      <c r="B446" s="465"/>
      <c r="C446" s="753"/>
      <c r="D446" s="114"/>
      <c r="E446" s="753"/>
      <c r="F446" s="110"/>
      <c r="G446" s="753"/>
      <c r="H446" s="753"/>
      <c r="I446" s="753"/>
      <c r="J446" s="753"/>
      <c r="K446" s="753"/>
      <c r="L446" s="753"/>
      <c r="M446" s="754"/>
      <c r="N446" s="755"/>
      <c r="O446" s="755"/>
      <c r="P446" s="754"/>
      <c r="Q446" s="756"/>
      <c r="R446" s="756"/>
      <c r="S446" s="110"/>
      <c r="T446" s="110"/>
      <c r="U446" s="110"/>
      <c r="V446" s="110"/>
      <c r="W446" s="110"/>
      <c r="X446" s="35"/>
      <c r="Y446" s="35"/>
      <c r="Z446" s="35"/>
      <c r="AA446" s="35"/>
      <c r="AB446" s="35"/>
    </row>
    <row x14ac:dyDescent="0.25" r="447" customHeight="1" ht="18.75">
      <c r="A447" s="753"/>
      <c r="B447" s="465"/>
      <c r="C447" s="753"/>
      <c r="D447" s="114"/>
      <c r="E447" s="753"/>
      <c r="F447" s="110"/>
      <c r="G447" s="753"/>
      <c r="H447" s="753"/>
      <c r="I447" s="753"/>
      <c r="J447" s="753"/>
      <c r="K447" s="753"/>
      <c r="L447" s="753"/>
      <c r="M447" s="754"/>
      <c r="N447" s="755"/>
      <c r="O447" s="755"/>
      <c r="P447" s="754"/>
      <c r="Q447" s="756"/>
      <c r="R447" s="756"/>
      <c r="S447" s="110"/>
      <c r="T447" s="110"/>
      <c r="U447" s="110"/>
      <c r="V447" s="110"/>
      <c r="W447" s="110"/>
      <c r="X447" s="35"/>
      <c r="Y447" s="35"/>
      <c r="Z447" s="35"/>
      <c r="AA447" s="35"/>
      <c r="AB447" s="35"/>
    </row>
    <row x14ac:dyDescent="0.25" r="448" customHeight="1" ht="18.75">
      <c r="A448" s="753"/>
      <c r="B448" s="465"/>
      <c r="C448" s="753"/>
      <c r="D448" s="114"/>
      <c r="E448" s="753"/>
      <c r="F448" s="110"/>
      <c r="G448" s="753"/>
      <c r="H448" s="753"/>
      <c r="I448" s="753"/>
      <c r="J448" s="753"/>
      <c r="K448" s="753"/>
      <c r="L448" s="753"/>
      <c r="M448" s="754"/>
      <c r="N448" s="755"/>
      <c r="O448" s="755"/>
      <c r="P448" s="754"/>
      <c r="Q448" s="756"/>
      <c r="R448" s="756"/>
      <c r="S448" s="110"/>
      <c r="T448" s="110"/>
      <c r="U448" s="110"/>
      <c r="V448" s="110"/>
      <c r="W448" s="110"/>
      <c r="X448" s="35"/>
      <c r="Y448" s="35"/>
      <c r="Z448" s="35"/>
      <c r="AA448" s="35"/>
      <c r="AB448" s="35"/>
    </row>
    <row x14ac:dyDescent="0.25" r="449" customHeight="1" ht="18.75">
      <c r="A449" s="753"/>
      <c r="B449" s="465"/>
      <c r="C449" s="753"/>
      <c r="D449" s="114"/>
      <c r="E449" s="753"/>
      <c r="F449" s="110"/>
      <c r="G449" s="753"/>
      <c r="H449" s="753"/>
      <c r="I449" s="753"/>
      <c r="J449" s="753"/>
      <c r="K449" s="753"/>
      <c r="L449" s="753"/>
      <c r="M449" s="754"/>
      <c r="N449" s="755"/>
      <c r="O449" s="755"/>
      <c r="P449" s="754"/>
      <c r="Q449" s="756"/>
      <c r="R449" s="756"/>
      <c r="S449" s="110"/>
      <c r="T449" s="110"/>
      <c r="U449" s="110"/>
      <c r="V449" s="110"/>
      <c r="W449" s="110"/>
      <c r="X449" s="35"/>
      <c r="Y449" s="35"/>
      <c r="Z449" s="35"/>
      <c r="AA449" s="35"/>
      <c r="AB449" s="35"/>
    </row>
    <row x14ac:dyDescent="0.25" r="450" customHeight="1" ht="18.75">
      <c r="A450" s="753"/>
      <c r="B450" s="465"/>
      <c r="C450" s="753"/>
      <c r="D450" s="114"/>
      <c r="E450" s="753"/>
      <c r="F450" s="110"/>
      <c r="G450" s="753"/>
      <c r="H450" s="753"/>
      <c r="I450" s="753"/>
      <c r="J450" s="753"/>
      <c r="K450" s="753"/>
      <c r="L450" s="753"/>
      <c r="M450" s="754"/>
      <c r="N450" s="755"/>
      <c r="O450" s="755"/>
      <c r="P450" s="754"/>
      <c r="Q450" s="756"/>
      <c r="R450" s="756"/>
      <c r="S450" s="110"/>
      <c r="T450" s="110"/>
      <c r="U450" s="110"/>
      <c r="V450" s="110"/>
      <c r="W450" s="110"/>
      <c r="X450" s="35"/>
      <c r="Y450" s="35"/>
      <c r="Z450" s="35"/>
      <c r="AA450" s="35"/>
      <c r="AB450" s="35"/>
    </row>
    <row x14ac:dyDescent="0.25" r="451" customHeight="1" ht="18.75">
      <c r="A451" s="753"/>
      <c r="B451" s="465"/>
      <c r="C451" s="753"/>
      <c r="D451" s="114"/>
      <c r="E451" s="753"/>
      <c r="F451" s="110"/>
      <c r="G451" s="753"/>
      <c r="H451" s="753"/>
      <c r="I451" s="753"/>
      <c r="J451" s="753"/>
      <c r="K451" s="753"/>
      <c r="L451" s="753"/>
      <c r="M451" s="754"/>
      <c r="N451" s="755"/>
      <c r="O451" s="755"/>
      <c r="P451" s="754"/>
      <c r="Q451" s="756"/>
      <c r="R451" s="756"/>
      <c r="S451" s="110"/>
      <c r="T451" s="110"/>
      <c r="U451" s="110"/>
      <c r="V451" s="110"/>
      <c r="W451" s="110"/>
      <c r="X451" s="35"/>
      <c r="Y451" s="35"/>
      <c r="Z451" s="35"/>
      <c r="AA451" s="35"/>
      <c r="AB451" s="35"/>
    </row>
    <row x14ac:dyDescent="0.25" r="452" customHeight="1" ht="18.75">
      <c r="A452" s="753"/>
      <c r="B452" s="465"/>
      <c r="C452" s="753"/>
      <c r="D452" s="114"/>
      <c r="E452" s="753"/>
      <c r="F452" s="110"/>
      <c r="G452" s="753"/>
      <c r="H452" s="753"/>
      <c r="I452" s="753"/>
      <c r="J452" s="753"/>
      <c r="K452" s="753"/>
      <c r="L452" s="753"/>
      <c r="M452" s="754"/>
      <c r="N452" s="755"/>
      <c r="O452" s="755"/>
      <c r="P452" s="754"/>
      <c r="Q452" s="756"/>
      <c r="R452" s="756"/>
      <c r="S452" s="110"/>
      <c r="T452" s="110"/>
      <c r="U452" s="110"/>
      <c r="V452" s="110"/>
      <c r="W452" s="110"/>
      <c r="X452" s="35"/>
      <c r="Y452" s="35"/>
      <c r="Z452" s="35"/>
      <c r="AA452" s="35"/>
      <c r="AB452" s="35"/>
    </row>
    <row x14ac:dyDescent="0.25" r="453" customHeight="1" ht="18.75">
      <c r="A453" s="753"/>
      <c r="B453" s="465"/>
      <c r="C453" s="753"/>
      <c r="D453" s="114"/>
      <c r="E453" s="753"/>
      <c r="F453" s="110"/>
      <c r="G453" s="753"/>
      <c r="H453" s="753"/>
      <c r="I453" s="753"/>
      <c r="J453" s="753"/>
      <c r="K453" s="753"/>
      <c r="L453" s="753"/>
      <c r="M453" s="754"/>
      <c r="N453" s="755"/>
      <c r="O453" s="755"/>
      <c r="P453" s="754"/>
      <c r="Q453" s="756"/>
      <c r="R453" s="756"/>
      <c r="S453" s="110"/>
      <c r="T453" s="110"/>
      <c r="U453" s="110"/>
      <c r="V453" s="110"/>
      <c r="W453" s="110"/>
      <c r="X453" s="35"/>
      <c r="Y453" s="35"/>
      <c r="Z453" s="35"/>
      <c r="AA453" s="35"/>
      <c r="AB453" s="35"/>
    </row>
    <row x14ac:dyDescent="0.25" r="454" customHeight="1" ht="18.75">
      <c r="A454" s="753"/>
      <c r="B454" s="465"/>
      <c r="C454" s="753"/>
      <c r="D454" s="114"/>
      <c r="E454" s="753"/>
      <c r="F454" s="110"/>
      <c r="G454" s="753"/>
      <c r="H454" s="753"/>
      <c r="I454" s="753"/>
      <c r="J454" s="753"/>
      <c r="K454" s="753"/>
      <c r="L454" s="753"/>
      <c r="M454" s="754"/>
      <c r="N454" s="755"/>
      <c r="O454" s="755"/>
      <c r="P454" s="754"/>
      <c r="Q454" s="756"/>
      <c r="R454" s="756"/>
      <c r="S454" s="110"/>
      <c r="T454" s="110"/>
      <c r="U454" s="110"/>
      <c r="V454" s="110"/>
      <c r="W454" s="110"/>
      <c r="X454" s="35"/>
      <c r="Y454" s="35"/>
      <c r="Z454" s="35"/>
      <c r="AA454" s="35"/>
      <c r="AB454" s="35"/>
    </row>
    <row x14ac:dyDescent="0.25" r="455" customHeight="1" ht="18.75">
      <c r="A455" s="753"/>
      <c r="B455" s="465"/>
      <c r="C455" s="753"/>
      <c r="D455" s="114"/>
      <c r="E455" s="753"/>
      <c r="F455" s="110"/>
      <c r="G455" s="753"/>
      <c r="H455" s="753"/>
      <c r="I455" s="753"/>
      <c r="J455" s="753"/>
      <c r="K455" s="753"/>
      <c r="L455" s="753"/>
      <c r="M455" s="754"/>
      <c r="N455" s="755"/>
      <c r="O455" s="755"/>
      <c r="P455" s="754"/>
      <c r="Q455" s="756"/>
      <c r="R455" s="756"/>
      <c r="S455" s="110"/>
      <c r="T455" s="110"/>
      <c r="U455" s="110"/>
      <c r="V455" s="110"/>
      <c r="W455" s="110"/>
      <c r="X455" s="35"/>
      <c r="Y455" s="35"/>
      <c r="Z455" s="35"/>
      <c r="AA455" s="35"/>
      <c r="AB455" s="35"/>
    </row>
    <row x14ac:dyDescent="0.25" r="456" customHeight="1" ht="18.75">
      <c r="A456" s="753"/>
      <c r="B456" s="465"/>
      <c r="C456" s="753"/>
      <c r="D456" s="114"/>
      <c r="E456" s="753"/>
      <c r="F456" s="110"/>
      <c r="G456" s="753"/>
      <c r="H456" s="753"/>
      <c r="I456" s="753"/>
      <c r="J456" s="753"/>
      <c r="K456" s="753"/>
      <c r="L456" s="753"/>
      <c r="M456" s="754"/>
      <c r="N456" s="755"/>
      <c r="O456" s="755"/>
      <c r="P456" s="754"/>
      <c r="Q456" s="756"/>
      <c r="R456" s="756"/>
      <c r="S456" s="110"/>
      <c r="T456" s="110"/>
      <c r="U456" s="110"/>
      <c r="V456" s="110"/>
      <c r="W456" s="110"/>
      <c r="X456" s="35"/>
      <c r="Y456" s="35"/>
      <c r="Z456" s="35"/>
      <c r="AA456" s="35"/>
      <c r="AB456" s="35"/>
    </row>
    <row x14ac:dyDescent="0.25" r="457" customHeight="1" ht="18.75">
      <c r="A457" s="753"/>
      <c r="B457" s="465"/>
      <c r="C457" s="753"/>
      <c r="D457" s="114"/>
      <c r="E457" s="753"/>
      <c r="F457" s="110"/>
      <c r="G457" s="753"/>
      <c r="H457" s="753"/>
      <c r="I457" s="753"/>
      <c r="J457" s="753"/>
      <c r="K457" s="753"/>
      <c r="L457" s="753"/>
      <c r="M457" s="754"/>
      <c r="N457" s="755"/>
      <c r="O457" s="755"/>
      <c r="P457" s="754"/>
      <c r="Q457" s="756"/>
      <c r="R457" s="756"/>
      <c r="S457" s="110"/>
      <c r="T457" s="110"/>
      <c r="U457" s="110"/>
      <c r="V457" s="110"/>
      <c r="W457" s="110"/>
      <c r="X457" s="35"/>
      <c r="Y457" s="35"/>
      <c r="Z457" s="35"/>
      <c r="AA457" s="35"/>
      <c r="AB457" s="35"/>
    </row>
    <row x14ac:dyDescent="0.25" r="458" customHeight="1" ht="18.75">
      <c r="A458" s="753"/>
      <c r="B458" s="465"/>
      <c r="C458" s="753"/>
      <c r="D458" s="114"/>
      <c r="E458" s="753"/>
      <c r="F458" s="110"/>
      <c r="G458" s="753"/>
      <c r="H458" s="753"/>
      <c r="I458" s="753"/>
      <c r="J458" s="753"/>
      <c r="K458" s="753"/>
      <c r="L458" s="753"/>
      <c r="M458" s="754"/>
      <c r="N458" s="755"/>
      <c r="O458" s="755"/>
      <c r="P458" s="754"/>
      <c r="Q458" s="756"/>
      <c r="R458" s="756"/>
      <c r="S458" s="110"/>
      <c r="T458" s="110"/>
      <c r="U458" s="110"/>
      <c r="V458" s="110"/>
      <c r="W458" s="110"/>
      <c r="X458" s="35"/>
      <c r="Y458" s="35"/>
      <c r="Z458" s="35"/>
      <c r="AA458" s="35"/>
      <c r="AB458" s="35"/>
    </row>
    <row x14ac:dyDescent="0.25" r="459" customHeight="1" ht="18.75">
      <c r="A459" s="753"/>
      <c r="B459" s="465"/>
      <c r="C459" s="753"/>
      <c r="D459" s="114"/>
      <c r="E459" s="753"/>
      <c r="F459" s="110"/>
      <c r="G459" s="753"/>
      <c r="H459" s="753"/>
      <c r="I459" s="753"/>
      <c r="J459" s="753"/>
      <c r="K459" s="753"/>
      <c r="L459" s="753"/>
      <c r="M459" s="754"/>
      <c r="N459" s="755"/>
      <c r="O459" s="755"/>
      <c r="P459" s="754"/>
      <c r="Q459" s="756"/>
      <c r="R459" s="756"/>
      <c r="S459" s="110"/>
      <c r="T459" s="110"/>
      <c r="U459" s="110"/>
      <c r="V459" s="110"/>
      <c r="W459" s="110"/>
      <c r="X459" s="35"/>
      <c r="Y459" s="35"/>
      <c r="Z459" s="35"/>
      <c r="AA459" s="35"/>
      <c r="AB459" s="35"/>
    </row>
    <row x14ac:dyDescent="0.25" r="460" customHeight="1" ht="18.75">
      <c r="A460" s="753"/>
      <c r="B460" s="465"/>
      <c r="C460" s="753"/>
      <c r="D460" s="114"/>
      <c r="E460" s="753"/>
      <c r="F460" s="110"/>
      <c r="G460" s="753"/>
      <c r="H460" s="753"/>
      <c r="I460" s="753"/>
      <c r="J460" s="753"/>
      <c r="K460" s="753"/>
      <c r="L460" s="753"/>
      <c r="M460" s="754"/>
      <c r="N460" s="755"/>
      <c r="O460" s="755"/>
      <c r="P460" s="754"/>
      <c r="Q460" s="756"/>
      <c r="R460" s="756"/>
      <c r="S460" s="110"/>
      <c r="T460" s="110"/>
      <c r="U460" s="110"/>
      <c r="V460" s="110"/>
      <c r="W460" s="110"/>
      <c r="X460" s="35"/>
      <c r="Y460" s="35"/>
      <c r="Z460" s="35"/>
      <c r="AA460" s="35"/>
      <c r="AB460" s="35"/>
    </row>
    <row x14ac:dyDescent="0.25" r="461" customHeight="1" ht="18.75">
      <c r="A461" s="753"/>
      <c r="B461" s="465"/>
      <c r="C461" s="753"/>
      <c r="D461" s="114"/>
      <c r="E461" s="753"/>
      <c r="F461" s="110"/>
      <c r="G461" s="753"/>
      <c r="H461" s="753"/>
      <c r="I461" s="753"/>
      <c r="J461" s="753"/>
      <c r="K461" s="753"/>
      <c r="L461" s="753"/>
      <c r="M461" s="754"/>
      <c r="N461" s="755"/>
      <c r="O461" s="755"/>
      <c r="P461" s="754"/>
      <c r="Q461" s="756"/>
      <c r="R461" s="756"/>
      <c r="S461" s="110"/>
      <c r="T461" s="110"/>
      <c r="U461" s="110"/>
      <c r="V461" s="110"/>
      <c r="W461" s="110"/>
      <c r="X461" s="35"/>
      <c r="Y461" s="35"/>
      <c r="Z461" s="35"/>
      <c r="AA461" s="35"/>
      <c r="AB461" s="35"/>
    </row>
    <row x14ac:dyDescent="0.25" r="462" customHeight="1" ht="18.75">
      <c r="A462" s="753"/>
      <c r="B462" s="465"/>
      <c r="C462" s="753"/>
      <c r="D462" s="114"/>
      <c r="E462" s="753"/>
      <c r="F462" s="110"/>
      <c r="G462" s="753"/>
      <c r="H462" s="753"/>
      <c r="I462" s="753"/>
      <c r="J462" s="753"/>
      <c r="K462" s="753"/>
      <c r="L462" s="753"/>
      <c r="M462" s="754"/>
      <c r="N462" s="755"/>
      <c r="O462" s="755"/>
      <c r="P462" s="754"/>
      <c r="Q462" s="756"/>
      <c r="R462" s="756"/>
      <c r="S462" s="110"/>
      <c r="T462" s="110"/>
      <c r="U462" s="110"/>
      <c r="V462" s="110"/>
      <c r="W462" s="110"/>
      <c r="X462" s="35"/>
      <c r="Y462" s="35"/>
      <c r="Z462" s="35"/>
      <c r="AA462" s="35"/>
      <c r="AB462" s="35"/>
    </row>
    <row x14ac:dyDescent="0.25" r="463" customHeight="1" ht="18.75">
      <c r="A463" s="753"/>
      <c r="B463" s="465"/>
      <c r="C463" s="753"/>
      <c r="D463" s="114"/>
      <c r="E463" s="753"/>
      <c r="F463" s="110"/>
      <c r="G463" s="753"/>
      <c r="H463" s="753"/>
      <c r="I463" s="753"/>
      <c r="J463" s="753"/>
      <c r="K463" s="753"/>
      <c r="L463" s="753"/>
      <c r="M463" s="754"/>
      <c r="N463" s="755"/>
      <c r="O463" s="755"/>
      <c r="P463" s="754"/>
      <c r="Q463" s="756"/>
      <c r="R463" s="756"/>
      <c r="S463" s="110"/>
      <c r="T463" s="110"/>
      <c r="U463" s="110"/>
      <c r="V463" s="110"/>
      <c r="W463" s="110"/>
      <c r="X463" s="35"/>
      <c r="Y463" s="35"/>
      <c r="Z463" s="35"/>
      <c r="AA463" s="35"/>
      <c r="AB463" s="35"/>
    </row>
    <row x14ac:dyDescent="0.25" r="464" customHeight="1" ht="18.75">
      <c r="A464" s="753"/>
      <c r="B464" s="465"/>
      <c r="C464" s="753"/>
      <c r="D464" s="114"/>
      <c r="E464" s="753"/>
      <c r="F464" s="110"/>
      <c r="G464" s="753"/>
      <c r="H464" s="753"/>
      <c r="I464" s="753"/>
      <c r="J464" s="753"/>
      <c r="K464" s="753"/>
      <c r="L464" s="753"/>
      <c r="M464" s="754"/>
      <c r="N464" s="755"/>
      <c r="O464" s="755"/>
      <c r="P464" s="754"/>
      <c r="Q464" s="756"/>
      <c r="R464" s="756"/>
      <c r="S464" s="110"/>
      <c r="T464" s="110"/>
      <c r="U464" s="110"/>
      <c r="V464" s="110"/>
      <c r="W464" s="110"/>
      <c r="X464" s="35"/>
      <c r="Y464" s="35"/>
      <c r="Z464" s="35"/>
      <c r="AA464" s="35"/>
      <c r="AB464" s="35"/>
    </row>
    <row x14ac:dyDescent="0.25" r="465" customHeight="1" ht="18.75">
      <c r="A465" s="753"/>
      <c r="B465" s="465"/>
      <c r="C465" s="753"/>
      <c r="D465" s="114"/>
      <c r="E465" s="753"/>
      <c r="F465" s="110"/>
      <c r="G465" s="753"/>
      <c r="H465" s="753"/>
      <c r="I465" s="753"/>
      <c r="J465" s="753"/>
      <c r="K465" s="753"/>
      <c r="L465" s="753"/>
      <c r="M465" s="754"/>
      <c r="N465" s="755"/>
      <c r="O465" s="755"/>
      <c r="P465" s="754"/>
      <c r="Q465" s="756"/>
      <c r="R465" s="756"/>
      <c r="S465" s="110"/>
      <c r="T465" s="110"/>
      <c r="U465" s="110"/>
      <c r="V465" s="110"/>
      <c r="W465" s="110"/>
      <c r="X465" s="35"/>
      <c r="Y465" s="35"/>
      <c r="Z465" s="35"/>
      <c r="AA465" s="35"/>
      <c r="AB465" s="35"/>
    </row>
    <row x14ac:dyDescent="0.25" r="466" customHeight="1" ht="18.75">
      <c r="A466" s="753"/>
      <c r="B466" s="465"/>
      <c r="C466" s="753"/>
      <c r="D466" s="114"/>
      <c r="E466" s="753"/>
      <c r="F466" s="110"/>
      <c r="G466" s="753"/>
      <c r="H466" s="753"/>
      <c r="I466" s="753"/>
      <c r="J466" s="753"/>
      <c r="K466" s="753"/>
      <c r="L466" s="753"/>
      <c r="M466" s="754"/>
      <c r="N466" s="755"/>
      <c r="O466" s="755"/>
      <c r="P466" s="754"/>
      <c r="Q466" s="756"/>
      <c r="R466" s="756"/>
      <c r="S466" s="110"/>
      <c r="T466" s="110"/>
      <c r="U466" s="110"/>
      <c r="V466" s="110"/>
      <c r="W466" s="110"/>
      <c r="X466" s="35"/>
      <c r="Y466" s="35"/>
      <c r="Z466" s="35"/>
      <c r="AA466" s="35"/>
      <c r="AB466" s="35"/>
    </row>
    <row x14ac:dyDescent="0.25" r="467" customHeight="1" ht="18.75">
      <c r="A467" s="753"/>
      <c r="B467" s="465"/>
      <c r="C467" s="753"/>
      <c r="D467" s="114"/>
      <c r="E467" s="753"/>
      <c r="F467" s="110"/>
      <c r="G467" s="753"/>
      <c r="H467" s="753"/>
      <c r="I467" s="753"/>
      <c r="J467" s="753"/>
      <c r="K467" s="753"/>
      <c r="L467" s="753"/>
      <c r="M467" s="754"/>
      <c r="N467" s="755"/>
      <c r="O467" s="755"/>
      <c r="P467" s="754"/>
      <c r="Q467" s="756"/>
      <c r="R467" s="756"/>
      <c r="S467" s="110"/>
      <c r="T467" s="110"/>
      <c r="U467" s="110"/>
      <c r="V467" s="110"/>
      <c r="W467" s="110"/>
      <c r="X467" s="35"/>
      <c r="Y467" s="35"/>
      <c r="Z467" s="35"/>
      <c r="AA467" s="35"/>
      <c r="AB467" s="35"/>
    </row>
    <row x14ac:dyDescent="0.25" r="468" customHeight="1" ht="18.75">
      <c r="A468" s="753"/>
      <c r="B468" s="465"/>
      <c r="C468" s="753"/>
      <c r="D468" s="114"/>
      <c r="E468" s="753"/>
      <c r="F468" s="110"/>
      <c r="G468" s="753"/>
      <c r="H468" s="753"/>
      <c r="I468" s="753"/>
      <c r="J468" s="753"/>
      <c r="K468" s="753"/>
      <c r="L468" s="753"/>
      <c r="M468" s="754"/>
      <c r="N468" s="755"/>
      <c r="O468" s="755"/>
      <c r="P468" s="754"/>
      <c r="Q468" s="756"/>
      <c r="R468" s="756"/>
      <c r="S468" s="110"/>
      <c r="T468" s="110"/>
      <c r="U468" s="110"/>
      <c r="V468" s="110"/>
      <c r="W468" s="110"/>
      <c r="X468" s="35"/>
      <c r="Y468" s="35"/>
      <c r="Z468" s="35"/>
      <c r="AA468" s="35"/>
      <c r="AB468" s="35"/>
    </row>
    <row x14ac:dyDescent="0.25" r="469" customHeight="1" ht="18.75">
      <c r="A469" s="753"/>
      <c r="B469" s="465"/>
      <c r="C469" s="753"/>
      <c r="D469" s="114"/>
      <c r="E469" s="753"/>
      <c r="F469" s="110"/>
      <c r="G469" s="753"/>
      <c r="H469" s="753"/>
      <c r="I469" s="753"/>
      <c r="J469" s="753"/>
      <c r="K469" s="753"/>
      <c r="L469" s="753"/>
      <c r="M469" s="754"/>
      <c r="N469" s="755"/>
      <c r="O469" s="755"/>
      <c r="P469" s="754"/>
      <c r="Q469" s="756"/>
      <c r="R469" s="756"/>
      <c r="S469" s="110"/>
      <c r="T469" s="110"/>
      <c r="U469" s="110"/>
      <c r="V469" s="110"/>
      <c r="W469" s="110"/>
      <c r="X469" s="35"/>
      <c r="Y469" s="35"/>
      <c r="Z469" s="35"/>
      <c r="AA469" s="35"/>
      <c r="AB469" s="35"/>
    </row>
    <row x14ac:dyDescent="0.25" r="470" customHeight="1" ht="18.75">
      <c r="A470" s="753"/>
      <c r="B470" s="465"/>
      <c r="C470" s="753"/>
      <c r="D470" s="114"/>
      <c r="E470" s="753"/>
      <c r="F470" s="110"/>
      <c r="G470" s="753"/>
      <c r="H470" s="753"/>
      <c r="I470" s="753"/>
      <c r="J470" s="753"/>
      <c r="K470" s="753"/>
      <c r="L470" s="753"/>
      <c r="M470" s="754"/>
      <c r="N470" s="755"/>
      <c r="O470" s="755"/>
      <c r="P470" s="754"/>
      <c r="Q470" s="756"/>
      <c r="R470" s="756"/>
      <c r="S470" s="110"/>
      <c r="T470" s="110"/>
      <c r="U470" s="110"/>
      <c r="V470" s="110"/>
      <c r="W470" s="110"/>
      <c r="X470" s="35"/>
      <c r="Y470" s="35"/>
      <c r="Z470" s="35"/>
      <c r="AA470" s="35"/>
      <c r="AB470" s="35"/>
    </row>
    <row x14ac:dyDescent="0.25" r="471" customHeight="1" ht="18.75">
      <c r="A471" s="753"/>
      <c r="B471" s="465"/>
      <c r="C471" s="753"/>
      <c r="D471" s="114"/>
      <c r="E471" s="753"/>
      <c r="F471" s="110"/>
      <c r="G471" s="753"/>
      <c r="H471" s="753"/>
      <c r="I471" s="753"/>
      <c r="J471" s="753"/>
      <c r="K471" s="753"/>
      <c r="L471" s="753"/>
      <c r="M471" s="754"/>
      <c r="N471" s="755"/>
      <c r="O471" s="755"/>
      <c r="P471" s="754"/>
      <c r="Q471" s="756"/>
      <c r="R471" s="756"/>
      <c r="S471" s="110"/>
      <c r="T471" s="110"/>
      <c r="U471" s="110"/>
      <c r="V471" s="110"/>
      <c r="W471" s="110"/>
      <c r="X471" s="35"/>
      <c r="Y471" s="35"/>
      <c r="Z471" s="35"/>
      <c r="AA471" s="35"/>
      <c r="AB471" s="35"/>
    </row>
    <row x14ac:dyDescent="0.25" r="472" customHeight="1" ht="18.75">
      <c r="A472" s="753"/>
      <c r="B472" s="465"/>
      <c r="C472" s="753"/>
      <c r="D472" s="114"/>
      <c r="E472" s="753"/>
      <c r="F472" s="110"/>
      <c r="G472" s="753"/>
      <c r="H472" s="753"/>
      <c r="I472" s="753"/>
      <c r="J472" s="753"/>
      <c r="K472" s="753"/>
      <c r="L472" s="753"/>
      <c r="M472" s="754"/>
      <c r="N472" s="755"/>
      <c r="O472" s="755"/>
      <c r="P472" s="754"/>
      <c r="Q472" s="756"/>
      <c r="R472" s="756"/>
      <c r="S472" s="110"/>
      <c r="T472" s="110"/>
      <c r="U472" s="110"/>
      <c r="V472" s="110"/>
      <c r="W472" s="110"/>
      <c r="X472" s="35"/>
      <c r="Y472" s="35"/>
      <c r="Z472" s="35"/>
      <c r="AA472" s="35"/>
      <c r="AB472" s="35"/>
    </row>
    <row x14ac:dyDescent="0.25" r="473" customHeight="1" ht="18.75">
      <c r="A473" s="753"/>
      <c r="B473" s="465"/>
      <c r="C473" s="753"/>
      <c r="D473" s="114"/>
      <c r="E473" s="753"/>
      <c r="F473" s="110"/>
      <c r="G473" s="753"/>
      <c r="H473" s="753"/>
      <c r="I473" s="753"/>
      <c r="J473" s="753"/>
      <c r="K473" s="753"/>
      <c r="L473" s="753"/>
      <c r="M473" s="754"/>
      <c r="N473" s="755"/>
      <c r="O473" s="755"/>
      <c r="P473" s="754"/>
      <c r="Q473" s="756"/>
      <c r="R473" s="756"/>
      <c r="S473" s="110"/>
      <c r="T473" s="110"/>
      <c r="U473" s="110"/>
      <c r="V473" s="110"/>
      <c r="W473" s="110"/>
      <c r="X473" s="35"/>
      <c r="Y473" s="35"/>
      <c r="Z473" s="35"/>
      <c r="AA473" s="35"/>
      <c r="AB473" s="35"/>
    </row>
    <row x14ac:dyDescent="0.25" r="474" customHeight="1" ht="18.75">
      <c r="A474" s="753"/>
      <c r="B474" s="465"/>
      <c r="C474" s="753"/>
      <c r="D474" s="114"/>
      <c r="E474" s="753"/>
      <c r="F474" s="110"/>
      <c r="G474" s="753"/>
      <c r="H474" s="753"/>
      <c r="I474" s="753"/>
      <c r="J474" s="753"/>
      <c r="K474" s="753"/>
      <c r="L474" s="753"/>
      <c r="M474" s="754"/>
      <c r="N474" s="755"/>
      <c r="O474" s="755"/>
      <c r="P474" s="754"/>
      <c r="Q474" s="756"/>
      <c r="R474" s="756"/>
      <c r="S474" s="110"/>
      <c r="T474" s="110"/>
      <c r="U474" s="110"/>
      <c r="V474" s="110"/>
      <c r="W474" s="110"/>
      <c r="X474" s="35"/>
      <c r="Y474" s="35"/>
      <c r="Z474" s="35"/>
      <c r="AA474" s="35"/>
      <c r="AB474" s="35"/>
    </row>
    <row x14ac:dyDescent="0.25" r="475" customHeight="1" ht="18.75">
      <c r="A475" s="753"/>
      <c r="B475" s="465"/>
      <c r="C475" s="753"/>
      <c r="D475" s="114"/>
      <c r="E475" s="753"/>
      <c r="F475" s="110"/>
      <c r="G475" s="753"/>
      <c r="H475" s="753"/>
      <c r="I475" s="753"/>
      <c r="J475" s="753"/>
      <c r="K475" s="753"/>
      <c r="L475" s="753"/>
      <c r="M475" s="754"/>
      <c r="N475" s="755"/>
      <c r="O475" s="755"/>
      <c r="P475" s="754"/>
      <c r="Q475" s="756"/>
      <c r="R475" s="756"/>
      <c r="S475" s="110"/>
      <c r="T475" s="110"/>
      <c r="U475" s="110"/>
      <c r="V475" s="110"/>
      <c r="W475" s="110"/>
      <c r="X475" s="35"/>
      <c r="Y475" s="35"/>
      <c r="Z475" s="35"/>
      <c r="AA475" s="35"/>
      <c r="AB475" s="35"/>
    </row>
    <row x14ac:dyDescent="0.25" r="476" customHeight="1" ht="18.75">
      <c r="A476" s="753"/>
      <c r="B476" s="465"/>
      <c r="C476" s="753"/>
      <c r="D476" s="114"/>
      <c r="E476" s="753"/>
      <c r="F476" s="110"/>
      <c r="G476" s="753"/>
      <c r="H476" s="753"/>
      <c r="I476" s="753"/>
      <c r="J476" s="753"/>
      <c r="K476" s="753"/>
      <c r="L476" s="753"/>
      <c r="M476" s="754"/>
      <c r="N476" s="755"/>
      <c r="O476" s="755"/>
      <c r="P476" s="754"/>
      <c r="Q476" s="756"/>
      <c r="R476" s="756"/>
      <c r="S476" s="110"/>
      <c r="T476" s="110"/>
      <c r="U476" s="110"/>
      <c r="V476" s="110"/>
      <c r="W476" s="110"/>
      <c r="X476" s="35"/>
      <c r="Y476" s="35"/>
      <c r="Z476" s="35"/>
      <c r="AA476" s="35"/>
      <c r="AB476" s="35"/>
    </row>
    <row x14ac:dyDescent="0.25" r="477" customHeight="1" ht="18.75">
      <c r="A477" s="753"/>
      <c r="B477" s="465"/>
      <c r="C477" s="753"/>
      <c r="D477" s="114"/>
      <c r="E477" s="753"/>
      <c r="F477" s="110"/>
      <c r="G477" s="753"/>
      <c r="H477" s="753"/>
      <c r="I477" s="753"/>
      <c r="J477" s="753"/>
      <c r="K477" s="753"/>
      <c r="L477" s="753"/>
      <c r="M477" s="754"/>
      <c r="N477" s="755"/>
      <c r="O477" s="755"/>
      <c r="P477" s="754"/>
      <c r="Q477" s="756"/>
      <c r="R477" s="756"/>
      <c r="S477" s="110"/>
      <c r="T477" s="110"/>
      <c r="U477" s="110"/>
      <c r="V477" s="110"/>
      <c r="W477" s="110"/>
      <c r="X477" s="35"/>
      <c r="Y477" s="35"/>
      <c r="Z477" s="35"/>
      <c r="AA477" s="35"/>
      <c r="AB477" s="35"/>
    </row>
    <row x14ac:dyDescent="0.25" r="478" customHeight="1" ht="18.75">
      <c r="A478" s="753"/>
      <c r="B478" s="465"/>
      <c r="C478" s="753"/>
      <c r="D478" s="114"/>
      <c r="E478" s="753"/>
      <c r="F478" s="110"/>
      <c r="G478" s="753"/>
      <c r="H478" s="753"/>
      <c r="I478" s="753"/>
      <c r="J478" s="753"/>
      <c r="K478" s="753"/>
      <c r="L478" s="753"/>
      <c r="M478" s="754"/>
      <c r="N478" s="755"/>
      <c r="O478" s="755"/>
      <c r="P478" s="754"/>
      <c r="Q478" s="756"/>
      <c r="R478" s="756"/>
      <c r="S478" s="110"/>
      <c r="T478" s="110"/>
      <c r="U478" s="110"/>
      <c r="V478" s="110"/>
      <c r="W478" s="110"/>
      <c r="X478" s="35"/>
      <c r="Y478" s="35"/>
      <c r="Z478" s="35"/>
      <c r="AA478" s="35"/>
      <c r="AB478" s="35"/>
    </row>
    <row x14ac:dyDescent="0.25" r="479" customHeight="1" ht="18.75">
      <c r="A479" s="753"/>
      <c r="B479" s="465"/>
      <c r="C479" s="753"/>
      <c r="D479" s="114"/>
      <c r="E479" s="753"/>
      <c r="F479" s="110"/>
      <c r="G479" s="753"/>
      <c r="H479" s="753"/>
      <c r="I479" s="753"/>
      <c r="J479" s="753"/>
      <c r="K479" s="753"/>
      <c r="L479" s="753"/>
      <c r="M479" s="754"/>
      <c r="N479" s="755"/>
      <c r="O479" s="755"/>
      <c r="P479" s="754"/>
      <c r="Q479" s="756"/>
      <c r="R479" s="756"/>
      <c r="S479" s="110"/>
      <c r="T479" s="110"/>
      <c r="U479" s="110"/>
      <c r="V479" s="110"/>
      <c r="W479" s="110"/>
      <c r="X479" s="35"/>
      <c r="Y479" s="35"/>
      <c r="Z479" s="35"/>
      <c r="AA479" s="35"/>
      <c r="AB479" s="35"/>
    </row>
    <row x14ac:dyDescent="0.25" r="480" customHeight="1" ht="18.75">
      <c r="A480" s="753"/>
      <c r="B480" s="465"/>
      <c r="C480" s="753"/>
      <c r="D480" s="114"/>
      <c r="E480" s="753"/>
      <c r="F480" s="110"/>
      <c r="G480" s="753"/>
      <c r="H480" s="753"/>
      <c r="I480" s="753"/>
      <c r="J480" s="753"/>
      <c r="K480" s="753"/>
      <c r="L480" s="753"/>
      <c r="M480" s="754"/>
      <c r="N480" s="755"/>
      <c r="O480" s="755"/>
      <c r="P480" s="754"/>
      <c r="Q480" s="756"/>
      <c r="R480" s="756"/>
      <c r="S480" s="110"/>
      <c r="T480" s="110"/>
      <c r="U480" s="110"/>
      <c r="V480" s="110"/>
      <c r="W480" s="110"/>
      <c r="X480" s="35"/>
      <c r="Y480" s="35"/>
      <c r="Z480" s="35"/>
      <c r="AA480" s="35"/>
      <c r="AB480" s="35"/>
    </row>
    <row x14ac:dyDescent="0.25" r="481" customHeight="1" ht="18.75">
      <c r="A481" s="753"/>
      <c r="B481" s="465"/>
      <c r="C481" s="753"/>
      <c r="D481" s="114"/>
      <c r="E481" s="753"/>
      <c r="F481" s="110"/>
      <c r="G481" s="753"/>
      <c r="H481" s="753"/>
      <c r="I481" s="753"/>
      <c r="J481" s="753"/>
      <c r="K481" s="753"/>
      <c r="L481" s="753"/>
      <c r="M481" s="754"/>
      <c r="N481" s="755"/>
      <c r="O481" s="755"/>
      <c r="P481" s="754"/>
      <c r="Q481" s="756"/>
      <c r="R481" s="756"/>
      <c r="S481" s="110"/>
      <c r="T481" s="110"/>
      <c r="U481" s="110"/>
      <c r="V481" s="110"/>
      <c r="W481" s="110"/>
      <c r="X481" s="35"/>
      <c r="Y481" s="35"/>
      <c r="Z481" s="35"/>
      <c r="AA481" s="35"/>
      <c r="AB481" s="35"/>
    </row>
    <row x14ac:dyDescent="0.25" r="482" customHeight="1" ht="18.75">
      <c r="A482" s="753"/>
      <c r="B482" s="465"/>
      <c r="C482" s="753"/>
      <c r="D482" s="114"/>
      <c r="E482" s="753"/>
      <c r="F482" s="110"/>
      <c r="G482" s="753"/>
      <c r="H482" s="753"/>
      <c r="I482" s="753"/>
      <c r="J482" s="753"/>
      <c r="K482" s="753"/>
      <c r="L482" s="753"/>
      <c r="M482" s="754"/>
      <c r="N482" s="755"/>
      <c r="O482" s="755"/>
      <c r="P482" s="754"/>
      <c r="Q482" s="756"/>
      <c r="R482" s="756"/>
      <c r="S482" s="110"/>
      <c r="T482" s="110"/>
      <c r="U482" s="110"/>
      <c r="V482" s="110"/>
      <c r="W482" s="110"/>
      <c r="X482" s="35"/>
      <c r="Y482" s="35"/>
      <c r="Z482" s="35"/>
      <c r="AA482" s="35"/>
      <c r="AB482" s="35"/>
    </row>
    <row x14ac:dyDescent="0.25" r="483" customHeight="1" ht="18.75">
      <c r="A483" s="753"/>
      <c r="B483" s="465"/>
      <c r="C483" s="753"/>
      <c r="D483" s="114"/>
      <c r="E483" s="753"/>
      <c r="F483" s="110"/>
      <c r="G483" s="753"/>
      <c r="H483" s="753"/>
      <c r="I483" s="753"/>
      <c r="J483" s="753"/>
      <c r="K483" s="753"/>
      <c r="L483" s="753"/>
      <c r="M483" s="754"/>
      <c r="N483" s="755"/>
      <c r="O483" s="755"/>
      <c r="P483" s="754"/>
      <c r="Q483" s="756"/>
      <c r="R483" s="756"/>
      <c r="S483" s="110"/>
      <c r="T483" s="110"/>
      <c r="U483" s="110"/>
      <c r="V483" s="110"/>
      <c r="W483" s="110"/>
      <c r="X483" s="35"/>
      <c r="Y483" s="35"/>
      <c r="Z483" s="35"/>
      <c r="AA483" s="35"/>
      <c r="AB483" s="35"/>
    </row>
    <row x14ac:dyDescent="0.25" r="484" customHeight="1" ht="18.75">
      <c r="A484" s="753"/>
      <c r="B484" s="465"/>
      <c r="C484" s="753"/>
      <c r="D484" s="114"/>
      <c r="E484" s="753"/>
      <c r="F484" s="110"/>
      <c r="G484" s="753"/>
      <c r="H484" s="753"/>
      <c r="I484" s="753"/>
      <c r="J484" s="753"/>
      <c r="K484" s="753"/>
      <c r="L484" s="753"/>
      <c r="M484" s="754"/>
      <c r="N484" s="755"/>
      <c r="O484" s="755"/>
      <c r="P484" s="754"/>
      <c r="Q484" s="756"/>
      <c r="R484" s="756"/>
      <c r="S484" s="110"/>
      <c r="T484" s="110"/>
      <c r="U484" s="110"/>
      <c r="V484" s="110"/>
      <c r="W484" s="110"/>
      <c r="X484" s="35"/>
      <c r="Y484" s="35"/>
      <c r="Z484" s="35"/>
      <c r="AA484" s="35"/>
      <c r="AB484" s="35"/>
    </row>
    <row x14ac:dyDescent="0.25" r="485" customHeight="1" ht="18.75">
      <c r="A485" s="753"/>
      <c r="B485" s="465"/>
      <c r="C485" s="753"/>
      <c r="D485" s="114"/>
      <c r="E485" s="753"/>
      <c r="F485" s="110"/>
      <c r="G485" s="753"/>
      <c r="H485" s="753"/>
      <c r="I485" s="753"/>
      <c r="J485" s="753"/>
      <c r="K485" s="753"/>
      <c r="L485" s="753"/>
      <c r="M485" s="754"/>
      <c r="N485" s="755"/>
      <c r="O485" s="755"/>
      <c r="P485" s="754"/>
      <c r="Q485" s="756"/>
      <c r="R485" s="756"/>
      <c r="S485" s="110"/>
      <c r="T485" s="110"/>
      <c r="U485" s="110"/>
      <c r="V485" s="110"/>
      <c r="W485" s="110"/>
      <c r="X485" s="35"/>
      <c r="Y485" s="35"/>
      <c r="Z485" s="35"/>
      <c r="AA485" s="35"/>
      <c r="AB485" s="35"/>
    </row>
    <row x14ac:dyDescent="0.25" r="486" customHeight="1" ht="18.75">
      <c r="A486" s="753"/>
      <c r="B486" s="465"/>
      <c r="C486" s="753"/>
      <c r="D486" s="114"/>
      <c r="E486" s="753"/>
      <c r="F486" s="110"/>
      <c r="G486" s="753"/>
      <c r="H486" s="753"/>
      <c r="I486" s="753"/>
      <c r="J486" s="753"/>
      <c r="K486" s="753"/>
      <c r="L486" s="753"/>
      <c r="M486" s="754"/>
      <c r="N486" s="755"/>
      <c r="O486" s="755"/>
      <c r="P486" s="754"/>
      <c r="Q486" s="756"/>
      <c r="R486" s="756"/>
      <c r="S486" s="110"/>
      <c r="T486" s="110"/>
      <c r="U486" s="110"/>
      <c r="V486" s="110"/>
      <c r="W486" s="110"/>
      <c r="X486" s="35"/>
      <c r="Y486" s="35"/>
      <c r="Z486" s="35"/>
      <c r="AA486" s="35"/>
      <c r="AB486" s="35"/>
    </row>
    <row x14ac:dyDescent="0.25" r="487" customHeight="1" ht="18.75">
      <c r="A487" s="753"/>
      <c r="B487" s="465"/>
      <c r="C487" s="753"/>
      <c r="D487" s="114"/>
      <c r="E487" s="753"/>
      <c r="F487" s="110"/>
      <c r="G487" s="753"/>
      <c r="H487" s="753"/>
      <c r="I487" s="753"/>
      <c r="J487" s="753"/>
      <c r="K487" s="753"/>
      <c r="L487" s="753"/>
      <c r="M487" s="754"/>
      <c r="N487" s="755"/>
      <c r="O487" s="755"/>
      <c r="P487" s="754"/>
      <c r="Q487" s="756"/>
      <c r="R487" s="756"/>
      <c r="S487" s="110"/>
      <c r="T487" s="110"/>
      <c r="U487" s="110"/>
      <c r="V487" s="110"/>
      <c r="W487" s="110"/>
      <c r="X487" s="35"/>
      <c r="Y487" s="35"/>
      <c r="Z487" s="35"/>
      <c r="AA487" s="35"/>
      <c r="AB487" s="35"/>
    </row>
    <row x14ac:dyDescent="0.25" r="488" customHeight="1" ht="18.75">
      <c r="A488" s="753"/>
      <c r="B488" s="465"/>
      <c r="C488" s="753"/>
      <c r="D488" s="114"/>
      <c r="E488" s="753"/>
      <c r="F488" s="110"/>
      <c r="G488" s="753"/>
      <c r="H488" s="753"/>
      <c r="I488" s="753"/>
      <c r="J488" s="753"/>
      <c r="K488" s="753"/>
      <c r="L488" s="753"/>
      <c r="M488" s="754"/>
      <c r="N488" s="755"/>
      <c r="O488" s="755"/>
      <c r="P488" s="754"/>
      <c r="Q488" s="756"/>
      <c r="R488" s="756"/>
      <c r="S488" s="110"/>
      <c r="T488" s="110"/>
      <c r="U488" s="110"/>
      <c r="V488" s="110"/>
      <c r="W488" s="110"/>
      <c r="X488" s="35"/>
      <c r="Y488" s="35"/>
      <c r="Z488" s="35"/>
      <c r="AA488" s="35"/>
      <c r="AB488" s="35"/>
    </row>
    <row x14ac:dyDescent="0.25" r="489" customHeight="1" ht="18.75">
      <c r="A489" s="753"/>
      <c r="B489" s="465"/>
      <c r="C489" s="753"/>
      <c r="D489" s="114"/>
      <c r="E489" s="753"/>
      <c r="F489" s="110"/>
      <c r="G489" s="753"/>
      <c r="H489" s="753"/>
      <c r="I489" s="753"/>
      <c r="J489" s="753"/>
      <c r="K489" s="753"/>
      <c r="L489" s="753"/>
      <c r="M489" s="754"/>
      <c r="N489" s="755"/>
      <c r="O489" s="755"/>
      <c r="P489" s="754"/>
      <c r="Q489" s="756"/>
      <c r="R489" s="756"/>
      <c r="S489" s="110"/>
      <c r="T489" s="110"/>
      <c r="U489" s="110"/>
      <c r="V489" s="110"/>
      <c r="W489" s="110"/>
      <c r="X489" s="35"/>
      <c r="Y489" s="35"/>
      <c r="Z489" s="35"/>
      <c r="AA489" s="35"/>
      <c r="AB489" s="35"/>
    </row>
    <row x14ac:dyDescent="0.25" r="490" customHeight="1" ht="18.75">
      <c r="A490" s="753"/>
      <c r="B490" s="465"/>
      <c r="C490" s="753"/>
      <c r="D490" s="114"/>
      <c r="E490" s="753"/>
      <c r="F490" s="110"/>
      <c r="G490" s="753"/>
      <c r="H490" s="753"/>
      <c r="I490" s="753"/>
      <c r="J490" s="753"/>
      <c r="K490" s="753"/>
      <c r="L490" s="753"/>
      <c r="M490" s="754"/>
      <c r="N490" s="755"/>
      <c r="O490" s="755"/>
      <c r="P490" s="754"/>
      <c r="Q490" s="756"/>
      <c r="R490" s="756"/>
      <c r="S490" s="110"/>
      <c r="T490" s="110"/>
      <c r="U490" s="110"/>
      <c r="V490" s="110"/>
      <c r="W490" s="110"/>
      <c r="X490" s="35"/>
      <c r="Y490" s="35"/>
      <c r="Z490" s="35"/>
      <c r="AA490" s="35"/>
      <c r="AB490" s="35"/>
    </row>
    <row x14ac:dyDescent="0.25" r="491" customHeight="1" ht="18.75">
      <c r="A491" s="753"/>
      <c r="B491" s="465"/>
      <c r="C491" s="753"/>
      <c r="D491" s="114"/>
      <c r="E491" s="753"/>
      <c r="F491" s="110"/>
      <c r="G491" s="753"/>
      <c r="H491" s="753"/>
      <c r="I491" s="753"/>
      <c r="J491" s="753"/>
      <c r="K491" s="753"/>
      <c r="L491" s="753"/>
      <c r="M491" s="754"/>
      <c r="N491" s="755"/>
      <c r="O491" s="755"/>
      <c r="P491" s="754"/>
      <c r="Q491" s="756"/>
      <c r="R491" s="756"/>
      <c r="S491" s="110"/>
      <c r="T491" s="110"/>
      <c r="U491" s="110"/>
      <c r="V491" s="110"/>
      <c r="W491" s="110"/>
      <c r="X491" s="35"/>
      <c r="Y491" s="35"/>
      <c r="Z491" s="35"/>
      <c r="AA491" s="35"/>
      <c r="AB491" s="35"/>
    </row>
    <row x14ac:dyDescent="0.25" r="492" customHeight="1" ht="18.75">
      <c r="A492" s="753"/>
      <c r="B492" s="465"/>
      <c r="C492" s="753"/>
      <c r="D492" s="114"/>
      <c r="E492" s="753"/>
      <c r="F492" s="110"/>
      <c r="G492" s="753"/>
      <c r="H492" s="753"/>
      <c r="I492" s="753"/>
      <c r="J492" s="753"/>
      <c r="K492" s="753"/>
      <c r="L492" s="753"/>
      <c r="M492" s="754"/>
      <c r="N492" s="755"/>
      <c r="O492" s="755"/>
      <c r="P492" s="754"/>
      <c r="Q492" s="756"/>
      <c r="R492" s="756"/>
      <c r="S492" s="110"/>
      <c r="T492" s="110"/>
      <c r="U492" s="110"/>
      <c r="V492" s="110"/>
      <c r="W492" s="110"/>
      <c r="X492" s="35"/>
      <c r="Y492" s="35"/>
      <c r="Z492" s="35"/>
      <c r="AA492" s="35"/>
      <c r="AB492" s="35"/>
    </row>
    <row x14ac:dyDescent="0.25" r="493" customHeight="1" ht="18.75">
      <c r="A493" s="753"/>
      <c r="B493" s="465"/>
      <c r="C493" s="753"/>
      <c r="D493" s="114"/>
      <c r="E493" s="753"/>
      <c r="F493" s="110"/>
      <c r="G493" s="753"/>
      <c r="H493" s="753"/>
      <c r="I493" s="753"/>
      <c r="J493" s="753"/>
      <c r="K493" s="753"/>
      <c r="L493" s="753"/>
      <c r="M493" s="754"/>
      <c r="N493" s="755"/>
      <c r="O493" s="755"/>
      <c r="P493" s="754"/>
      <c r="Q493" s="756"/>
      <c r="R493" s="756"/>
      <c r="S493" s="110"/>
      <c r="T493" s="110"/>
      <c r="U493" s="110"/>
      <c r="V493" s="110"/>
      <c r="W493" s="110"/>
      <c r="X493" s="35"/>
      <c r="Y493" s="35"/>
      <c r="Z493" s="35"/>
      <c r="AA493" s="35"/>
      <c r="AB493" s="35"/>
    </row>
    <row x14ac:dyDescent="0.25" r="494" customHeight="1" ht="18.75">
      <c r="A494" s="753"/>
      <c r="B494" s="465"/>
      <c r="C494" s="753"/>
      <c r="D494" s="114"/>
      <c r="E494" s="753"/>
      <c r="F494" s="110"/>
      <c r="G494" s="753"/>
      <c r="H494" s="753"/>
      <c r="I494" s="753"/>
      <c r="J494" s="753"/>
      <c r="K494" s="753"/>
      <c r="L494" s="753"/>
      <c r="M494" s="754"/>
      <c r="N494" s="755"/>
      <c r="O494" s="755"/>
      <c r="P494" s="754"/>
      <c r="Q494" s="756"/>
      <c r="R494" s="756"/>
      <c r="S494" s="110"/>
      <c r="T494" s="110"/>
      <c r="U494" s="110"/>
      <c r="V494" s="110"/>
      <c r="W494" s="110"/>
      <c r="X494" s="35"/>
      <c r="Y494" s="35"/>
      <c r="Z494" s="35"/>
      <c r="AA494" s="35"/>
      <c r="AB494" s="35"/>
    </row>
    <row x14ac:dyDescent="0.25" r="495" customHeight="1" ht="18.75">
      <c r="A495" s="753"/>
      <c r="B495" s="465"/>
      <c r="C495" s="753"/>
      <c r="D495" s="114"/>
      <c r="E495" s="753"/>
      <c r="F495" s="110"/>
      <c r="G495" s="753"/>
      <c r="H495" s="753"/>
      <c r="I495" s="753"/>
      <c r="J495" s="753"/>
      <c r="K495" s="753"/>
      <c r="L495" s="753"/>
      <c r="M495" s="754"/>
      <c r="N495" s="755"/>
      <c r="O495" s="755"/>
      <c r="P495" s="754"/>
      <c r="Q495" s="756"/>
      <c r="R495" s="756"/>
      <c r="S495" s="110"/>
      <c r="T495" s="110"/>
      <c r="U495" s="110"/>
      <c r="V495" s="110"/>
      <c r="W495" s="110"/>
      <c r="X495" s="35"/>
      <c r="Y495" s="35"/>
      <c r="Z495" s="35"/>
      <c r="AA495" s="35"/>
      <c r="AB495" s="35"/>
    </row>
    <row x14ac:dyDescent="0.25" r="496" customHeight="1" ht="18.75">
      <c r="A496" s="753"/>
      <c r="B496" s="465"/>
      <c r="C496" s="753"/>
      <c r="D496" s="114"/>
      <c r="E496" s="753"/>
      <c r="F496" s="110"/>
      <c r="G496" s="753"/>
      <c r="H496" s="753"/>
      <c r="I496" s="753"/>
      <c r="J496" s="753"/>
      <c r="K496" s="753"/>
      <c r="L496" s="753"/>
      <c r="M496" s="754"/>
      <c r="N496" s="755"/>
      <c r="O496" s="755"/>
      <c r="P496" s="754"/>
      <c r="Q496" s="756"/>
      <c r="R496" s="756"/>
      <c r="S496" s="110"/>
      <c r="T496" s="110"/>
      <c r="U496" s="110"/>
      <c r="V496" s="110"/>
      <c r="W496" s="110"/>
      <c r="X496" s="35"/>
      <c r="Y496" s="35"/>
      <c r="Z496" s="35"/>
      <c r="AA496" s="35"/>
      <c r="AB496" s="35"/>
    </row>
    <row x14ac:dyDescent="0.25" r="497" customHeight="1" ht="18.75">
      <c r="A497" s="753"/>
      <c r="B497" s="465"/>
      <c r="C497" s="753"/>
      <c r="D497" s="114"/>
      <c r="E497" s="753"/>
      <c r="F497" s="110"/>
      <c r="G497" s="753"/>
      <c r="H497" s="753"/>
      <c r="I497" s="753"/>
      <c r="J497" s="753"/>
      <c r="K497" s="753"/>
      <c r="L497" s="753"/>
      <c r="M497" s="754"/>
      <c r="N497" s="755"/>
      <c r="O497" s="755"/>
      <c r="P497" s="754"/>
      <c r="Q497" s="756"/>
      <c r="R497" s="756"/>
      <c r="S497" s="110"/>
      <c r="T497" s="110"/>
      <c r="U497" s="110"/>
      <c r="V497" s="110"/>
      <c r="W497" s="110"/>
      <c r="X497" s="35"/>
      <c r="Y497" s="35"/>
      <c r="Z497" s="35"/>
      <c r="AA497" s="35"/>
      <c r="AB497" s="35"/>
    </row>
    <row x14ac:dyDescent="0.25" r="498" customHeight="1" ht="18.75">
      <c r="A498" s="753"/>
      <c r="B498" s="465"/>
      <c r="C498" s="753"/>
      <c r="D498" s="114"/>
      <c r="E498" s="753"/>
      <c r="F498" s="110"/>
      <c r="G498" s="753"/>
      <c r="H498" s="753"/>
      <c r="I498" s="753"/>
      <c r="J498" s="753"/>
      <c r="K498" s="753"/>
      <c r="L498" s="753"/>
      <c r="M498" s="754"/>
      <c r="N498" s="755"/>
      <c r="O498" s="755"/>
      <c r="P498" s="754"/>
      <c r="Q498" s="756"/>
      <c r="R498" s="756"/>
      <c r="S498" s="110"/>
      <c r="T498" s="110"/>
      <c r="U498" s="110"/>
      <c r="V498" s="110"/>
      <c r="W498" s="110"/>
      <c r="X498" s="35"/>
      <c r="Y498" s="35"/>
      <c r="Z498" s="35"/>
      <c r="AA498" s="35"/>
      <c r="AB498" s="35"/>
    </row>
    <row x14ac:dyDescent="0.25" r="499" customHeight="1" ht="18.75">
      <c r="A499" s="753"/>
      <c r="B499" s="465"/>
      <c r="C499" s="753"/>
      <c r="D499" s="114"/>
      <c r="E499" s="753"/>
      <c r="F499" s="110"/>
      <c r="G499" s="753"/>
      <c r="H499" s="753"/>
      <c r="I499" s="753"/>
      <c r="J499" s="753"/>
      <c r="K499" s="753"/>
      <c r="L499" s="753"/>
      <c r="M499" s="754"/>
      <c r="N499" s="755"/>
      <c r="O499" s="755"/>
      <c r="P499" s="754"/>
      <c r="Q499" s="756"/>
      <c r="R499" s="756"/>
      <c r="S499" s="110"/>
      <c r="T499" s="110"/>
      <c r="U499" s="110"/>
      <c r="V499" s="110"/>
      <c r="W499" s="110"/>
      <c r="X499" s="35"/>
      <c r="Y499" s="35"/>
      <c r="Z499" s="35"/>
      <c r="AA499" s="35"/>
      <c r="AB499" s="35"/>
    </row>
    <row x14ac:dyDescent="0.25" r="500" customHeight="1" ht="18.75">
      <c r="A500" s="753"/>
      <c r="B500" s="465"/>
      <c r="C500" s="753"/>
      <c r="D500" s="114"/>
      <c r="E500" s="753"/>
      <c r="F500" s="110"/>
      <c r="G500" s="753"/>
      <c r="H500" s="753"/>
      <c r="I500" s="753"/>
      <c r="J500" s="753"/>
      <c r="K500" s="753"/>
      <c r="L500" s="753"/>
      <c r="M500" s="754"/>
      <c r="N500" s="755"/>
      <c r="O500" s="755"/>
      <c r="P500" s="754"/>
      <c r="Q500" s="756"/>
      <c r="R500" s="756"/>
      <c r="S500" s="110"/>
      <c r="T500" s="110"/>
      <c r="U500" s="110"/>
      <c r="V500" s="110"/>
      <c r="W500" s="110"/>
      <c r="X500" s="35"/>
      <c r="Y500" s="35"/>
      <c r="Z500" s="35"/>
      <c r="AA500" s="35"/>
      <c r="AB500" s="35"/>
    </row>
    <row x14ac:dyDescent="0.25" r="501" customHeight="1" ht="18.75">
      <c r="A501" s="753"/>
      <c r="B501" s="465"/>
      <c r="C501" s="753"/>
      <c r="D501" s="114"/>
      <c r="E501" s="753"/>
      <c r="F501" s="110"/>
      <c r="G501" s="753"/>
      <c r="H501" s="753"/>
      <c r="I501" s="753"/>
      <c r="J501" s="753"/>
      <c r="K501" s="753"/>
      <c r="L501" s="753"/>
      <c r="M501" s="754"/>
      <c r="N501" s="755"/>
      <c r="O501" s="755"/>
      <c r="P501" s="754"/>
      <c r="Q501" s="756"/>
      <c r="R501" s="756"/>
      <c r="S501" s="110"/>
      <c r="T501" s="110"/>
      <c r="U501" s="110"/>
      <c r="V501" s="110"/>
      <c r="W501" s="110"/>
      <c r="X501" s="35"/>
      <c r="Y501" s="35"/>
      <c r="Z501" s="35"/>
      <c r="AA501" s="35"/>
      <c r="AB501" s="35"/>
    </row>
    <row x14ac:dyDescent="0.25" r="502" customHeight="1" ht="18.75">
      <c r="A502" s="753"/>
      <c r="B502" s="465"/>
      <c r="C502" s="753"/>
      <c r="D502" s="114"/>
      <c r="E502" s="753"/>
      <c r="F502" s="110"/>
      <c r="G502" s="753"/>
      <c r="H502" s="753"/>
      <c r="I502" s="753"/>
      <c r="J502" s="753"/>
      <c r="K502" s="753"/>
      <c r="L502" s="753"/>
      <c r="M502" s="754"/>
      <c r="N502" s="755"/>
      <c r="O502" s="755"/>
      <c r="P502" s="754"/>
      <c r="Q502" s="756"/>
      <c r="R502" s="756"/>
      <c r="S502" s="110"/>
      <c r="T502" s="110"/>
      <c r="U502" s="110"/>
      <c r="V502" s="110"/>
      <c r="W502" s="110"/>
      <c r="X502" s="35"/>
      <c r="Y502" s="35"/>
      <c r="Z502" s="35"/>
      <c r="AA502" s="35"/>
      <c r="AB502" s="35"/>
    </row>
    <row x14ac:dyDescent="0.25" r="503" customHeight="1" ht="18.75">
      <c r="A503" s="753"/>
      <c r="B503" s="465"/>
      <c r="C503" s="753"/>
      <c r="D503" s="114"/>
      <c r="E503" s="753"/>
      <c r="F503" s="110"/>
      <c r="G503" s="753"/>
      <c r="H503" s="753"/>
      <c r="I503" s="753"/>
      <c r="J503" s="753"/>
      <c r="K503" s="753"/>
      <c r="L503" s="753"/>
      <c r="M503" s="754"/>
      <c r="N503" s="755"/>
      <c r="O503" s="755"/>
      <c r="P503" s="754"/>
      <c r="Q503" s="756"/>
      <c r="R503" s="756"/>
      <c r="S503" s="110"/>
      <c r="T503" s="110"/>
      <c r="U503" s="110"/>
      <c r="V503" s="110"/>
      <c r="W503" s="110"/>
      <c r="X503" s="35"/>
      <c r="Y503" s="35"/>
      <c r="Z503" s="35"/>
      <c r="AA503" s="35"/>
      <c r="AB503" s="35"/>
    </row>
    <row x14ac:dyDescent="0.25" r="504" customHeight="1" ht="18.75">
      <c r="A504" s="753"/>
      <c r="B504" s="465"/>
      <c r="C504" s="753"/>
      <c r="D504" s="114"/>
      <c r="E504" s="753"/>
      <c r="F504" s="110"/>
      <c r="G504" s="753"/>
      <c r="H504" s="753"/>
      <c r="I504" s="753"/>
      <c r="J504" s="753"/>
      <c r="K504" s="753"/>
      <c r="L504" s="753"/>
      <c r="M504" s="754"/>
      <c r="N504" s="755"/>
      <c r="O504" s="755"/>
      <c r="P504" s="754"/>
      <c r="Q504" s="756"/>
      <c r="R504" s="756"/>
      <c r="S504" s="110"/>
      <c r="T504" s="110"/>
      <c r="U504" s="110"/>
      <c r="V504" s="110"/>
      <c r="W504" s="110"/>
      <c r="X504" s="35"/>
      <c r="Y504" s="35"/>
      <c r="Z504" s="35"/>
      <c r="AA504" s="35"/>
      <c r="AB504" s="35"/>
    </row>
    <row x14ac:dyDescent="0.25" r="505" customHeight="1" ht="18.75">
      <c r="A505" s="753"/>
      <c r="B505" s="465"/>
      <c r="C505" s="753"/>
      <c r="D505" s="114"/>
      <c r="E505" s="753"/>
      <c r="F505" s="110"/>
      <c r="G505" s="753"/>
      <c r="H505" s="753"/>
      <c r="I505" s="753"/>
      <c r="J505" s="753"/>
      <c r="K505" s="753"/>
      <c r="L505" s="753"/>
      <c r="M505" s="754"/>
      <c r="N505" s="755"/>
      <c r="O505" s="755"/>
      <c r="P505" s="754"/>
      <c r="Q505" s="756"/>
      <c r="R505" s="756"/>
      <c r="S505" s="110"/>
      <c r="T505" s="110"/>
      <c r="U505" s="110"/>
      <c r="V505" s="110"/>
      <c r="W505" s="110"/>
      <c r="X505" s="35"/>
      <c r="Y505" s="35"/>
      <c r="Z505" s="35"/>
      <c r="AA505" s="35"/>
      <c r="AB505" s="35"/>
    </row>
    <row x14ac:dyDescent="0.25" r="506" customHeight="1" ht="18.75">
      <c r="A506" s="753"/>
      <c r="B506" s="465"/>
      <c r="C506" s="753"/>
      <c r="D506" s="114"/>
      <c r="E506" s="753"/>
      <c r="F506" s="110"/>
      <c r="G506" s="753"/>
      <c r="H506" s="753"/>
      <c r="I506" s="753"/>
      <c r="J506" s="753"/>
      <c r="K506" s="753"/>
      <c r="L506" s="753"/>
      <c r="M506" s="754"/>
      <c r="N506" s="755"/>
      <c r="O506" s="755"/>
      <c r="P506" s="754"/>
      <c r="Q506" s="756"/>
      <c r="R506" s="756"/>
      <c r="S506" s="110"/>
      <c r="T506" s="110"/>
      <c r="U506" s="110"/>
      <c r="V506" s="110"/>
      <c r="W506" s="110"/>
      <c r="X506" s="35"/>
      <c r="Y506" s="35"/>
      <c r="Z506" s="35"/>
      <c r="AA506" s="35"/>
      <c r="AB506" s="35"/>
    </row>
    <row x14ac:dyDescent="0.25" r="507" customHeight="1" ht="18.75">
      <c r="A507" s="753"/>
      <c r="B507" s="465"/>
      <c r="C507" s="753"/>
      <c r="D507" s="114"/>
      <c r="E507" s="753"/>
      <c r="F507" s="110"/>
      <c r="G507" s="753"/>
      <c r="H507" s="753"/>
      <c r="I507" s="753"/>
      <c r="J507" s="753"/>
      <c r="K507" s="753"/>
      <c r="L507" s="753"/>
      <c r="M507" s="754"/>
      <c r="N507" s="755"/>
      <c r="O507" s="755"/>
      <c r="P507" s="754"/>
      <c r="Q507" s="756"/>
      <c r="R507" s="756"/>
      <c r="S507" s="110"/>
      <c r="T507" s="110"/>
      <c r="U507" s="110"/>
      <c r="V507" s="110"/>
      <c r="W507" s="110"/>
      <c r="X507" s="35"/>
      <c r="Y507" s="35"/>
      <c r="Z507" s="35"/>
      <c r="AA507" s="35"/>
      <c r="AB507" s="35"/>
    </row>
    <row x14ac:dyDescent="0.25" r="508" customHeight="1" ht="18.75">
      <c r="A508" s="753"/>
      <c r="B508" s="465"/>
      <c r="C508" s="753"/>
      <c r="D508" s="114"/>
      <c r="E508" s="753"/>
      <c r="F508" s="110"/>
      <c r="G508" s="753"/>
      <c r="H508" s="753"/>
      <c r="I508" s="753"/>
      <c r="J508" s="753"/>
      <c r="K508" s="753"/>
      <c r="L508" s="753"/>
      <c r="M508" s="754"/>
      <c r="N508" s="755"/>
      <c r="O508" s="755"/>
      <c r="P508" s="754"/>
      <c r="Q508" s="756"/>
      <c r="R508" s="756"/>
      <c r="S508" s="110"/>
      <c r="T508" s="110"/>
      <c r="U508" s="110"/>
      <c r="V508" s="110"/>
      <c r="W508" s="110"/>
      <c r="X508" s="35"/>
      <c r="Y508" s="35"/>
      <c r="Z508" s="35"/>
      <c r="AA508" s="35"/>
      <c r="AB508" s="35"/>
    </row>
    <row x14ac:dyDescent="0.25" r="509" customHeight="1" ht="18.75">
      <c r="A509" s="753"/>
      <c r="B509" s="465"/>
      <c r="C509" s="753"/>
      <c r="D509" s="114"/>
      <c r="E509" s="753"/>
      <c r="F509" s="110"/>
      <c r="G509" s="753"/>
      <c r="H509" s="753"/>
      <c r="I509" s="753"/>
      <c r="J509" s="753"/>
      <c r="K509" s="753"/>
      <c r="L509" s="753"/>
      <c r="M509" s="754"/>
      <c r="N509" s="755"/>
      <c r="O509" s="755"/>
      <c r="P509" s="754"/>
      <c r="Q509" s="756"/>
      <c r="R509" s="756"/>
      <c r="S509" s="110"/>
      <c r="T509" s="110"/>
      <c r="U509" s="110"/>
      <c r="V509" s="110"/>
      <c r="W509" s="110"/>
      <c r="X509" s="35"/>
      <c r="Y509" s="35"/>
      <c r="Z509" s="35"/>
      <c r="AA509" s="35"/>
      <c r="AB509" s="35"/>
    </row>
    <row x14ac:dyDescent="0.25" r="510" customHeight="1" ht="18.75">
      <c r="A510" s="753"/>
      <c r="B510" s="465"/>
      <c r="C510" s="753"/>
      <c r="D510" s="114"/>
      <c r="E510" s="753"/>
      <c r="F510" s="110"/>
      <c r="G510" s="753"/>
      <c r="H510" s="753"/>
      <c r="I510" s="753"/>
      <c r="J510" s="753"/>
      <c r="K510" s="753"/>
      <c r="L510" s="753"/>
      <c r="M510" s="754"/>
      <c r="N510" s="755"/>
      <c r="O510" s="755"/>
      <c r="P510" s="754"/>
      <c r="Q510" s="756"/>
      <c r="R510" s="756"/>
      <c r="S510" s="110"/>
      <c r="T510" s="110"/>
      <c r="U510" s="110"/>
      <c r="V510" s="110"/>
      <c r="W510" s="110"/>
      <c r="X510" s="35"/>
      <c r="Y510" s="35"/>
      <c r="Z510" s="35"/>
      <c r="AA510" s="35"/>
      <c r="AB510" s="35"/>
    </row>
    <row x14ac:dyDescent="0.25" r="511" customHeight="1" ht="18.75">
      <c r="A511" s="753"/>
      <c r="B511" s="465"/>
      <c r="C511" s="753"/>
      <c r="D511" s="114"/>
      <c r="E511" s="753"/>
      <c r="F511" s="110"/>
      <c r="G511" s="753"/>
      <c r="H511" s="753"/>
      <c r="I511" s="753"/>
      <c r="J511" s="753"/>
      <c r="K511" s="753"/>
      <c r="L511" s="753"/>
      <c r="M511" s="754"/>
      <c r="N511" s="755"/>
      <c r="O511" s="755"/>
      <c r="P511" s="754"/>
      <c r="Q511" s="756"/>
      <c r="R511" s="756"/>
      <c r="S511" s="110"/>
      <c r="T511" s="110"/>
      <c r="U511" s="110"/>
      <c r="V511" s="110"/>
      <c r="W511" s="110"/>
      <c r="X511" s="35"/>
      <c r="Y511" s="35"/>
      <c r="Z511" s="35"/>
      <c r="AA511" s="35"/>
      <c r="AB511" s="35"/>
    </row>
    <row x14ac:dyDescent="0.25" r="512" customHeight="1" ht="18.75">
      <c r="A512" s="753"/>
      <c r="B512" s="465"/>
      <c r="C512" s="753"/>
      <c r="D512" s="114"/>
      <c r="E512" s="753"/>
      <c r="F512" s="110"/>
      <c r="G512" s="753"/>
      <c r="H512" s="753"/>
      <c r="I512" s="753"/>
      <c r="J512" s="753"/>
      <c r="K512" s="753"/>
      <c r="L512" s="753"/>
      <c r="M512" s="754"/>
      <c r="N512" s="755"/>
      <c r="O512" s="755"/>
      <c r="P512" s="754"/>
      <c r="Q512" s="756"/>
      <c r="R512" s="756"/>
      <c r="S512" s="110"/>
      <c r="T512" s="110"/>
      <c r="U512" s="110"/>
      <c r="V512" s="110"/>
      <c r="W512" s="110"/>
      <c r="X512" s="35"/>
      <c r="Y512" s="35"/>
      <c r="Z512" s="35"/>
      <c r="AA512" s="35"/>
      <c r="AB512" s="35"/>
    </row>
    <row x14ac:dyDescent="0.25" r="513" customHeight="1" ht="18.75">
      <c r="A513" s="753"/>
      <c r="B513" s="465"/>
      <c r="C513" s="753"/>
      <c r="D513" s="114"/>
      <c r="E513" s="753"/>
      <c r="F513" s="110"/>
      <c r="G513" s="753"/>
      <c r="H513" s="753"/>
      <c r="I513" s="753"/>
      <c r="J513" s="753"/>
      <c r="K513" s="753"/>
      <c r="L513" s="753"/>
      <c r="M513" s="754"/>
      <c r="N513" s="755"/>
      <c r="O513" s="755"/>
      <c r="P513" s="754"/>
      <c r="Q513" s="756"/>
      <c r="R513" s="756"/>
      <c r="S513" s="110"/>
      <c r="T513" s="110"/>
      <c r="U513" s="110"/>
      <c r="V513" s="110"/>
      <c r="W513" s="110"/>
      <c r="X513" s="35"/>
      <c r="Y513" s="35"/>
      <c r="Z513" s="35"/>
      <c r="AA513" s="35"/>
      <c r="AB513" s="35"/>
    </row>
    <row x14ac:dyDescent="0.25" r="514" customHeight="1" ht="18.75">
      <c r="A514" s="753"/>
      <c r="B514" s="465"/>
      <c r="C514" s="753"/>
      <c r="D514" s="114"/>
      <c r="E514" s="753"/>
      <c r="F514" s="110"/>
      <c r="G514" s="753"/>
      <c r="H514" s="753"/>
      <c r="I514" s="753"/>
      <c r="J514" s="753"/>
      <c r="K514" s="753"/>
      <c r="L514" s="753"/>
      <c r="M514" s="754"/>
      <c r="N514" s="755"/>
      <c r="O514" s="755"/>
      <c r="P514" s="754"/>
      <c r="Q514" s="756"/>
      <c r="R514" s="756"/>
      <c r="S514" s="110"/>
      <c r="T514" s="110"/>
      <c r="U514" s="110"/>
      <c r="V514" s="110"/>
      <c r="W514" s="110"/>
      <c r="X514" s="35"/>
      <c r="Y514" s="35"/>
      <c r="Z514" s="35"/>
      <c r="AA514" s="35"/>
      <c r="AB514" s="35"/>
    </row>
    <row x14ac:dyDescent="0.25" r="515" customHeight="1" ht="18.75">
      <c r="A515" s="753"/>
      <c r="B515" s="465"/>
      <c r="C515" s="753"/>
      <c r="D515" s="114"/>
      <c r="E515" s="753"/>
      <c r="F515" s="110"/>
      <c r="G515" s="753"/>
      <c r="H515" s="753"/>
      <c r="I515" s="753"/>
      <c r="J515" s="753"/>
      <c r="K515" s="753"/>
      <c r="L515" s="753"/>
      <c r="M515" s="754"/>
      <c r="N515" s="755"/>
      <c r="O515" s="755"/>
      <c r="P515" s="754"/>
      <c r="Q515" s="756"/>
      <c r="R515" s="756"/>
      <c r="S515" s="110"/>
      <c r="T515" s="110"/>
      <c r="U515" s="110"/>
      <c r="V515" s="110"/>
      <c r="W515" s="110"/>
      <c r="X515" s="35"/>
      <c r="Y515" s="35"/>
      <c r="Z515" s="35"/>
      <c r="AA515" s="35"/>
      <c r="AB515" s="35"/>
    </row>
    <row x14ac:dyDescent="0.25" r="516" customHeight="1" ht="18.75">
      <c r="A516" s="753"/>
      <c r="B516" s="465"/>
      <c r="C516" s="753"/>
      <c r="D516" s="114"/>
      <c r="E516" s="753"/>
      <c r="F516" s="110"/>
      <c r="G516" s="753"/>
      <c r="H516" s="753"/>
      <c r="I516" s="753"/>
      <c r="J516" s="753"/>
      <c r="K516" s="753"/>
      <c r="L516" s="753"/>
      <c r="M516" s="754"/>
      <c r="N516" s="755"/>
      <c r="O516" s="755"/>
      <c r="P516" s="754"/>
      <c r="Q516" s="756"/>
      <c r="R516" s="756"/>
      <c r="S516" s="110"/>
      <c r="T516" s="110"/>
      <c r="U516" s="110"/>
      <c r="V516" s="110"/>
      <c r="W516" s="110"/>
      <c r="X516" s="35"/>
      <c r="Y516" s="35"/>
      <c r="Z516" s="35"/>
      <c r="AA516" s="35"/>
      <c r="AB516" s="35"/>
    </row>
    <row x14ac:dyDescent="0.25" r="517" customHeight="1" ht="18.75">
      <c r="A517" s="753"/>
      <c r="B517" s="465"/>
      <c r="C517" s="753"/>
      <c r="D517" s="114"/>
      <c r="E517" s="753"/>
      <c r="F517" s="110"/>
      <c r="G517" s="753"/>
      <c r="H517" s="753"/>
      <c r="I517" s="753"/>
      <c r="J517" s="753"/>
      <c r="K517" s="753"/>
      <c r="L517" s="753"/>
      <c r="M517" s="754"/>
      <c r="N517" s="755"/>
      <c r="O517" s="755"/>
      <c r="P517" s="754"/>
      <c r="Q517" s="756"/>
      <c r="R517" s="756"/>
      <c r="S517" s="110"/>
      <c r="T517" s="110"/>
      <c r="U517" s="110"/>
      <c r="V517" s="110"/>
      <c r="W517" s="110"/>
      <c r="X517" s="35"/>
      <c r="Y517" s="35"/>
      <c r="Z517" s="35"/>
      <c r="AA517" s="35"/>
      <c r="AB517" s="35"/>
    </row>
    <row x14ac:dyDescent="0.25" r="518" customHeight="1" ht="18.75">
      <c r="A518" s="753"/>
      <c r="B518" s="465"/>
      <c r="C518" s="753"/>
      <c r="D518" s="114"/>
      <c r="E518" s="753"/>
      <c r="F518" s="110"/>
      <c r="G518" s="753"/>
      <c r="H518" s="753"/>
      <c r="I518" s="753"/>
      <c r="J518" s="753"/>
      <c r="K518" s="753"/>
      <c r="L518" s="753"/>
      <c r="M518" s="754"/>
      <c r="N518" s="755"/>
      <c r="O518" s="755"/>
      <c r="P518" s="754"/>
      <c r="Q518" s="756"/>
      <c r="R518" s="756"/>
      <c r="S518" s="110"/>
      <c r="T518" s="110"/>
      <c r="U518" s="110"/>
      <c r="V518" s="110"/>
      <c r="W518" s="110"/>
      <c r="X518" s="35"/>
      <c r="Y518" s="35"/>
      <c r="Z518" s="35"/>
      <c r="AA518" s="35"/>
      <c r="AB518" s="35"/>
    </row>
    <row x14ac:dyDescent="0.25" r="519" customHeight="1" ht="18.75">
      <c r="A519" s="753"/>
      <c r="B519" s="465"/>
      <c r="C519" s="753"/>
      <c r="D519" s="114"/>
      <c r="E519" s="753"/>
      <c r="F519" s="110"/>
      <c r="G519" s="753"/>
      <c r="H519" s="753"/>
      <c r="I519" s="753"/>
      <c r="J519" s="753"/>
      <c r="K519" s="753"/>
      <c r="L519" s="753"/>
      <c r="M519" s="754"/>
      <c r="N519" s="755"/>
      <c r="O519" s="755"/>
      <c r="P519" s="754"/>
      <c r="Q519" s="756"/>
      <c r="R519" s="756"/>
      <c r="S519" s="110"/>
      <c r="T519" s="110"/>
      <c r="U519" s="110"/>
      <c r="V519" s="110"/>
      <c r="W519" s="110"/>
      <c r="X519" s="35"/>
      <c r="Y519" s="35"/>
      <c r="Z519" s="35"/>
      <c r="AA519" s="35"/>
      <c r="AB519" s="35"/>
    </row>
    <row x14ac:dyDescent="0.25" r="520" customHeight="1" ht="18.75">
      <c r="A520" s="753"/>
      <c r="B520" s="465"/>
      <c r="C520" s="753"/>
      <c r="D520" s="114"/>
      <c r="E520" s="753"/>
      <c r="F520" s="110"/>
      <c r="G520" s="753"/>
      <c r="H520" s="753"/>
      <c r="I520" s="753"/>
      <c r="J520" s="753"/>
      <c r="K520" s="753"/>
      <c r="L520" s="753"/>
      <c r="M520" s="754"/>
      <c r="N520" s="755"/>
      <c r="O520" s="755"/>
      <c r="P520" s="754"/>
      <c r="Q520" s="756"/>
      <c r="R520" s="756"/>
      <c r="S520" s="110"/>
      <c r="T520" s="110"/>
      <c r="U520" s="110"/>
      <c r="V520" s="110"/>
      <c r="W520" s="110"/>
      <c r="X520" s="35"/>
      <c r="Y520" s="35"/>
      <c r="Z520" s="35"/>
      <c r="AA520" s="35"/>
      <c r="AB520" s="35"/>
    </row>
    <row x14ac:dyDescent="0.25" r="521" customHeight="1" ht="18.75">
      <c r="A521" s="753"/>
      <c r="B521" s="465"/>
      <c r="C521" s="753"/>
      <c r="D521" s="114"/>
      <c r="E521" s="753"/>
      <c r="F521" s="110"/>
      <c r="G521" s="753"/>
      <c r="H521" s="753"/>
      <c r="I521" s="753"/>
      <c r="J521" s="753"/>
      <c r="K521" s="753"/>
      <c r="L521" s="753"/>
      <c r="M521" s="754"/>
      <c r="N521" s="755"/>
      <c r="O521" s="755"/>
      <c r="P521" s="754"/>
      <c r="Q521" s="756"/>
      <c r="R521" s="756"/>
      <c r="S521" s="110"/>
      <c r="T521" s="110"/>
      <c r="U521" s="110"/>
      <c r="V521" s="110"/>
      <c r="W521" s="110"/>
      <c r="X521" s="35"/>
      <c r="Y521" s="35"/>
      <c r="Z521" s="35"/>
      <c r="AA521" s="35"/>
      <c r="AB521" s="35"/>
    </row>
    <row x14ac:dyDescent="0.25" r="522" customHeight="1" ht="18.75">
      <c r="A522" s="753"/>
      <c r="B522" s="465"/>
      <c r="C522" s="753"/>
      <c r="D522" s="114"/>
      <c r="E522" s="753"/>
      <c r="F522" s="110"/>
      <c r="G522" s="753"/>
      <c r="H522" s="753"/>
      <c r="I522" s="753"/>
      <c r="J522" s="753"/>
      <c r="K522" s="753"/>
      <c r="L522" s="753"/>
      <c r="M522" s="754"/>
      <c r="N522" s="755"/>
      <c r="O522" s="755"/>
      <c r="P522" s="754"/>
      <c r="Q522" s="756"/>
      <c r="R522" s="756"/>
      <c r="S522" s="110"/>
      <c r="T522" s="110"/>
      <c r="U522" s="110"/>
      <c r="V522" s="110"/>
      <c r="W522" s="110"/>
      <c r="X522" s="35"/>
      <c r="Y522" s="35"/>
      <c r="Z522" s="35"/>
      <c r="AA522" s="35"/>
      <c r="AB522" s="35"/>
    </row>
    <row x14ac:dyDescent="0.25" r="523" customHeight="1" ht="18.75">
      <c r="A523" s="753"/>
      <c r="B523" s="465"/>
      <c r="C523" s="753"/>
      <c r="D523" s="114"/>
      <c r="E523" s="753"/>
      <c r="F523" s="110"/>
      <c r="G523" s="753"/>
      <c r="H523" s="753"/>
      <c r="I523" s="753"/>
      <c r="J523" s="753"/>
      <c r="K523" s="753"/>
      <c r="L523" s="753"/>
      <c r="M523" s="754"/>
      <c r="N523" s="755"/>
      <c r="O523" s="755"/>
      <c r="P523" s="754"/>
      <c r="Q523" s="756"/>
      <c r="R523" s="756"/>
      <c r="S523" s="110"/>
      <c r="T523" s="110"/>
      <c r="U523" s="110"/>
      <c r="V523" s="110"/>
      <c r="W523" s="110"/>
      <c r="X523" s="35"/>
      <c r="Y523" s="35"/>
      <c r="Z523" s="35"/>
      <c r="AA523" s="35"/>
      <c r="AB523" s="35"/>
    </row>
    <row x14ac:dyDescent="0.25" r="524" customHeight="1" ht="18.75">
      <c r="A524" s="753"/>
      <c r="B524" s="465"/>
      <c r="C524" s="753"/>
      <c r="D524" s="114"/>
      <c r="E524" s="753"/>
      <c r="F524" s="110"/>
      <c r="G524" s="753"/>
      <c r="H524" s="753"/>
      <c r="I524" s="753"/>
      <c r="J524" s="753"/>
      <c r="K524" s="753"/>
      <c r="L524" s="753"/>
      <c r="M524" s="754"/>
      <c r="N524" s="755"/>
      <c r="O524" s="755"/>
      <c r="P524" s="754"/>
      <c r="Q524" s="756"/>
      <c r="R524" s="756"/>
      <c r="S524" s="110"/>
      <c r="T524" s="110"/>
      <c r="U524" s="110"/>
      <c r="V524" s="110"/>
      <c r="W524" s="110"/>
      <c r="X524" s="35"/>
      <c r="Y524" s="35"/>
      <c r="Z524" s="35"/>
      <c r="AA524" s="35"/>
      <c r="AB524" s="35"/>
    </row>
    <row x14ac:dyDescent="0.25" r="525" customHeight="1" ht="18.75">
      <c r="A525" s="753"/>
      <c r="B525" s="465"/>
      <c r="C525" s="753"/>
      <c r="D525" s="114"/>
      <c r="E525" s="753"/>
      <c r="F525" s="110"/>
      <c r="G525" s="753"/>
      <c r="H525" s="753"/>
      <c r="I525" s="753"/>
      <c r="J525" s="753"/>
      <c r="K525" s="753"/>
      <c r="L525" s="753"/>
      <c r="M525" s="754"/>
      <c r="N525" s="755"/>
      <c r="O525" s="755"/>
      <c r="P525" s="754"/>
      <c r="Q525" s="756"/>
      <c r="R525" s="756"/>
      <c r="S525" s="110"/>
      <c r="T525" s="110"/>
      <c r="U525" s="110"/>
      <c r="V525" s="110"/>
      <c r="W525" s="110"/>
      <c r="X525" s="35"/>
      <c r="Y525" s="35"/>
      <c r="Z525" s="35"/>
      <c r="AA525" s="35"/>
      <c r="AB525" s="35"/>
    </row>
    <row x14ac:dyDescent="0.25" r="526" customHeight="1" ht="18.75">
      <c r="A526" s="753"/>
      <c r="B526" s="465"/>
      <c r="C526" s="753"/>
      <c r="D526" s="114"/>
      <c r="E526" s="753"/>
      <c r="F526" s="110"/>
      <c r="G526" s="753"/>
      <c r="H526" s="753"/>
      <c r="I526" s="753"/>
      <c r="J526" s="753"/>
      <c r="K526" s="753"/>
      <c r="L526" s="753"/>
      <c r="M526" s="754"/>
      <c r="N526" s="755"/>
      <c r="O526" s="755"/>
      <c r="P526" s="754"/>
      <c r="Q526" s="756"/>
      <c r="R526" s="756"/>
      <c r="S526" s="110"/>
      <c r="T526" s="110"/>
      <c r="U526" s="110"/>
      <c r="V526" s="110"/>
      <c r="W526" s="110"/>
      <c r="X526" s="35"/>
      <c r="Y526" s="35"/>
      <c r="Z526" s="35"/>
      <c r="AA526" s="35"/>
      <c r="AB526" s="35"/>
    </row>
    <row x14ac:dyDescent="0.25" r="527" customHeight="1" ht="18.75">
      <c r="A527" s="753"/>
      <c r="B527" s="465"/>
      <c r="C527" s="753"/>
      <c r="D527" s="114"/>
      <c r="E527" s="753"/>
      <c r="F527" s="110"/>
      <c r="G527" s="753"/>
      <c r="H527" s="753"/>
      <c r="I527" s="753"/>
      <c r="J527" s="753"/>
      <c r="K527" s="753"/>
      <c r="L527" s="753"/>
      <c r="M527" s="754"/>
      <c r="N527" s="755"/>
      <c r="O527" s="755"/>
      <c r="P527" s="754"/>
      <c r="Q527" s="756"/>
      <c r="R527" s="756"/>
      <c r="S527" s="110"/>
      <c r="T527" s="110"/>
      <c r="U527" s="110"/>
      <c r="V527" s="110"/>
      <c r="W527" s="110"/>
      <c r="X527" s="35"/>
      <c r="Y527" s="35"/>
      <c r="Z527" s="35"/>
      <c r="AA527" s="35"/>
      <c r="AB527" s="35"/>
    </row>
    <row x14ac:dyDescent="0.25" r="528" customHeight="1" ht="18.75">
      <c r="A528" s="753"/>
      <c r="B528" s="465"/>
      <c r="C528" s="753"/>
      <c r="D528" s="114"/>
      <c r="E528" s="753"/>
      <c r="F528" s="110"/>
      <c r="G528" s="753"/>
      <c r="H528" s="753"/>
      <c r="I528" s="753"/>
      <c r="J528" s="753"/>
      <c r="K528" s="753"/>
      <c r="L528" s="753"/>
      <c r="M528" s="754"/>
      <c r="N528" s="755"/>
      <c r="O528" s="755"/>
      <c r="P528" s="754"/>
      <c r="Q528" s="756"/>
      <c r="R528" s="756"/>
      <c r="S528" s="110"/>
      <c r="T528" s="110"/>
      <c r="U528" s="110"/>
      <c r="V528" s="110"/>
      <c r="W528" s="110"/>
      <c r="X528" s="35"/>
      <c r="Y528" s="35"/>
      <c r="Z528" s="35"/>
      <c r="AA528" s="35"/>
      <c r="AB528" s="35"/>
    </row>
    <row x14ac:dyDescent="0.25" r="529" customHeight="1" ht="18.75">
      <c r="A529" s="753"/>
      <c r="B529" s="465"/>
      <c r="C529" s="753"/>
      <c r="D529" s="114"/>
      <c r="E529" s="753"/>
      <c r="F529" s="110"/>
      <c r="G529" s="753"/>
      <c r="H529" s="753"/>
      <c r="I529" s="753"/>
      <c r="J529" s="753"/>
      <c r="K529" s="753"/>
      <c r="L529" s="753"/>
      <c r="M529" s="754"/>
      <c r="N529" s="755"/>
      <c r="O529" s="755"/>
      <c r="P529" s="754"/>
      <c r="Q529" s="756"/>
      <c r="R529" s="756"/>
      <c r="S529" s="110"/>
      <c r="T529" s="110"/>
      <c r="U529" s="110"/>
      <c r="V529" s="110"/>
      <c r="W529" s="110"/>
      <c r="X529" s="35"/>
      <c r="Y529" s="35"/>
      <c r="Z529" s="35"/>
      <c r="AA529" s="35"/>
      <c r="AB529" s="35"/>
    </row>
    <row x14ac:dyDescent="0.25" r="530" customHeight="1" ht="18.75">
      <c r="A530" s="753"/>
      <c r="B530" s="465"/>
      <c r="C530" s="753"/>
      <c r="D530" s="114"/>
      <c r="E530" s="753"/>
      <c r="F530" s="110"/>
      <c r="G530" s="753"/>
      <c r="H530" s="753"/>
      <c r="I530" s="753"/>
      <c r="J530" s="753"/>
      <c r="K530" s="753"/>
      <c r="L530" s="753"/>
      <c r="M530" s="754"/>
      <c r="N530" s="755"/>
      <c r="O530" s="755"/>
      <c r="P530" s="754"/>
      <c r="Q530" s="756"/>
      <c r="R530" s="756"/>
      <c r="S530" s="110"/>
      <c r="T530" s="110"/>
      <c r="U530" s="110"/>
      <c r="V530" s="110"/>
      <c r="W530" s="110"/>
      <c r="X530" s="35"/>
      <c r="Y530" s="35"/>
      <c r="Z530" s="35"/>
      <c r="AA530" s="35"/>
      <c r="AB530" s="35"/>
    </row>
    <row x14ac:dyDescent="0.25" r="531" customHeight="1" ht="18.75">
      <c r="A531" s="753"/>
      <c r="B531" s="465"/>
      <c r="C531" s="753"/>
      <c r="D531" s="114"/>
      <c r="E531" s="753"/>
      <c r="F531" s="110"/>
      <c r="G531" s="753"/>
      <c r="H531" s="753"/>
      <c r="I531" s="753"/>
      <c r="J531" s="753"/>
      <c r="K531" s="753"/>
      <c r="L531" s="753"/>
      <c r="M531" s="754"/>
      <c r="N531" s="755"/>
      <c r="O531" s="755"/>
      <c r="P531" s="754"/>
      <c r="Q531" s="756"/>
      <c r="R531" s="756"/>
      <c r="S531" s="110"/>
      <c r="T531" s="110"/>
      <c r="U531" s="110"/>
      <c r="V531" s="110"/>
      <c r="W531" s="110"/>
      <c r="X531" s="35"/>
      <c r="Y531" s="35"/>
      <c r="Z531" s="35"/>
      <c r="AA531" s="35"/>
      <c r="AB531" s="35"/>
    </row>
    <row x14ac:dyDescent="0.25" r="532" customHeight="1" ht="18.75">
      <c r="A532" s="753"/>
      <c r="B532" s="465"/>
      <c r="C532" s="753"/>
      <c r="D532" s="114"/>
      <c r="E532" s="753"/>
      <c r="F532" s="110"/>
      <c r="G532" s="753"/>
      <c r="H532" s="753"/>
      <c r="I532" s="753"/>
      <c r="J532" s="753"/>
      <c r="K532" s="753"/>
      <c r="L532" s="753"/>
      <c r="M532" s="754"/>
      <c r="N532" s="755"/>
      <c r="O532" s="755"/>
      <c r="P532" s="754"/>
      <c r="Q532" s="756"/>
      <c r="R532" s="756"/>
      <c r="S532" s="110"/>
      <c r="T532" s="110"/>
      <c r="U532" s="110"/>
      <c r="V532" s="110"/>
      <c r="W532" s="110"/>
      <c r="X532" s="35"/>
      <c r="Y532" s="35"/>
      <c r="Z532" s="35"/>
      <c r="AA532" s="35"/>
      <c r="AB532" s="35"/>
    </row>
    <row x14ac:dyDescent="0.25" r="533" customHeight="1" ht="18.75">
      <c r="A533" s="753"/>
      <c r="B533" s="465"/>
      <c r="C533" s="753"/>
      <c r="D533" s="114"/>
      <c r="E533" s="753"/>
      <c r="F533" s="110"/>
      <c r="G533" s="753"/>
      <c r="H533" s="753"/>
      <c r="I533" s="753"/>
      <c r="J533" s="753"/>
      <c r="K533" s="753"/>
      <c r="L533" s="753"/>
      <c r="M533" s="754"/>
      <c r="N533" s="755"/>
      <c r="O533" s="755"/>
      <c r="P533" s="754"/>
      <c r="Q533" s="756"/>
      <c r="R533" s="756"/>
      <c r="S533" s="110"/>
      <c r="T533" s="110"/>
      <c r="U533" s="110"/>
      <c r="V533" s="110"/>
      <c r="W533" s="110"/>
      <c r="X533" s="35"/>
      <c r="Y533" s="35"/>
      <c r="Z533" s="35"/>
      <c r="AA533" s="35"/>
      <c r="AB533" s="35"/>
    </row>
    <row x14ac:dyDescent="0.25" r="534" customHeight="1" ht="18.75">
      <c r="A534" s="753"/>
      <c r="B534" s="465"/>
      <c r="C534" s="753"/>
      <c r="D534" s="114"/>
      <c r="E534" s="753"/>
      <c r="F534" s="110"/>
      <c r="G534" s="753"/>
      <c r="H534" s="753"/>
      <c r="I534" s="753"/>
      <c r="J534" s="753"/>
      <c r="K534" s="753"/>
      <c r="L534" s="753"/>
      <c r="M534" s="754"/>
      <c r="N534" s="755"/>
      <c r="O534" s="755"/>
      <c r="P534" s="754"/>
      <c r="Q534" s="756"/>
      <c r="R534" s="756"/>
      <c r="S534" s="110"/>
      <c r="T534" s="110"/>
      <c r="U534" s="110"/>
      <c r="V534" s="110"/>
      <c r="W534" s="110"/>
      <c r="X534" s="35"/>
      <c r="Y534" s="35"/>
      <c r="Z534" s="35"/>
      <c r="AA534" s="35"/>
      <c r="AB534" s="35"/>
    </row>
    <row x14ac:dyDescent="0.25" r="535" customHeight="1" ht="18.75">
      <c r="A535" s="753"/>
      <c r="B535" s="465"/>
      <c r="C535" s="753"/>
      <c r="D535" s="114"/>
      <c r="E535" s="753"/>
      <c r="F535" s="110"/>
      <c r="G535" s="753"/>
      <c r="H535" s="753"/>
      <c r="I535" s="753"/>
      <c r="J535" s="753"/>
      <c r="K535" s="753"/>
      <c r="L535" s="753"/>
      <c r="M535" s="754"/>
      <c r="N535" s="755"/>
      <c r="O535" s="755"/>
      <c r="P535" s="754"/>
      <c r="Q535" s="756"/>
      <c r="R535" s="756"/>
      <c r="S535" s="110"/>
      <c r="T535" s="110"/>
      <c r="U535" s="110"/>
      <c r="V535" s="110"/>
      <c r="W535" s="110"/>
      <c r="X535" s="35"/>
      <c r="Y535" s="35"/>
      <c r="Z535" s="35"/>
      <c r="AA535" s="35"/>
      <c r="AB535" s="35"/>
    </row>
    <row x14ac:dyDescent="0.25" r="536" customHeight="1" ht="18.75">
      <c r="A536" s="753"/>
      <c r="B536" s="465"/>
      <c r="C536" s="753"/>
      <c r="D536" s="114"/>
      <c r="E536" s="753"/>
      <c r="F536" s="110"/>
      <c r="G536" s="753"/>
      <c r="H536" s="753"/>
      <c r="I536" s="753"/>
      <c r="J536" s="753"/>
      <c r="K536" s="753"/>
      <c r="L536" s="753"/>
      <c r="M536" s="754"/>
      <c r="N536" s="755"/>
      <c r="O536" s="755"/>
      <c r="P536" s="754"/>
      <c r="Q536" s="756"/>
      <c r="R536" s="756"/>
      <c r="S536" s="110"/>
      <c r="T536" s="110"/>
      <c r="U536" s="110"/>
      <c r="V536" s="110"/>
      <c r="W536" s="110"/>
      <c r="X536" s="35"/>
      <c r="Y536" s="35"/>
      <c r="Z536" s="35"/>
      <c r="AA536" s="35"/>
      <c r="AB536" s="35"/>
    </row>
    <row x14ac:dyDescent="0.25" r="537" customHeight="1" ht="18.75">
      <c r="A537" s="753"/>
      <c r="B537" s="465"/>
      <c r="C537" s="753"/>
      <c r="D537" s="114"/>
      <c r="E537" s="753"/>
      <c r="F537" s="110"/>
      <c r="G537" s="753"/>
      <c r="H537" s="753"/>
      <c r="I537" s="753"/>
      <c r="J537" s="753"/>
      <c r="K537" s="753"/>
      <c r="L537" s="753"/>
      <c r="M537" s="754"/>
      <c r="N537" s="755"/>
      <c r="O537" s="755"/>
      <c r="P537" s="754"/>
      <c r="Q537" s="756"/>
      <c r="R537" s="756"/>
      <c r="S537" s="110"/>
      <c r="T537" s="110"/>
      <c r="U537" s="110"/>
      <c r="V537" s="110"/>
      <c r="W537" s="110"/>
      <c r="X537" s="35"/>
      <c r="Y537" s="35"/>
      <c r="Z537" s="35"/>
      <c r="AA537" s="35"/>
      <c r="AB537" s="35"/>
    </row>
    <row x14ac:dyDescent="0.25" r="538" customHeight="1" ht="18.75">
      <c r="A538" s="753"/>
      <c r="B538" s="465"/>
      <c r="C538" s="753"/>
      <c r="D538" s="114"/>
      <c r="E538" s="753"/>
      <c r="F538" s="110"/>
      <c r="G538" s="753"/>
      <c r="H538" s="753"/>
      <c r="I538" s="753"/>
      <c r="J538" s="753"/>
      <c r="K538" s="753"/>
      <c r="L538" s="753"/>
      <c r="M538" s="754"/>
      <c r="N538" s="755"/>
      <c r="O538" s="755"/>
      <c r="P538" s="754"/>
      <c r="Q538" s="756"/>
      <c r="R538" s="756"/>
      <c r="S538" s="110"/>
      <c r="T538" s="110"/>
      <c r="U538" s="110"/>
      <c r="V538" s="110"/>
      <c r="W538" s="110"/>
      <c r="X538" s="35"/>
      <c r="Y538" s="35"/>
      <c r="Z538" s="35"/>
      <c r="AA538" s="35"/>
      <c r="AB538" s="35"/>
    </row>
    <row x14ac:dyDescent="0.25" r="539" customHeight="1" ht="18.75">
      <c r="A539" s="753"/>
      <c r="B539" s="465"/>
      <c r="C539" s="753"/>
      <c r="D539" s="114"/>
      <c r="E539" s="753"/>
      <c r="F539" s="110"/>
      <c r="G539" s="753"/>
      <c r="H539" s="753"/>
      <c r="I539" s="753"/>
      <c r="J539" s="753"/>
      <c r="K539" s="753"/>
      <c r="L539" s="753"/>
      <c r="M539" s="754"/>
      <c r="N539" s="755"/>
      <c r="O539" s="755"/>
      <c r="P539" s="754"/>
      <c r="Q539" s="756"/>
      <c r="R539" s="756"/>
      <c r="S539" s="110"/>
      <c r="T539" s="110"/>
      <c r="U539" s="110"/>
      <c r="V539" s="110"/>
      <c r="W539" s="110"/>
      <c r="X539" s="35"/>
      <c r="Y539" s="35"/>
      <c r="Z539" s="35"/>
      <c r="AA539" s="35"/>
      <c r="AB539" s="35"/>
    </row>
    <row x14ac:dyDescent="0.25" r="540" customHeight="1" ht="18.75">
      <c r="A540" s="753"/>
      <c r="B540" s="465"/>
      <c r="C540" s="753"/>
      <c r="D540" s="114"/>
      <c r="E540" s="753"/>
      <c r="F540" s="110"/>
      <c r="G540" s="753"/>
      <c r="H540" s="753"/>
      <c r="I540" s="753"/>
      <c r="J540" s="753"/>
      <c r="K540" s="753"/>
      <c r="L540" s="753"/>
      <c r="M540" s="754"/>
      <c r="N540" s="755"/>
      <c r="O540" s="755"/>
      <c r="P540" s="754"/>
      <c r="Q540" s="756"/>
      <c r="R540" s="756"/>
      <c r="S540" s="110"/>
      <c r="T540" s="110"/>
      <c r="U540" s="110"/>
      <c r="V540" s="110"/>
      <c r="W540" s="110"/>
      <c r="X540" s="35"/>
      <c r="Y540" s="35"/>
      <c r="Z540" s="35"/>
      <c r="AA540" s="35"/>
      <c r="AB540" s="35"/>
    </row>
    <row x14ac:dyDescent="0.25" r="541" customHeight="1" ht="18.75">
      <c r="A541" s="753"/>
      <c r="B541" s="465"/>
      <c r="C541" s="753"/>
      <c r="D541" s="114"/>
      <c r="E541" s="753"/>
      <c r="F541" s="110"/>
      <c r="G541" s="753"/>
      <c r="H541" s="753"/>
      <c r="I541" s="753"/>
      <c r="J541" s="753"/>
      <c r="K541" s="753"/>
      <c r="L541" s="753"/>
      <c r="M541" s="754"/>
      <c r="N541" s="755"/>
      <c r="O541" s="755"/>
      <c r="P541" s="754"/>
      <c r="Q541" s="756"/>
      <c r="R541" s="756"/>
      <c r="S541" s="110"/>
      <c r="T541" s="110"/>
      <c r="U541" s="110"/>
      <c r="V541" s="110"/>
      <c r="W541" s="110"/>
      <c r="X541" s="35"/>
      <c r="Y541" s="35"/>
      <c r="Z541" s="35"/>
      <c r="AA541" s="35"/>
      <c r="AB541" s="35"/>
    </row>
    <row x14ac:dyDescent="0.25" r="542" customHeight="1" ht="18.75">
      <c r="A542" s="753"/>
      <c r="B542" s="465"/>
      <c r="C542" s="753"/>
      <c r="D542" s="114"/>
      <c r="E542" s="753"/>
      <c r="F542" s="110"/>
      <c r="G542" s="753"/>
      <c r="H542" s="753"/>
      <c r="I542" s="753"/>
      <c r="J542" s="753"/>
      <c r="K542" s="753"/>
      <c r="L542" s="753"/>
      <c r="M542" s="754"/>
      <c r="N542" s="755"/>
      <c r="O542" s="755"/>
      <c r="P542" s="754"/>
      <c r="Q542" s="756"/>
      <c r="R542" s="756"/>
      <c r="S542" s="110"/>
      <c r="T542" s="110"/>
      <c r="U542" s="110"/>
      <c r="V542" s="110"/>
      <c r="W542" s="110"/>
      <c r="X542" s="35"/>
      <c r="Y542" s="35"/>
      <c r="Z542" s="35"/>
      <c r="AA542" s="35"/>
      <c r="AB542" s="35"/>
    </row>
    <row x14ac:dyDescent="0.25" r="543" customHeight="1" ht="18.75">
      <c r="A543" s="753"/>
      <c r="B543" s="465"/>
      <c r="C543" s="753"/>
      <c r="D543" s="114"/>
      <c r="E543" s="753"/>
      <c r="F543" s="110"/>
      <c r="G543" s="753"/>
      <c r="H543" s="753"/>
      <c r="I543" s="753"/>
      <c r="J543" s="753"/>
      <c r="K543" s="753"/>
      <c r="L543" s="753"/>
      <c r="M543" s="754"/>
      <c r="N543" s="755"/>
      <c r="O543" s="755"/>
      <c r="P543" s="754"/>
      <c r="Q543" s="756"/>
      <c r="R543" s="756"/>
      <c r="S543" s="110"/>
      <c r="T543" s="110"/>
      <c r="U543" s="110"/>
      <c r="V543" s="110"/>
      <c r="W543" s="110"/>
      <c r="X543" s="35"/>
      <c r="Y543" s="35"/>
      <c r="Z543" s="35"/>
      <c r="AA543" s="35"/>
      <c r="AB543" s="35"/>
    </row>
    <row x14ac:dyDescent="0.25" r="544" customHeight="1" ht="18.75">
      <c r="A544" s="753"/>
      <c r="B544" s="465"/>
      <c r="C544" s="753"/>
      <c r="D544" s="114"/>
      <c r="E544" s="753"/>
      <c r="F544" s="110"/>
      <c r="G544" s="753"/>
      <c r="H544" s="753"/>
      <c r="I544" s="753"/>
      <c r="J544" s="753"/>
      <c r="K544" s="753"/>
      <c r="L544" s="753"/>
      <c r="M544" s="754"/>
      <c r="N544" s="755"/>
      <c r="O544" s="755"/>
      <c r="P544" s="754"/>
      <c r="Q544" s="756"/>
      <c r="R544" s="756"/>
      <c r="S544" s="110"/>
      <c r="T544" s="110"/>
      <c r="U544" s="110"/>
      <c r="V544" s="110"/>
      <c r="W544" s="110"/>
      <c r="X544" s="35"/>
      <c r="Y544" s="35"/>
      <c r="Z544" s="35"/>
      <c r="AA544" s="35"/>
      <c r="AB544" s="35"/>
    </row>
    <row x14ac:dyDescent="0.25" r="545" customHeight="1" ht="18.75">
      <c r="A545" s="753"/>
      <c r="B545" s="465"/>
      <c r="C545" s="753"/>
      <c r="D545" s="114"/>
      <c r="E545" s="753"/>
      <c r="F545" s="110"/>
      <c r="G545" s="753"/>
      <c r="H545" s="753"/>
      <c r="I545" s="753"/>
      <c r="J545" s="753"/>
      <c r="K545" s="753"/>
      <c r="L545" s="753"/>
      <c r="M545" s="754"/>
      <c r="N545" s="755"/>
      <c r="O545" s="755"/>
      <c r="P545" s="754"/>
      <c r="Q545" s="756"/>
      <c r="R545" s="756"/>
      <c r="S545" s="110"/>
      <c r="T545" s="110"/>
      <c r="U545" s="110"/>
      <c r="V545" s="110"/>
      <c r="W545" s="110"/>
      <c r="X545" s="35"/>
      <c r="Y545" s="35"/>
      <c r="Z545" s="35"/>
      <c r="AA545" s="35"/>
      <c r="AB545" s="35"/>
    </row>
    <row x14ac:dyDescent="0.25" r="546" customHeight="1" ht="18.75">
      <c r="A546" s="753"/>
      <c r="B546" s="465"/>
      <c r="C546" s="753"/>
      <c r="D546" s="114"/>
      <c r="E546" s="753"/>
      <c r="F546" s="110"/>
      <c r="G546" s="753"/>
      <c r="H546" s="753"/>
      <c r="I546" s="753"/>
      <c r="J546" s="753"/>
      <c r="K546" s="753"/>
      <c r="L546" s="753"/>
      <c r="M546" s="754"/>
      <c r="N546" s="755"/>
      <c r="O546" s="755"/>
      <c r="P546" s="754"/>
      <c r="Q546" s="756"/>
      <c r="R546" s="756"/>
      <c r="S546" s="110"/>
      <c r="T546" s="110"/>
      <c r="U546" s="110"/>
      <c r="V546" s="110"/>
      <c r="W546" s="110"/>
      <c r="X546" s="35"/>
      <c r="Y546" s="35"/>
      <c r="Z546" s="35"/>
      <c r="AA546" s="35"/>
      <c r="AB546" s="35"/>
    </row>
    <row x14ac:dyDescent="0.25" r="547" customHeight="1" ht="18.75">
      <c r="A547" s="753"/>
      <c r="B547" s="465"/>
      <c r="C547" s="753"/>
      <c r="D547" s="114"/>
      <c r="E547" s="753"/>
      <c r="F547" s="110"/>
      <c r="G547" s="753"/>
      <c r="H547" s="753"/>
      <c r="I547" s="753"/>
      <c r="J547" s="753"/>
      <c r="K547" s="753"/>
      <c r="L547" s="753"/>
      <c r="M547" s="754"/>
      <c r="N547" s="755"/>
      <c r="O547" s="755"/>
      <c r="P547" s="754"/>
      <c r="Q547" s="756"/>
      <c r="R547" s="756"/>
      <c r="S547" s="110"/>
      <c r="T547" s="110"/>
      <c r="U547" s="110"/>
      <c r="V547" s="110"/>
      <c r="W547" s="110"/>
      <c r="X547" s="35"/>
      <c r="Y547" s="35"/>
      <c r="Z547" s="35"/>
      <c r="AA547" s="35"/>
      <c r="AB547" s="35"/>
    </row>
    <row x14ac:dyDescent="0.25" r="548" customHeight="1" ht="18.75">
      <c r="A548" s="753"/>
      <c r="B548" s="465"/>
      <c r="C548" s="753"/>
      <c r="D548" s="114"/>
      <c r="E548" s="753"/>
      <c r="F548" s="110"/>
      <c r="G548" s="753"/>
      <c r="H548" s="753"/>
      <c r="I548" s="753"/>
      <c r="J548" s="753"/>
      <c r="K548" s="753"/>
      <c r="L548" s="753"/>
      <c r="M548" s="754"/>
      <c r="N548" s="755"/>
      <c r="O548" s="755"/>
      <c r="P548" s="754"/>
      <c r="Q548" s="756"/>
      <c r="R548" s="756"/>
      <c r="S548" s="110"/>
      <c r="T548" s="110"/>
      <c r="U548" s="110"/>
      <c r="V548" s="110"/>
      <c r="W548" s="110"/>
      <c r="X548" s="35"/>
      <c r="Y548" s="35"/>
      <c r="Z548" s="35"/>
      <c r="AA548" s="35"/>
      <c r="AB548" s="35"/>
    </row>
    <row x14ac:dyDescent="0.25" r="549" customHeight="1" ht="18.75">
      <c r="A549" s="753"/>
      <c r="B549" s="465"/>
      <c r="C549" s="753"/>
      <c r="D549" s="114"/>
      <c r="E549" s="753"/>
      <c r="F549" s="110"/>
      <c r="G549" s="753"/>
      <c r="H549" s="753"/>
      <c r="I549" s="753"/>
      <c r="J549" s="753"/>
      <c r="K549" s="753"/>
      <c r="L549" s="753"/>
      <c r="M549" s="754"/>
      <c r="N549" s="755"/>
      <c r="O549" s="755"/>
      <c r="P549" s="754"/>
      <c r="Q549" s="756"/>
      <c r="R549" s="756"/>
      <c r="S549" s="110"/>
      <c r="T549" s="110"/>
      <c r="U549" s="110"/>
      <c r="V549" s="110"/>
      <c r="W549" s="110"/>
      <c r="X549" s="35"/>
      <c r="Y549" s="35"/>
      <c r="Z549" s="35"/>
      <c r="AA549" s="35"/>
      <c r="AB549" s="35"/>
    </row>
    <row x14ac:dyDescent="0.25" r="550" customHeight="1" ht="18.75">
      <c r="A550" s="753"/>
      <c r="B550" s="465"/>
      <c r="C550" s="753"/>
      <c r="D550" s="114"/>
      <c r="E550" s="753"/>
      <c r="F550" s="110"/>
      <c r="G550" s="753"/>
      <c r="H550" s="753"/>
      <c r="I550" s="753"/>
      <c r="J550" s="753"/>
      <c r="K550" s="753"/>
      <c r="L550" s="753"/>
      <c r="M550" s="754"/>
      <c r="N550" s="755"/>
      <c r="O550" s="755"/>
      <c r="P550" s="754"/>
      <c r="Q550" s="756"/>
      <c r="R550" s="756"/>
      <c r="S550" s="110"/>
      <c r="T550" s="110"/>
      <c r="U550" s="110"/>
      <c r="V550" s="110"/>
      <c r="W550" s="110"/>
      <c r="X550" s="35"/>
      <c r="Y550" s="35"/>
      <c r="Z550" s="35"/>
      <c r="AA550" s="35"/>
      <c r="AB550" s="35"/>
    </row>
    <row x14ac:dyDescent="0.25" r="551" customHeight="1" ht="18.75">
      <c r="A551" s="753"/>
      <c r="B551" s="465"/>
      <c r="C551" s="753"/>
      <c r="D551" s="114"/>
      <c r="E551" s="753"/>
      <c r="F551" s="110"/>
      <c r="G551" s="753"/>
      <c r="H551" s="753"/>
      <c r="I551" s="753"/>
      <c r="J551" s="753"/>
      <c r="K551" s="753"/>
      <c r="L551" s="753"/>
      <c r="M551" s="754"/>
      <c r="N551" s="755"/>
      <c r="O551" s="755"/>
      <c r="P551" s="754"/>
      <c r="Q551" s="756"/>
      <c r="R551" s="756"/>
      <c r="S551" s="110"/>
      <c r="T551" s="110"/>
      <c r="U551" s="110"/>
      <c r="V551" s="110"/>
      <c r="W551" s="110"/>
      <c r="X551" s="35"/>
      <c r="Y551" s="35"/>
      <c r="Z551" s="35"/>
      <c r="AA551" s="35"/>
      <c r="AB551" s="35"/>
    </row>
    <row x14ac:dyDescent="0.25" r="552" customHeight="1" ht="18.75">
      <c r="A552" s="753"/>
      <c r="B552" s="465"/>
      <c r="C552" s="753"/>
      <c r="D552" s="114"/>
      <c r="E552" s="753"/>
      <c r="F552" s="110"/>
      <c r="G552" s="753"/>
      <c r="H552" s="753"/>
      <c r="I552" s="753"/>
      <c r="J552" s="753"/>
      <c r="K552" s="753"/>
      <c r="L552" s="753"/>
      <c r="M552" s="754"/>
      <c r="N552" s="755"/>
      <c r="O552" s="755"/>
      <c r="P552" s="754"/>
      <c r="Q552" s="756"/>
      <c r="R552" s="756"/>
      <c r="S552" s="110"/>
      <c r="T552" s="110"/>
      <c r="U552" s="110"/>
      <c r="V552" s="110"/>
      <c r="W552" s="110"/>
      <c r="X552" s="35"/>
      <c r="Y552" s="35"/>
      <c r="Z552" s="35"/>
      <c r="AA552" s="35"/>
      <c r="AB552" s="35"/>
    </row>
    <row x14ac:dyDescent="0.25" r="553" customHeight="1" ht="18.75">
      <c r="A553" s="753"/>
      <c r="B553" s="465"/>
      <c r="C553" s="753"/>
      <c r="D553" s="114"/>
      <c r="E553" s="753"/>
      <c r="F553" s="110"/>
      <c r="G553" s="753"/>
      <c r="H553" s="753"/>
      <c r="I553" s="753"/>
      <c r="J553" s="753"/>
      <c r="K553" s="753"/>
      <c r="L553" s="753"/>
      <c r="M553" s="754"/>
      <c r="N553" s="755"/>
      <c r="O553" s="755"/>
      <c r="P553" s="754"/>
      <c r="Q553" s="756"/>
      <c r="R553" s="756"/>
      <c r="S553" s="110"/>
      <c r="T553" s="110"/>
      <c r="U553" s="110"/>
      <c r="V553" s="110"/>
      <c r="W553" s="110"/>
      <c r="X553" s="35"/>
      <c r="Y553" s="35"/>
      <c r="Z553" s="35"/>
      <c r="AA553" s="35"/>
      <c r="AB553" s="35"/>
    </row>
    <row x14ac:dyDescent="0.25" r="554" customHeight="1" ht="18.75">
      <c r="A554" s="753"/>
      <c r="B554" s="465"/>
      <c r="C554" s="753"/>
      <c r="D554" s="114"/>
      <c r="E554" s="753"/>
      <c r="F554" s="110"/>
      <c r="G554" s="753"/>
      <c r="H554" s="753"/>
      <c r="I554" s="753"/>
      <c r="J554" s="753"/>
      <c r="K554" s="753"/>
      <c r="L554" s="753"/>
      <c r="M554" s="754"/>
      <c r="N554" s="755"/>
      <c r="O554" s="755"/>
      <c r="P554" s="754"/>
      <c r="Q554" s="756"/>
      <c r="R554" s="756"/>
      <c r="S554" s="110"/>
      <c r="T554" s="110"/>
      <c r="U554" s="110"/>
      <c r="V554" s="110"/>
      <c r="W554" s="110"/>
      <c r="X554" s="35"/>
      <c r="Y554" s="35"/>
      <c r="Z554" s="35"/>
      <c r="AA554" s="35"/>
      <c r="AB554" s="35"/>
    </row>
    <row x14ac:dyDescent="0.25" r="555" customHeight="1" ht="18.75">
      <c r="A555" s="753"/>
      <c r="B555" s="465"/>
      <c r="C555" s="753"/>
      <c r="D555" s="114"/>
      <c r="E555" s="753"/>
      <c r="F555" s="110"/>
      <c r="G555" s="753"/>
      <c r="H555" s="753"/>
      <c r="I555" s="753"/>
      <c r="J555" s="753"/>
      <c r="K555" s="753"/>
      <c r="L555" s="753"/>
      <c r="M555" s="754"/>
      <c r="N555" s="755"/>
      <c r="O555" s="755"/>
      <c r="P555" s="754"/>
      <c r="Q555" s="756"/>
      <c r="R555" s="756"/>
      <c r="S555" s="110"/>
      <c r="T555" s="110"/>
      <c r="U555" s="110"/>
      <c r="V555" s="110"/>
      <c r="W555" s="110"/>
      <c r="X555" s="35"/>
      <c r="Y555" s="35"/>
      <c r="Z555" s="35"/>
      <c r="AA555" s="35"/>
      <c r="AB555" s="35"/>
    </row>
    <row x14ac:dyDescent="0.25" r="556" customHeight="1" ht="18.75">
      <c r="A556" s="753"/>
      <c r="B556" s="465"/>
      <c r="C556" s="753"/>
      <c r="D556" s="114"/>
      <c r="E556" s="753"/>
      <c r="F556" s="110"/>
      <c r="G556" s="753"/>
      <c r="H556" s="753"/>
      <c r="I556" s="753"/>
      <c r="J556" s="753"/>
      <c r="K556" s="753"/>
      <c r="L556" s="753"/>
      <c r="M556" s="754"/>
      <c r="N556" s="755"/>
      <c r="O556" s="755"/>
      <c r="P556" s="754"/>
      <c r="Q556" s="756"/>
      <c r="R556" s="756"/>
      <c r="S556" s="110"/>
      <c r="T556" s="110"/>
      <c r="U556" s="110"/>
      <c r="V556" s="110"/>
      <c r="W556" s="110"/>
      <c r="X556" s="35"/>
      <c r="Y556" s="35"/>
      <c r="Z556" s="35"/>
      <c r="AA556" s="35"/>
      <c r="AB556" s="35"/>
    </row>
    <row x14ac:dyDescent="0.25" r="557" customHeight="1" ht="18.75">
      <c r="A557" s="753"/>
      <c r="B557" s="465"/>
      <c r="C557" s="753"/>
      <c r="D557" s="114"/>
      <c r="E557" s="753"/>
      <c r="F557" s="110"/>
      <c r="G557" s="753"/>
      <c r="H557" s="753"/>
      <c r="I557" s="753"/>
      <c r="J557" s="753"/>
      <c r="K557" s="753"/>
      <c r="L557" s="753"/>
      <c r="M557" s="754"/>
      <c r="N557" s="755"/>
      <c r="O557" s="755"/>
      <c r="P557" s="754"/>
      <c r="Q557" s="756"/>
      <c r="R557" s="756"/>
      <c r="S557" s="110"/>
      <c r="T557" s="110"/>
      <c r="U557" s="110"/>
      <c r="V557" s="110"/>
      <c r="W557" s="110"/>
      <c r="X557" s="35"/>
      <c r="Y557" s="35"/>
      <c r="Z557" s="35"/>
      <c r="AA557" s="35"/>
      <c r="AB557" s="35"/>
    </row>
    <row x14ac:dyDescent="0.25" r="558" customHeight="1" ht="18.75">
      <c r="A558" s="753"/>
      <c r="B558" s="465"/>
      <c r="C558" s="753"/>
      <c r="D558" s="114"/>
      <c r="E558" s="753"/>
      <c r="F558" s="110"/>
      <c r="G558" s="753"/>
      <c r="H558" s="753"/>
      <c r="I558" s="753"/>
      <c r="J558" s="753"/>
      <c r="K558" s="753"/>
      <c r="L558" s="753"/>
      <c r="M558" s="754"/>
      <c r="N558" s="755"/>
      <c r="O558" s="755"/>
      <c r="P558" s="754"/>
      <c r="Q558" s="756"/>
      <c r="R558" s="756"/>
      <c r="S558" s="110"/>
      <c r="T558" s="110"/>
      <c r="U558" s="110"/>
      <c r="V558" s="110"/>
      <c r="W558" s="110"/>
      <c r="X558" s="35"/>
      <c r="Y558" s="35"/>
      <c r="Z558" s="35"/>
      <c r="AA558" s="35"/>
      <c r="AB558" s="35"/>
    </row>
    <row x14ac:dyDescent="0.25" r="559" customHeight="1" ht="18.75">
      <c r="A559" s="753"/>
      <c r="B559" s="465"/>
      <c r="C559" s="753"/>
      <c r="D559" s="114"/>
      <c r="E559" s="753"/>
      <c r="F559" s="110"/>
      <c r="G559" s="753"/>
      <c r="H559" s="753"/>
      <c r="I559" s="753"/>
      <c r="J559" s="753"/>
      <c r="K559" s="753"/>
      <c r="L559" s="753"/>
      <c r="M559" s="754"/>
      <c r="N559" s="755"/>
      <c r="O559" s="755"/>
      <c r="P559" s="754"/>
      <c r="Q559" s="756"/>
      <c r="R559" s="756"/>
      <c r="S559" s="110"/>
      <c r="T559" s="110"/>
      <c r="U559" s="110"/>
      <c r="V559" s="110"/>
      <c r="W559" s="110"/>
      <c r="X559" s="35"/>
      <c r="Y559" s="35"/>
      <c r="Z559" s="35"/>
      <c r="AA559" s="35"/>
      <c r="AB559" s="35"/>
    </row>
    <row x14ac:dyDescent="0.25" r="560" customHeight="1" ht="18.75">
      <c r="A560" s="753"/>
      <c r="B560" s="465"/>
      <c r="C560" s="753"/>
      <c r="D560" s="114"/>
      <c r="E560" s="753"/>
      <c r="F560" s="110"/>
      <c r="G560" s="753"/>
      <c r="H560" s="753"/>
      <c r="I560" s="753"/>
      <c r="J560" s="753"/>
      <c r="K560" s="753"/>
      <c r="L560" s="753"/>
      <c r="M560" s="754"/>
      <c r="N560" s="755"/>
      <c r="O560" s="755"/>
      <c r="P560" s="754"/>
      <c r="Q560" s="756"/>
      <c r="R560" s="756"/>
      <c r="S560" s="110"/>
      <c r="T560" s="110"/>
      <c r="U560" s="110"/>
      <c r="V560" s="110"/>
      <c r="W560" s="110"/>
      <c r="X560" s="35"/>
      <c r="Y560" s="35"/>
      <c r="Z560" s="35"/>
      <c r="AA560" s="35"/>
      <c r="AB560" s="35"/>
    </row>
    <row x14ac:dyDescent="0.25" r="561" customHeight="1" ht="18.75">
      <c r="A561" s="753"/>
      <c r="B561" s="465"/>
      <c r="C561" s="753"/>
      <c r="D561" s="114"/>
      <c r="E561" s="753"/>
      <c r="F561" s="110"/>
      <c r="G561" s="753"/>
      <c r="H561" s="753"/>
      <c r="I561" s="753"/>
      <c r="J561" s="753"/>
      <c r="K561" s="753"/>
      <c r="L561" s="753"/>
      <c r="M561" s="754"/>
      <c r="N561" s="755"/>
      <c r="O561" s="755"/>
      <c r="P561" s="754"/>
      <c r="Q561" s="756"/>
      <c r="R561" s="756"/>
      <c r="S561" s="110"/>
      <c r="T561" s="110"/>
      <c r="U561" s="110"/>
      <c r="V561" s="110"/>
      <c r="W561" s="110"/>
      <c r="X561" s="35"/>
      <c r="Y561" s="35"/>
      <c r="Z561" s="35"/>
      <c r="AA561" s="35"/>
      <c r="AB561" s="35"/>
    </row>
    <row x14ac:dyDescent="0.25" r="562" customHeight="1" ht="18.75">
      <c r="A562" s="753"/>
      <c r="B562" s="465"/>
      <c r="C562" s="753"/>
      <c r="D562" s="114"/>
      <c r="E562" s="753"/>
      <c r="F562" s="110"/>
      <c r="G562" s="753"/>
      <c r="H562" s="753"/>
      <c r="I562" s="753"/>
      <c r="J562" s="753"/>
      <c r="K562" s="753"/>
      <c r="L562" s="753"/>
      <c r="M562" s="754"/>
      <c r="N562" s="755"/>
      <c r="O562" s="755"/>
      <c r="P562" s="754"/>
      <c r="Q562" s="756"/>
      <c r="R562" s="756"/>
      <c r="S562" s="110"/>
      <c r="T562" s="110"/>
      <c r="U562" s="110"/>
      <c r="V562" s="110"/>
      <c r="W562" s="110"/>
      <c r="X562" s="35"/>
      <c r="Y562" s="35"/>
      <c r="Z562" s="35"/>
      <c r="AA562" s="35"/>
      <c r="AB562" s="35"/>
    </row>
    <row x14ac:dyDescent="0.25" r="563" customHeight="1" ht="18.75">
      <c r="A563" s="753"/>
      <c r="B563" s="465"/>
      <c r="C563" s="753"/>
      <c r="D563" s="114"/>
      <c r="E563" s="753"/>
      <c r="F563" s="110"/>
      <c r="G563" s="753"/>
      <c r="H563" s="753"/>
      <c r="I563" s="753"/>
      <c r="J563" s="753"/>
      <c r="K563" s="753"/>
      <c r="L563" s="753"/>
      <c r="M563" s="754"/>
      <c r="N563" s="755"/>
      <c r="O563" s="755"/>
      <c r="P563" s="754"/>
      <c r="Q563" s="756"/>
      <c r="R563" s="756"/>
      <c r="S563" s="110"/>
      <c r="T563" s="110"/>
      <c r="U563" s="110"/>
      <c r="V563" s="110"/>
      <c r="W563" s="110"/>
      <c r="X563" s="35"/>
      <c r="Y563" s="35"/>
      <c r="Z563" s="35"/>
      <c r="AA563" s="35"/>
      <c r="AB563" s="35"/>
    </row>
    <row x14ac:dyDescent="0.25" r="564" customHeight="1" ht="18.75">
      <c r="A564" s="753"/>
      <c r="B564" s="465"/>
      <c r="C564" s="753"/>
      <c r="D564" s="114"/>
      <c r="E564" s="753"/>
      <c r="F564" s="110"/>
      <c r="G564" s="753"/>
      <c r="H564" s="753"/>
      <c r="I564" s="753"/>
      <c r="J564" s="753"/>
      <c r="K564" s="753"/>
      <c r="L564" s="753"/>
      <c r="M564" s="754"/>
      <c r="N564" s="755"/>
      <c r="O564" s="755"/>
      <c r="P564" s="754"/>
      <c r="Q564" s="756"/>
      <c r="R564" s="756"/>
      <c r="S564" s="110"/>
      <c r="T564" s="110"/>
      <c r="U564" s="110"/>
      <c r="V564" s="110"/>
      <c r="W564" s="110"/>
      <c r="X564" s="35"/>
      <c r="Y564" s="35"/>
      <c r="Z564" s="35"/>
      <c r="AA564" s="35"/>
      <c r="AB564" s="35"/>
    </row>
    <row x14ac:dyDescent="0.25" r="565" customHeight="1" ht="18.75">
      <c r="A565" s="753"/>
      <c r="B565" s="465"/>
      <c r="C565" s="753"/>
      <c r="D565" s="114"/>
      <c r="E565" s="753"/>
      <c r="F565" s="110"/>
      <c r="G565" s="753"/>
      <c r="H565" s="753"/>
      <c r="I565" s="753"/>
      <c r="J565" s="753"/>
      <c r="K565" s="753"/>
      <c r="L565" s="753"/>
      <c r="M565" s="754"/>
      <c r="N565" s="755"/>
      <c r="O565" s="755"/>
      <c r="P565" s="754"/>
      <c r="Q565" s="756"/>
      <c r="R565" s="756"/>
      <c r="S565" s="110"/>
      <c r="T565" s="110"/>
      <c r="U565" s="110"/>
      <c r="V565" s="110"/>
      <c r="W565" s="110"/>
      <c r="X565" s="35"/>
      <c r="Y565" s="35"/>
      <c r="Z565" s="35"/>
      <c r="AA565" s="35"/>
      <c r="AB565" s="35"/>
    </row>
    <row x14ac:dyDescent="0.25" r="566" customHeight="1" ht="18.75">
      <c r="A566" s="753"/>
      <c r="B566" s="465"/>
      <c r="C566" s="753"/>
      <c r="D566" s="114"/>
      <c r="E566" s="753"/>
      <c r="F566" s="110"/>
      <c r="G566" s="753"/>
      <c r="H566" s="753"/>
      <c r="I566" s="753"/>
      <c r="J566" s="753"/>
      <c r="K566" s="753"/>
      <c r="L566" s="753"/>
      <c r="M566" s="754"/>
      <c r="N566" s="755"/>
      <c r="O566" s="755"/>
      <c r="P566" s="754"/>
      <c r="Q566" s="756"/>
      <c r="R566" s="756"/>
      <c r="S566" s="110"/>
      <c r="T566" s="110"/>
      <c r="U566" s="110"/>
      <c r="V566" s="110"/>
      <c r="W566" s="110"/>
      <c r="X566" s="35"/>
      <c r="Y566" s="35"/>
      <c r="Z566" s="35"/>
      <c r="AA566" s="35"/>
      <c r="AB566" s="35"/>
    </row>
    <row x14ac:dyDescent="0.25" r="567" customHeight="1" ht="18.75">
      <c r="A567" s="753"/>
      <c r="B567" s="465"/>
      <c r="C567" s="753"/>
      <c r="D567" s="114"/>
      <c r="E567" s="753"/>
      <c r="F567" s="110"/>
      <c r="G567" s="753"/>
      <c r="H567" s="753"/>
      <c r="I567" s="753"/>
      <c r="J567" s="753"/>
      <c r="K567" s="753"/>
      <c r="L567" s="753"/>
      <c r="M567" s="754"/>
      <c r="N567" s="755"/>
      <c r="O567" s="755"/>
      <c r="P567" s="754"/>
      <c r="Q567" s="756"/>
      <c r="R567" s="756"/>
      <c r="S567" s="110"/>
      <c r="T567" s="110"/>
      <c r="U567" s="110"/>
      <c r="V567" s="110"/>
      <c r="W567" s="110"/>
      <c r="X567" s="35"/>
      <c r="Y567" s="35"/>
      <c r="Z567" s="35"/>
      <c r="AA567" s="35"/>
      <c r="AB567" s="35"/>
    </row>
    <row x14ac:dyDescent="0.25" r="568" customHeight="1" ht="18.75">
      <c r="A568" s="753"/>
      <c r="B568" s="465"/>
      <c r="C568" s="753"/>
      <c r="D568" s="114"/>
      <c r="E568" s="753"/>
      <c r="F568" s="110"/>
      <c r="G568" s="753"/>
      <c r="H568" s="753"/>
      <c r="I568" s="753"/>
      <c r="J568" s="753"/>
      <c r="K568" s="753"/>
      <c r="L568" s="753"/>
      <c r="M568" s="754"/>
      <c r="N568" s="755"/>
      <c r="O568" s="755"/>
      <c r="P568" s="754"/>
      <c r="Q568" s="756"/>
      <c r="R568" s="756"/>
      <c r="S568" s="110"/>
      <c r="T568" s="110"/>
      <c r="U568" s="110"/>
      <c r="V568" s="110"/>
      <c r="W568" s="110"/>
      <c r="X568" s="35"/>
      <c r="Y568" s="35"/>
      <c r="Z568" s="35"/>
      <c r="AA568" s="35"/>
      <c r="AB568" s="35"/>
    </row>
    <row x14ac:dyDescent="0.25" r="569" customHeight="1" ht="18.75">
      <c r="A569" s="753"/>
      <c r="B569" s="465"/>
      <c r="C569" s="753"/>
      <c r="D569" s="114"/>
      <c r="E569" s="753"/>
      <c r="F569" s="110"/>
      <c r="G569" s="753"/>
      <c r="H569" s="753"/>
      <c r="I569" s="753"/>
      <c r="J569" s="753"/>
      <c r="K569" s="753"/>
      <c r="L569" s="753"/>
      <c r="M569" s="754"/>
      <c r="N569" s="755"/>
      <c r="O569" s="755"/>
      <c r="P569" s="754"/>
      <c r="Q569" s="756"/>
      <c r="R569" s="756"/>
      <c r="S569" s="110"/>
      <c r="T569" s="110"/>
      <c r="U569" s="110"/>
      <c r="V569" s="110"/>
      <c r="W569" s="110"/>
      <c r="X569" s="35"/>
      <c r="Y569" s="35"/>
      <c r="Z569" s="35"/>
      <c r="AA569" s="35"/>
      <c r="AB569" s="35"/>
    </row>
    <row x14ac:dyDescent="0.25" r="570" customHeight="1" ht="18.75">
      <c r="A570" s="753"/>
      <c r="B570" s="465"/>
      <c r="C570" s="753"/>
      <c r="D570" s="114"/>
      <c r="E570" s="753"/>
      <c r="F570" s="110"/>
      <c r="G570" s="753"/>
      <c r="H570" s="753"/>
      <c r="I570" s="753"/>
      <c r="J570" s="753"/>
      <c r="K570" s="753"/>
      <c r="L570" s="753"/>
      <c r="M570" s="754"/>
      <c r="N570" s="755"/>
      <c r="O570" s="755"/>
      <c r="P570" s="754"/>
      <c r="Q570" s="756"/>
      <c r="R570" s="756"/>
      <c r="S570" s="110"/>
      <c r="T570" s="110"/>
      <c r="U570" s="110"/>
      <c r="V570" s="110"/>
      <c r="W570" s="110"/>
      <c r="X570" s="35"/>
      <c r="Y570" s="35"/>
      <c r="Z570" s="35"/>
      <c r="AA570" s="35"/>
      <c r="AB570" s="35"/>
    </row>
    <row x14ac:dyDescent="0.25" r="571" customHeight="1" ht="18.75">
      <c r="A571" s="753"/>
      <c r="B571" s="465"/>
      <c r="C571" s="753"/>
      <c r="D571" s="114"/>
      <c r="E571" s="753"/>
      <c r="F571" s="110"/>
      <c r="G571" s="753"/>
      <c r="H571" s="753"/>
      <c r="I571" s="753"/>
      <c r="J571" s="753"/>
      <c r="K571" s="753"/>
      <c r="L571" s="753"/>
      <c r="M571" s="754"/>
      <c r="N571" s="755"/>
      <c r="O571" s="755"/>
      <c r="P571" s="754"/>
      <c r="Q571" s="756"/>
      <c r="R571" s="756"/>
      <c r="S571" s="110"/>
      <c r="T571" s="110"/>
      <c r="U571" s="110"/>
      <c r="V571" s="110"/>
      <c r="W571" s="110"/>
      <c r="X571" s="35"/>
      <c r="Y571" s="35"/>
      <c r="Z571" s="35"/>
      <c r="AA571" s="35"/>
      <c r="AB571" s="35"/>
    </row>
    <row x14ac:dyDescent="0.25" r="572" customHeight="1" ht="18.75">
      <c r="A572" s="753"/>
      <c r="B572" s="465"/>
      <c r="C572" s="753"/>
      <c r="D572" s="114"/>
      <c r="E572" s="753"/>
      <c r="F572" s="110"/>
      <c r="G572" s="753"/>
      <c r="H572" s="753"/>
      <c r="I572" s="753"/>
      <c r="J572" s="753"/>
      <c r="K572" s="753"/>
      <c r="L572" s="753"/>
      <c r="M572" s="754"/>
      <c r="N572" s="755"/>
      <c r="O572" s="755"/>
      <c r="P572" s="754"/>
      <c r="Q572" s="756"/>
      <c r="R572" s="756"/>
      <c r="S572" s="110"/>
      <c r="T572" s="110"/>
      <c r="U572" s="110"/>
      <c r="V572" s="110"/>
      <c r="W572" s="110"/>
      <c r="X572" s="35"/>
      <c r="Y572" s="35"/>
      <c r="Z572" s="35"/>
      <c r="AA572" s="35"/>
      <c r="AB572" s="35"/>
    </row>
    <row x14ac:dyDescent="0.25" r="573" customHeight="1" ht="18.75">
      <c r="A573" s="753"/>
      <c r="B573" s="465"/>
      <c r="C573" s="753"/>
      <c r="D573" s="114"/>
      <c r="E573" s="753"/>
      <c r="F573" s="110"/>
      <c r="G573" s="753"/>
      <c r="H573" s="753"/>
      <c r="I573" s="753"/>
      <c r="J573" s="753"/>
      <c r="K573" s="753"/>
      <c r="L573" s="753"/>
      <c r="M573" s="754"/>
      <c r="N573" s="755"/>
      <c r="O573" s="755"/>
      <c r="P573" s="754"/>
      <c r="Q573" s="756"/>
      <c r="R573" s="756"/>
      <c r="S573" s="110"/>
      <c r="T573" s="110"/>
      <c r="U573" s="110"/>
      <c r="V573" s="110"/>
      <c r="W573" s="110"/>
      <c r="X573" s="35"/>
      <c r="Y573" s="35"/>
      <c r="Z573" s="35"/>
      <c r="AA573" s="35"/>
      <c r="AB573" s="35"/>
    </row>
    <row x14ac:dyDescent="0.25" r="574" customHeight="1" ht="18.75">
      <c r="A574" s="753"/>
      <c r="B574" s="465"/>
      <c r="C574" s="753"/>
      <c r="D574" s="114"/>
      <c r="E574" s="753"/>
      <c r="F574" s="110"/>
      <c r="G574" s="753"/>
      <c r="H574" s="753"/>
      <c r="I574" s="753"/>
      <c r="J574" s="753"/>
      <c r="K574" s="753"/>
      <c r="L574" s="753"/>
      <c r="M574" s="754"/>
      <c r="N574" s="755"/>
      <c r="O574" s="755"/>
      <c r="P574" s="754"/>
      <c r="Q574" s="756"/>
      <c r="R574" s="756"/>
      <c r="S574" s="110"/>
      <c r="T574" s="110"/>
      <c r="U574" s="110"/>
      <c r="V574" s="110"/>
      <c r="W574" s="110"/>
      <c r="X574" s="35"/>
      <c r="Y574" s="35"/>
      <c r="Z574" s="35"/>
      <c r="AA574" s="35"/>
      <c r="AB574" s="35"/>
    </row>
    <row x14ac:dyDescent="0.25" r="575" customHeight="1" ht="18.75">
      <c r="A575" s="753"/>
      <c r="B575" s="465"/>
      <c r="C575" s="753"/>
      <c r="D575" s="114"/>
      <c r="E575" s="753"/>
      <c r="F575" s="110"/>
      <c r="G575" s="753"/>
      <c r="H575" s="753"/>
      <c r="I575" s="753"/>
      <c r="J575" s="753"/>
      <c r="K575" s="753"/>
      <c r="L575" s="753"/>
      <c r="M575" s="754"/>
      <c r="N575" s="755"/>
      <c r="O575" s="755"/>
      <c r="P575" s="754"/>
      <c r="Q575" s="756"/>
      <c r="R575" s="756"/>
      <c r="S575" s="110"/>
      <c r="T575" s="110"/>
      <c r="U575" s="110"/>
      <c r="V575" s="110"/>
      <c r="W575" s="110"/>
      <c r="X575" s="35"/>
      <c r="Y575" s="35"/>
      <c r="Z575" s="35"/>
      <c r="AA575" s="35"/>
      <c r="AB575" s="35"/>
    </row>
    <row x14ac:dyDescent="0.25" r="576" customHeight="1" ht="18.75">
      <c r="A576" s="753"/>
      <c r="B576" s="465"/>
      <c r="C576" s="753"/>
      <c r="D576" s="114"/>
      <c r="E576" s="753"/>
      <c r="F576" s="110"/>
      <c r="G576" s="753"/>
      <c r="H576" s="753"/>
      <c r="I576" s="753"/>
      <c r="J576" s="753"/>
      <c r="K576" s="753"/>
      <c r="L576" s="753"/>
      <c r="M576" s="754"/>
      <c r="N576" s="755"/>
      <c r="O576" s="755"/>
      <c r="P576" s="754"/>
      <c r="Q576" s="756"/>
      <c r="R576" s="756"/>
      <c r="S576" s="110"/>
      <c r="T576" s="110"/>
      <c r="U576" s="110"/>
      <c r="V576" s="110"/>
      <c r="W576" s="110"/>
      <c r="X576" s="35"/>
      <c r="Y576" s="35"/>
      <c r="Z576" s="35"/>
      <c r="AA576" s="35"/>
      <c r="AB576" s="35"/>
    </row>
    <row x14ac:dyDescent="0.25" r="577" customHeight="1" ht="18.75">
      <c r="A577" s="753"/>
      <c r="B577" s="465"/>
      <c r="C577" s="753"/>
      <c r="D577" s="114"/>
      <c r="E577" s="753"/>
      <c r="F577" s="110"/>
      <c r="G577" s="753"/>
      <c r="H577" s="753"/>
      <c r="I577" s="753"/>
      <c r="J577" s="753"/>
      <c r="K577" s="753"/>
      <c r="L577" s="753"/>
      <c r="M577" s="754"/>
      <c r="N577" s="755"/>
      <c r="O577" s="755"/>
      <c r="P577" s="754"/>
      <c r="Q577" s="756"/>
      <c r="R577" s="756"/>
      <c r="S577" s="110"/>
      <c r="T577" s="110"/>
      <c r="U577" s="110"/>
      <c r="V577" s="110"/>
      <c r="W577" s="110"/>
      <c r="X577" s="35"/>
      <c r="Y577" s="35"/>
      <c r="Z577" s="35"/>
      <c r="AA577" s="35"/>
      <c r="AB577" s="35"/>
    </row>
    <row x14ac:dyDescent="0.25" r="578" customHeight="1" ht="18.75">
      <c r="A578" s="753"/>
      <c r="B578" s="465"/>
      <c r="C578" s="753"/>
      <c r="D578" s="114"/>
      <c r="E578" s="753"/>
      <c r="F578" s="110"/>
      <c r="G578" s="753"/>
      <c r="H578" s="753"/>
      <c r="I578" s="753"/>
      <c r="J578" s="753"/>
      <c r="K578" s="753"/>
      <c r="L578" s="753"/>
      <c r="M578" s="754"/>
      <c r="N578" s="755"/>
      <c r="O578" s="755"/>
      <c r="P578" s="754"/>
      <c r="Q578" s="756"/>
      <c r="R578" s="756"/>
      <c r="S578" s="110"/>
      <c r="T578" s="110"/>
      <c r="U578" s="110"/>
      <c r="V578" s="110"/>
      <c r="W578" s="110"/>
      <c r="X578" s="35"/>
      <c r="Y578" s="35"/>
      <c r="Z578" s="35"/>
      <c r="AA578" s="35"/>
      <c r="AB578" s="35"/>
    </row>
    <row x14ac:dyDescent="0.25" r="579" customHeight="1" ht="18.75">
      <c r="A579" s="753"/>
      <c r="B579" s="465"/>
      <c r="C579" s="753"/>
      <c r="D579" s="114"/>
      <c r="E579" s="753"/>
      <c r="F579" s="110"/>
      <c r="G579" s="753"/>
      <c r="H579" s="753"/>
      <c r="I579" s="753"/>
      <c r="J579" s="753"/>
      <c r="K579" s="753"/>
      <c r="L579" s="753"/>
      <c r="M579" s="754"/>
      <c r="N579" s="755"/>
      <c r="O579" s="755"/>
      <c r="P579" s="754"/>
      <c r="Q579" s="756"/>
      <c r="R579" s="756"/>
      <c r="S579" s="110"/>
      <c r="T579" s="110"/>
      <c r="U579" s="110"/>
      <c r="V579" s="110"/>
      <c r="W579" s="110"/>
      <c r="X579" s="35"/>
      <c r="Y579" s="35"/>
      <c r="Z579" s="35"/>
      <c r="AA579" s="35"/>
      <c r="AB579" s="35"/>
    </row>
    <row x14ac:dyDescent="0.25" r="580" customHeight="1" ht="18.75">
      <c r="A580" s="753"/>
      <c r="B580" s="465"/>
      <c r="C580" s="753"/>
      <c r="D580" s="114"/>
      <c r="E580" s="753"/>
      <c r="F580" s="110"/>
      <c r="G580" s="753"/>
      <c r="H580" s="753"/>
      <c r="I580" s="753"/>
      <c r="J580" s="753"/>
      <c r="K580" s="753"/>
      <c r="L580" s="753"/>
      <c r="M580" s="754"/>
      <c r="N580" s="755"/>
      <c r="O580" s="755"/>
      <c r="P580" s="754"/>
      <c r="Q580" s="756"/>
      <c r="R580" s="756"/>
      <c r="S580" s="110"/>
      <c r="T580" s="110"/>
      <c r="U580" s="110"/>
      <c r="V580" s="110"/>
      <c r="W580" s="110"/>
      <c r="X580" s="35"/>
      <c r="Y580" s="35"/>
      <c r="Z580" s="35"/>
      <c r="AA580" s="35"/>
      <c r="AB580" s="35"/>
    </row>
    <row x14ac:dyDescent="0.25" r="581" customHeight="1" ht="18.75">
      <c r="A581" s="753"/>
      <c r="B581" s="465"/>
      <c r="C581" s="753"/>
      <c r="D581" s="114"/>
      <c r="E581" s="753"/>
      <c r="F581" s="110"/>
      <c r="G581" s="753"/>
      <c r="H581" s="753"/>
      <c r="I581" s="753"/>
      <c r="J581" s="753"/>
      <c r="K581" s="753"/>
      <c r="L581" s="753"/>
      <c r="M581" s="754"/>
      <c r="N581" s="755"/>
      <c r="O581" s="755"/>
      <c r="P581" s="754"/>
      <c r="Q581" s="756"/>
      <c r="R581" s="756"/>
      <c r="S581" s="110"/>
      <c r="T581" s="110"/>
      <c r="U581" s="110"/>
      <c r="V581" s="110"/>
      <c r="W581" s="110"/>
      <c r="X581" s="35"/>
      <c r="Y581" s="35"/>
      <c r="Z581" s="35"/>
      <c r="AA581" s="35"/>
      <c r="AB581" s="35"/>
    </row>
    <row x14ac:dyDescent="0.25" r="582" customHeight="1" ht="18.75">
      <c r="A582" s="753"/>
      <c r="B582" s="465"/>
      <c r="C582" s="753"/>
      <c r="D582" s="114"/>
      <c r="E582" s="753"/>
      <c r="F582" s="110"/>
      <c r="G582" s="753"/>
      <c r="H582" s="753"/>
      <c r="I582" s="753"/>
      <c r="J582" s="753"/>
      <c r="K582" s="753"/>
      <c r="L582" s="753"/>
      <c r="M582" s="754"/>
      <c r="N582" s="755"/>
      <c r="O582" s="755"/>
      <c r="P582" s="754"/>
      <c r="Q582" s="756"/>
      <c r="R582" s="756"/>
      <c r="S582" s="110"/>
      <c r="T582" s="110"/>
      <c r="U582" s="110"/>
      <c r="V582" s="110"/>
      <c r="W582" s="110"/>
      <c r="X582" s="35"/>
      <c r="Y582" s="35"/>
      <c r="Z582" s="35"/>
      <c r="AA582" s="35"/>
      <c r="AB582" s="35"/>
    </row>
    <row x14ac:dyDescent="0.25" r="583" customHeight="1" ht="18.75">
      <c r="A583" s="753"/>
      <c r="B583" s="465"/>
      <c r="C583" s="753"/>
      <c r="D583" s="114"/>
      <c r="E583" s="753"/>
      <c r="F583" s="110"/>
      <c r="G583" s="753"/>
      <c r="H583" s="753"/>
      <c r="I583" s="753"/>
      <c r="J583" s="753"/>
      <c r="K583" s="753"/>
      <c r="L583" s="753"/>
      <c r="M583" s="754"/>
      <c r="N583" s="755"/>
      <c r="O583" s="755"/>
      <c r="P583" s="754"/>
      <c r="Q583" s="756"/>
      <c r="R583" s="756"/>
      <c r="S583" s="110"/>
      <c r="T583" s="110"/>
      <c r="U583" s="110"/>
      <c r="V583" s="110"/>
      <c r="W583" s="110"/>
      <c r="X583" s="35"/>
      <c r="Y583" s="35"/>
      <c r="Z583" s="35"/>
      <c r="AA583" s="35"/>
      <c r="AB583" s="35"/>
    </row>
    <row x14ac:dyDescent="0.25" r="584" customHeight="1" ht="18.75">
      <c r="A584" s="753"/>
      <c r="B584" s="465"/>
      <c r="C584" s="753"/>
      <c r="D584" s="114"/>
      <c r="E584" s="753"/>
      <c r="F584" s="110"/>
      <c r="G584" s="753"/>
      <c r="H584" s="753"/>
      <c r="I584" s="753"/>
      <c r="J584" s="753"/>
      <c r="K584" s="753"/>
      <c r="L584" s="753"/>
      <c r="M584" s="754"/>
      <c r="N584" s="755"/>
      <c r="O584" s="755"/>
      <c r="P584" s="754"/>
      <c r="Q584" s="756"/>
      <c r="R584" s="756"/>
      <c r="S584" s="110"/>
      <c r="T584" s="110"/>
      <c r="U584" s="110"/>
      <c r="V584" s="110"/>
      <c r="W584" s="110"/>
      <c r="X584" s="35"/>
      <c r="Y584" s="35"/>
      <c r="Z584" s="35"/>
      <c r="AA584" s="35"/>
      <c r="AB584" s="35"/>
    </row>
    <row x14ac:dyDescent="0.25" r="585" customHeight="1" ht="18.75">
      <c r="A585" s="753"/>
      <c r="B585" s="465"/>
      <c r="C585" s="753"/>
      <c r="D585" s="114"/>
      <c r="E585" s="753"/>
      <c r="F585" s="110"/>
      <c r="G585" s="753"/>
      <c r="H585" s="753"/>
      <c r="I585" s="753"/>
      <c r="J585" s="753"/>
      <c r="K585" s="753"/>
      <c r="L585" s="753"/>
      <c r="M585" s="754"/>
      <c r="N585" s="755"/>
      <c r="O585" s="755"/>
      <c r="P585" s="754"/>
      <c r="Q585" s="756"/>
      <c r="R585" s="756"/>
      <c r="S585" s="110"/>
      <c r="T585" s="110"/>
      <c r="U585" s="110"/>
      <c r="V585" s="110"/>
      <c r="W585" s="110"/>
      <c r="X585" s="35"/>
      <c r="Y585" s="35"/>
      <c r="Z585" s="35"/>
      <c r="AA585" s="35"/>
      <c r="AB585" s="35"/>
    </row>
    <row x14ac:dyDescent="0.25" r="586" customHeight="1" ht="18.75">
      <c r="A586" s="753"/>
      <c r="B586" s="465"/>
      <c r="C586" s="753"/>
      <c r="D586" s="114"/>
      <c r="E586" s="753"/>
      <c r="F586" s="110"/>
      <c r="G586" s="753"/>
      <c r="H586" s="753"/>
      <c r="I586" s="753"/>
      <c r="J586" s="753"/>
      <c r="K586" s="753"/>
      <c r="L586" s="753"/>
      <c r="M586" s="754"/>
      <c r="N586" s="755"/>
      <c r="O586" s="755"/>
      <c r="P586" s="754"/>
      <c r="Q586" s="756"/>
      <c r="R586" s="756"/>
      <c r="S586" s="110"/>
      <c r="T586" s="110"/>
      <c r="U586" s="110"/>
      <c r="V586" s="110"/>
      <c r="W586" s="110"/>
      <c r="X586" s="35"/>
      <c r="Y586" s="35"/>
      <c r="Z586" s="35"/>
      <c r="AA586" s="35"/>
      <c r="AB586" s="35"/>
    </row>
    <row x14ac:dyDescent="0.25" r="587" customHeight="1" ht="18.75">
      <c r="A587" s="753"/>
      <c r="B587" s="465"/>
      <c r="C587" s="753"/>
      <c r="D587" s="114"/>
      <c r="E587" s="753"/>
      <c r="F587" s="110"/>
      <c r="G587" s="753"/>
      <c r="H587" s="753"/>
      <c r="I587" s="753"/>
      <c r="J587" s="753"/>
      <c r="K587" s="753"/>
      <c r="L587" s="753"/>
      <c r="M587" s="754"/>
      <c r="N587" s="755"/>
      <c r="O587" s="755"/>
      <c r="P587" s="754"/>
      <c r="Q587" s="756"/>
      <c r="R587" s="756"/>
      <c r="S587" s="110"/>
      <c r="T587" s="110"/>
      <c r="U587" s="110"/>
      <c r="V587" s="110"/>
      <c r="W587" s="110"/>
      <c r="X587" s="35"/>
      <c r="Y587" s="35"/>
      <c r="Z587" s="35"/>
      <c r="AA587" s="35"/>
      <c r="AB587" s="35"/>
    </row>
    <row x14ac:dyDescent="0.25" r="588" customHeight="1" ht="18.75">
      <c r="A588" s="753"/>
      <c r="B588" s="465"/>
      <c r="C588" s="753"/>
      <c r="D588" s="114"/>
      <c r="E588" s="753"/>
      <c r="F588" s="110"/>
      <c r="G588" s="753"/>
      <c r="H588" s="753"/>
      <c r="I588" s="753"/>
      <c r="J588" s="753"/>
      <c r="K588" s="753"/>
      <c r="L588" s="753"/>
      <c r="M588" s="754"/>
      <c r="N588" s="755"/>
      <c r="O588" s="755"/>
      <c r="P588" s="754"/>
      <c r="Q588" s="756"/>
      <c r="R588" s="756"/>
      <c r="S588" s="110"/>
      <c r="T588" s="110"/>
      <c r="U588" s="110"/>
      <c r="V588" s="110"/>
      <c r="W588" s="110"/>
      <c r="X588" s="35"/>
      <c r="Y588" s="35"/>
      <c r="Z588" s="35"/>
      <c r="AA588" s="35"/>
      <c r="AB588" s="35"/>
    </row>
    <row x14ac:dyDescent="0.25" r="589" customHeight="1" ht="18.75">
      <c r="A589" s="753"/>
      <c r="B589" s="465"/>
      <c r="C589" s="753"/>
      <c r="D589" s="114"/>
      <c r="E589" s="753"/>
      <c r="F589" s="110"/>
      <c r="G589" s="753"/>
      <c r="H589" s="753"/>
      <c r="I589" s="753"/>
      <c r="J589" s="753"/>
      <c r="K589" s="753"/>
      <c r="L589" s="753"/>
      <c r="M589" s="754"/>
      <c r="N589" s="755"/>
      <c r="O589" s="755"/>
      <c r="P589" s="754"/>
      <c r="Q589" s="756"/>
      <c r="R589" s="756"/>
      <c r="S589" s="110"/>
      <c r="T589" s="110"/>
      <c r="U589" s="110"/>
      <c r="V589" s="110"/>
      <c r="W589" s="110"/>
      <c r="X589" s="35"/>
      <c r="Y589" s="35"/>
      <c r="Z589" s="35"/>
      <c r="AA589" s="35"/>
      <c r="AB589" s="35"/>
    </row>
    <row x14ac:dyDescent="0.25" r="590" customHeight="1" ht="18.75">
      <c r="A590" s="753"/>
      <c r="B590" s="465"/>
      <c r="C590" s="753"/>
      <c r="D590" s="114"/>
      <c r="E590" s="753"/>
      <c r="F590" s="110"/>
      <c r="G590" s="753"/>
      <c r="H590" s="753"/>
      <c r="I590" s="753"/>
      <c r="J590" s="753"/>
      <c r="K590" s="753"/>
      <c r="L590" s="753"/>
      <c r="M590" s="754"/>
      <c r="N590" s="755"/>
      <c r="O590" s="755"/>
      <c r="P590" s="754"/>
      <c r="Q590" s="756"/>
      <c r="R590" s="756"/>
      <c r="S590" s="110"/>
      <c r="T590" s="110"/>
      <c r="U590" s="110"/>
      <c r="V590" s="110"/>
      <c r="W590" s="110"/>
      <c r="X590" s="35"/>
      <c r="Y590" s="35"/>
      <c r="Z590" s="35"/>
      <c r="AA590" s="35"/>
      <c r="AB590" s="35"/>
    </row>
    <row x14ac:dyDescent="0.25" r="591" customHeight="1" ht="18.75">
      <c r="A591" s="753"/>
      <c r="B591" s="465"/>
      <c r="C591" s="753"/>
      <c r="D591" s="114"/>
      <c r="E591" s="753"/>
      <c r="F591" s="110"/>
      <c r="G591" s="753"/>
      <c r="H591" s="753"/>
      <c r="I591" s="753"/>
      <c r="J591" s="753"/>
      <c r="K591" s="753"/>
      <c r="L591" s="753"/>
      <c r="M591" s="754"/>
      <c r="N591" s="755"/>
      <c r="O591" s="755"/>
      <c r="P591" s="754"/>
      <c r="Q591" s="756"/>
      <c r="R591" s="756"/>
      <c r="S591" s="110"/>
      <c r="T591" s="110"/>
      <c r="U591" s="110"/>
      <c r="V591" s="110"/>
      <c r="W591" s="110"/>
      <c r="X591" s="35"/>
      <c r="Y591" s="35"/>
      <c r="Z591" s="35"/>
      <c r="AA591" s="35"/>
      <c r="AB591" s="35"/>
    </row>
    <row x14ac:dyDescent="0.25" r="592" customHeight="1" ht="18.75">
      <c r="A592" s="753"/>
      <c r="B592" s="465"/>
      <c r="C592" s="753"/>
      <c r="D592" s="114"/>
      <c r="E592" s="753"/>
      <c r="F592" s="110"/>
      <c r="G592" s="753"/>
      <c r="H592" s="753"/>
      <c r="I592" s="753"/>
      <c r="J592" s="753"/>
      <c r="K592" s="753"/>
      <c r="L592" s="753"/>
      <c r="M592" s="754"/>
      <c r="N592" s="755"/>
      <c r="O592" s="755"/>
      <c r="P592" s="754"/>
      <c r="Q592" s="756"/>
      <c r="R592" s="756"/>
      <c r="S592" s="110"/>
      <c r="T592" s="110"/>
      <c r="U592" s="110"/>
      <c r="V592" s="110"/>
      <c r="W592" s="110"/>
      <c r="X592" s="35"/>
      <c r="Y592" s="35"/>
      <c r="Z592" s="35"/>
      <c r="AA592" s="35"/>
      <c r="AB592" s="35"/>
    </row>
    <row x14ac:dyDescent="0.25" r="593" customHeight="1" ht="18.75">
      <c r="A593" s="753"/>
      <c r="B593" s="465"/>
      <c r="C593" s="753"/>
      <c r="D593" s="114"/>
      <c r="E593" s="753"/>
      <c r="F593" s="110"/>
      <c r="G593" s="753"/>
      <c r="H593" s="753"/>
      <c r="I593" s="753"/>
      <c r="J593" s="753"/>
      <c r="K593" s="753"/>
      <c r="L593" s="753"/>
      <c r="M593" s="754"/>
      <c r="N593" s="755"/>
      <c r="O593" s="755"/>
      <c r="P593" s="754"/>
      <c r="Q593" s="756"/>
      <c r="R593" s="756"/>
      <c r="S593" s="110"/>
      <c r="T593" s="110"/>
      <c r="U593" s="110"/>
      <c r="V593" s="110"/>
      <c r="W593" s="110"/>
      <c r="X593" s="35"/>
      <c r="Y593" s="35"/>
      <c r="Z593" s="35"/>
      <c r="AA593" s="35"/>
      <c r="AB593" s="35"/>
    </row>
    <row x14ac:dyDescent="0.25" r="594" customHeight="1" ht="18.75">
      <c r="A594" s="753"/>
      <c r="B594" s="465"/>
      <c r="C594" s="753"/>
      <c r="D594" s="114"/>
      <c r="E594" s="753"/>
      <c r="F594" s="110"/>
      <c r="G594" s="753"/>
      <c r="H594" s="753"/>
      <c r="I594" s="753"/>
      <c r="J594" s="753"/>
      <c r="K594" s="753"/>
      <c r="L594" s="753"/>
      <c r="M594" s="754"/>
      <c r="N594" s="755"/>
      <c r="O594" s="755"/>
      <c r="P594" s="754"/>
      <c r="Q594" s="756"/>
      <c r="R594" s="756"/>
      <c r="S594" s="110"/>
      <c r="T594" s="110"/>
      <c r="U594" s="110"/>
      <c r="V594" s="110"/>
      <c r="W594" s="110"/>
      <c r="X594" s="35"/>
      <c r="Y594" s="35"/>
      <c r="Z594" s="35"/>
      <c r="AA594" s="35"/>
      <c r="AB594" s="35"/>
    </row>
    <row x14ac:dyDescent="0.25" r="595" customHeight="1" ht="18.75">
      <c r="A595" s="753"/>
      <c r="B595" s="465"/>
      <c r="C595" s="753"/>
      <c r="D595" s="114"/>
      <c r="E595" s="753"/>
      <c r="F595" s="110"/>
      <c r="G595" s="753"/>
      <c r="H595" s="753"/>
      <c r="I595" s="753"/>
      <c r="J595" s="753"/>
      <c r="K595" s="753"/>
      <c r="L595" s="753"/>
      <c r="M595" s="754"/>
      <c r="N595" s="755"/>
      <c r="O595" s="755"/>
      <c r="P595" s="754"/>
      <c r="Q595" s="756"/>
      <c r="R595" s="756"/>
      <c r="S595" s="110"/>
      <c r="T595" s="110"/>
      <c r="U595" s="110"/>
      <c r="V595" s="110"/>
      <c r="W595" s="110"/>
      <c r="X595" s="35"/>
      <c r="Y595" s="35"/>
      <c r="Z595" s="35"/>
      <c r="AA595" s="35"/>
      <c r="AB595" s="35"/>
    </row>
    <row x14ac:dyDescent="0.25" r="596" customHeight="1" ht="18.75">
      <c r="A596" s="753"/>
      <c r="B596" s="465"/>
      <c r="C596" s="753"/>
      <c r="D596" s="114"/>
      <c r="E596" s="753"/>
      <c r="F596" s="110"/>
      <c r="G596" s="753"/>
      <c r="H596" s="753"/>
      <c r="I596" s="753"/>
      <c r="J596" s="753"/>
      <c r="K596" s="753"/>
      <c r="L596" s="753"/>
      <c r="M596" s="754"/>
      <c r="N596" s="755"/>
      <c r="O596" s="755"/>
      <c r="P596" s="754"/>
      <c r="Q596" s="756"/>
      <c r="R596" s="756"/>
      <c r="S596" s="110"/>
      <c r="T596" s="110"/>
      <c r="U596" s="110"/>
      <c r="V596" s="110"/>
      <c r="W596" s="110"/>
      <c r="X596" s="35"/>
      <c r="Y596" s="35"/>
      <c r="Z596" s="35"/>
      <c r="AA596" s="35"/>
      <c r="AB596" s="35"/>
    </row>
    <row x14ac:dyDescent="0.25" r="597" customHeight="1" ht="18.75">
      <c r="A597" s="753"/>
      <c r="B597" s="465"/>
      <c r="C597" s="753"/>
      <c r="D597" s="114"/>
      <c r="E597" s="753"/>
      <c r="F597" s="110"/>
      <c r="G597" s="753"/>
      <c r="H597" s="753"/>
      <c r="I597" s="753"/>
      <c r="J597" s="753"/>
      <c r="K597" s="753"/>
      <c r="L597" s="753"/>
      <c r="M597" s="754"/>
      <c r="N597" s="755"/>
      <c r="O597" s="755"/>
      <c r="P597" s="754"/>
      <c r="Q597" s="756"/>
      <c r="R597" s="756"/>
      <c r="S597" s="110"/>
      <c r="T597" s="110"/>
      <c r="U597" s="110"/>
      <c r="V597" s="110"/>
      <c r="W597" s="110"/>
      <c r="X597" s="35"/>
      <c r="Y597" s="35"/>
      <c r="Z597" s="35"/>
      <c r="AA597" s="35"/>
      <c r="AB597" s="35"/>
    </row>
    <row x14ac:dyDescent="0.25" r="598" customHeight="1" ht="18.75">
      <c r="A598" s="753"/>
      <c r="B598" s="465"/>
      <c r="C598" s="753"/>
      <c r="D598" s="114"/>
      <c r="E598" s="753"/>
      <c r="F598" s="110"/>
      <c r="G598" s="753"/>
      <c r="H598" s="753"/>
      <c r="I598" s="753"/>
      <c r="J598" s="753"/>
      <c r="K598" s="753"/>
      <c r="L598" s="753"/>
      <c r="M598" s="754"/>
      <c r="N598" s="755"/>
      <c r="O598" s="755"/>
      <c r="P598" s="754"/>
      <c r="Q598" s="756"/>
      <c r="R598" s="756"/>
      <c r="S598" s="110"/>
      <c r="T598" s="110"/>
      <c r="U598" s="110"/>
      <c r="V598" s="110"/>
      <c r="W598" s="110"/>
      <c r="X598" s="35"/>
      <c r="Y598" s="35"/>
      <c r="Z598" s="35"/>
      <c r="AA598" s="35"/>
      <c r="AB598" s="35"/>
    </row>
    <row x14ac:dyDescent="0.25" r="599" customHeight="1" ht="18.75">
      <c r="A599" s="753"/>
      <c r="B599" s="465"/>
      <c r="C599" s="753"/>
      <c r="D599" s="114"/>
      <c r="E599" s="753"/>
      <c r="F599" s="110"/>
      <c r="G599" s="753"/>
      <c r="H599" s="753"/>
      <c r="I599" s="753"/>
      <c r="J599" s="753"/>
      <c r="K599" s="753"/>
      <c r="L599" s="753"/>
      <c r="M599" s="754"/>
      <c r="N599" s="755"/>
      <c r="O599" s="755"/>
      <c r="P599" s="754"/>
      <c r="Q599" s="756"/>
      <c r="R599" s="756"/>
      <c r="S599" s="110"/>
      <c r="T599" s="110"/>
      <c r="U599" s="110"/>
      <c r="V599" s="110"/>
      <c r="W599" s="110"/>
      <c r="X599" s="35"/>
      <c r="Y599" s="35"/>
      <c r="Z599" s="35"/>
      <c r="AA599" s="35"/>
      <c r="AB599" s="35"/>
    </row>
    <row x14ac:dyDescent="0.25" r="600" customHeight="1" ht="18.75">
      <c r="A600" s="753"/>
      <c r="B600" s="465"/>
      <c r="C600" s="753"/>
      <c r="D600" s="114"/>
      <c r="E600" s="753"/>
      <c r="F600" s="110"/>
      <c r="G600" s="753"/>
      <c r="H600" s="753"/>
      <c r="I600" s="753"/>
      <c r="J600" s="753"/>
      <c r="K600" s="753"/>
      <c r="L600" s="753"/>
      <c r="M600" s="754"/>
      <c r="N600" s="755"/>
      <c r="O600" s="755"/>
      <c r="P600" s="754"/>
      <c r="Q600" s="756"/>
      <c r="R600" s="756"/>
      <c r="S600" s="110"/>
      <c r="T600" s="110"/>
      <c r="U600" s="110"/>
      <c r="V600" s="110"/>
      <c r="W600" s="110"/>
      <c r="X600" s="35"/>
      <c r="Y600" s="35"/>
      <c r="Z600" s="35"/>
      <c r="AA600" s="35"/>
      <c r="AB600" s="35"/>
    </row>
    <row x14ac:dyDescent="0.25" r="601" customHeight="1" ht="18.75">
      <c r="A601" s="753"/>
      <c r="B601" s="465"/>
      <c r="C601" s="753"/>
      <c r="D601" s="114"/>
      <c r="E601" s="753"/>
      <c r="F601" s="110"/>
      <c r="G601" s="753"/>
      <c r="H601" s="753"/>
      <c r="I601" s="753"/>
      <c r="J601" s="753"/>
      <c r="K601" s="753"/>
      <c r="L601" s="753"/>
      <c r="M601" s="754"/>
      <c r="N601" s="755"/>
      <c r="O601" s="755"/>
      <c r="P601" s="754"/>
      <c r="Q601" s="756"/>
      <c r="R601" s="756"/>
      <c r="S601" s="110"/>
      <c r="T601" s="110"/>
      <c r="U601" s="110"/>
      <c r="V601" s="110"/>
      <c r="W601" s="110"/>
      <c r="X601" s="35"/>
      <c r="Y601" s="35"/>
      <c r="Z601" s="35"/>
      <c r="AA601" s="35"/>
      <c r="AB601" s="35"/>
    </row>
    <row x14ac:dyDescent="0.25" r="602" customHeight="1" ht="18.75">
      <c r="A602" s="753"/>
      <c r="B602" s="465"/>
      <c r="C602" s="753"/>
      <c r="D602" s="114"/>
      <c r="E602" s="753"/>
      <c r="F602" s="110"/>
      <c r="G602" s="753"/>
      <c r="H602" s="753"/>
      <c r="I602" s="753"/>
      <c r="J602" s="753"/>
      <c r="K602" s="753"/>
      <c r="L602" s="753"/>
      <c r="M602" s="754"/>
      <c r="N602" s="755"/>
      <c r="O602" s="755"/>
      <c r="P602" s="754"/>
      <c r="Q602" s="756"/>
      <c r="R602" s="756"/>
      <c r="S602" s="110"/>
      <c r="T602" s="110"/>
      <c r="U602" s="110"/>
      <c r="V602" s="110"/>
      <c r="W602" s="110"/>
      <c r="X602" s="35"/>
      <c r="Y602" s="35"/>
      <c r="Z602" s="35"/>
      <c r="AA602" s="35"/>
      <c r="AB602" s="35"/>
    </row>
    <row x14ac:dyDescent="0.25" r="603" customHeight="1" ht="18.75">
      <c r="A603" s="753"/>
      <c r="B603" s="465"/>
      <c r="C603" s="753"/>
      <c r="D603" s="114"/>
      <c r="E603" s="753"/>
      <c r="F603" s="110"/>
      <c r="G603" s="753"/>
      <c r="H603" s="753"/>
      <c r="I603" s="753"/>
      <c r="J603" s="753"/>
      <c r="K603" s="753"/>
      <c r="L603" s="753"/>
      <c r="M603" s="754"/>
      <c r="N603" s="755"/>
      <c r="O603" s="755"/>
      <c r="P603" s="754"/>
      <c r="Q603" s="756"/>
      <c r="R603" s="756"/>
      <c r="S603" s="110"/>
      <c r="T603" s="110"/>
      <c r="U603" s="110"/>
      <c r="V603" s="110"/>
      <c r="W603" s="110"/>
      <c r="X603" s="35"/>
      <c r="Y603" s="35"/>
      <c r="Z603" s="35"/>
      <c r="AA603" s="35"/>
      <c r="AB603" s="35"/>
    </row>
    <row x14ac:dyDescent="0.25" r="604" customHeight="1" ht="18.75">
      <c r="A604" s="753"/>
      <c r="B604" s="465"/>
      <c r="C604" s="753"/>
      <c r="D604" s="114"/>
      <c r="E604" s="753"/>
      <c r="F604" s="110"/>
      <c r="G604" s="753"/>
      <c r="H604" s="753"/>
      <c r="I604" s="753"/>
      <c r="J604" s="753"/>
      <c r="K604" s="753"/>
      <c r="L604" s="753"/>
      <c r="M604" s="754"/>
      <c r="N604" s="755"/>
      <c r="O604" s="755"/>
      <c r="P604" s="754"/>
      <c r="Q604" s="756"/>
      <c r="R604" s="756"/>
      <c r="S604" s="110"/>
      <c r="T604" s="110"/>
      <c r="U604" s="110"/>
      <c r="V604" s="110"/>
      <c r="W604" s="110"/>
      <c r="X604" s="35"/>
      <c r="Y604" s="35"/>
      <c r="Z604" s="35"/>
      <c r="AA604" s="35"/>
      <c r="AB604" s="35"/>
    </row>
    <row x14ac:dyDescent="0.25" r="605" customHeight="1" ht="18.75">
      <c r="A605" s="753"/>
      <c r="B605" s="465"/>
      <c r="C605" s="753"/>
      <c r="D605" s="114"/>
      <c r="E605" s="753"/>
      <c r="F605" s="110"/>
      <c r="G605" s="753"/>
      <c r="H605" s="753"/>
      <c r="I605" s="753"/>
      <c r="J605" s="753"/>
      <c r="K605" s="753"/>
      <c r="L605" s="753"/>
      <c r="M605" s="754"/>
      <c r="N605" s="755"/>
      <c r="O605" s="755"/>
      <c r="P605" s="754"/>
      <c r="Q605" s="756"/>
      <c r="R605" s="756"/>
      <c r="S605" s="110"/>
      <c r="T605" s="110"/>
      <c r="U605" s="110"/>
      <c r="V605" s="110"/>
      <c r="W605" s="110"/>
      <c r="X605" s="35"/>
      <c r="Y605" s="35"/>
      <c r="Z605" s="35"/>
      <c r="AA605" s="35"/>
      <c r="AB605" s="35"/>
    </row>
    <row x14ac:dyDescent="0.25" r="606" customHeight="1" ht="18.75">
      <c r="A606" s="753"/>
      <c r="B606" s="465"/>
      <c r="C606" s="753"/>
      <c r="D606" s="114"/>
      <c r="E606" s="753"/>
      <c r="F606" s="110"/>
      <c r="G606" s="753"/>
      <c r="H606" s="753"/>
      <c r="I606" s="753"/>
      <c r="J606" s="753"/>
      <c r="K606" s="753"/>
      <c r="L606" s="753"/>
      <c r="M606" s="754"/>
      <c r="N606" s="755"/>
      <c r="O606" s="755"/>
      <c r="P606" s="754"/>
      <c r="Q606" s="756"/>
      <c r="R606" s="756"/>
      <c r="S606" s="110"/>
      <c r="T606" s="110"/>
      <c r="U606" s="110"/>
      <c r="V606" s="110"/>
      <c r="W606" s="110"/>
      <c r="X606" s="35"/>
      <c r="Y606" s="35"/>
      <c r="Z606" s="35"/>
      <c r="AA606" s="35"/>
      <c r="AB606" s="35"/>
    </row>
    <row x14ac:dyDescent="0.25" r="607" customHeight="1" ht="18.75">
      <c r="A607" s="753"/>
      <c r="B607" s="465"/>
      <c r="C607" s="753"/>
      <c r="D607" s="114"/>
      <c r="E607" s="753"/>
      <c r="F607" s="110"/>
      <c r="G607" s="753"/>
      <c r="H607" s="753"/>
      <c r="I607" s="753"/>
      <c r="J607" s="753"/>
      <c r="K607" s="753"/>
      <c r="L607" s="753"/>
      <c r="M607" s="754"/>
      <c r="N607" s="755"/>
      <c r="O607" s="755"/>
      <c r="P607" s="754"/>
      <c r="Q607" s="756"/>
      <c r="R607" s="756"/>
      <c r="S607" s="110"/>
      <c r="T607" s="110"/>
      <c r="U607" s="110"/>
      <c r="V607" s="110"/>
      <c r="W607" s="110"/>
      <c r="X607" s="35"/>
      <c r="Y607" s="35"/>
      <c r="Z607" s="35"/>
      <c r="AA607" s="35"/>
      <c r="AB607" s="35"/>
    </row>
    <row x14ac:dyDescent="0.25" r="608" customHeight="1" ht="18.75">
      <c r="A608" s="753"/>
      <c r="B608" s="465"/>
      <c r="C608" s="753"/>
      <c r="D608" s="114"/>
      <c r="E608" s="753"/>
      <c r="F608" s="110"/>
      <c r="G608" s="753"/>
      <c r="H608" s="753"/>
      <c r="I608" s="753"/>
      <c r="J608" s="753"/>
      <c r="K608" s="753"/>
      <c r="L608" s="753"/>
      <c r="M608" s="754"/>
      <c r="N608" s="755"/>
      <c r="O608" s="755"/>
      <c r="P608" s="754"/>
      <c r="Q608" s="756"/>
      <c r="R608" s="756"/>
      <c r="S608" s="110"/>
      <c r="T608" s="110"/>
      <c r="U608" s="110"/>
      <c r="V608" s="110"/>
      <c r="W608" s="110"/>
      <c r="X608" s="35"/>
      <c r="Y608" s="35"/>
      <c r="Z608" s="35"/>
      <c r="AA608" s="35"/>
      <c r="AB608" s="35"/>
    </row>
    <row x14ac:dyDescent="0.25" r="609" customHeight="1" ht="18.75">
      <c r="A609" s="753"/>
      <c r="B609" s="465"/>
      <c r="C609" s="753"/>
      <c r="D609" s="114"/>
      <c r="E609" s="753"/>
      <c r="F609" s="110"/>
      <c r="G609" s="753"/>
      <c r="H609" s="753"/>
      <c r="I609" s="753"/>
      <c r="J609" s="753"/>
      <c r="K609" s="753"/>
      <c r="L609" s="753"/>
      <c r="M609" s="754"/>
      <c r="N609" s="755"/>
      <c r="O609" s="755"/>
      <c r="P609" s="754"/>
      <c r="Q609" s="756"/>
      <c r="R609" s="756"/>
      <c r="S609" s="110"/>
      <c r="T609" s="110"/>
      <c r="U609" s="110"/>
      <c r="V609" s="110"/>
      <c r="W609" s="110"/>
      <c r="X609" s="35"/>
      <c r="Y609" s="35"/>
      <c r="Z609" s="35"/>
      <c r="AA609" s="35"/>
      <c r="AB609" s="35"/>
    </row>
    <row x14ac:dyDescent="0.25" r="610" customHeight="1" ht="18.75">
      <c r="A610" s="753"/>
      <c r="B610" s="465"/>
      <c r="C610" s="753"/>
      <c r="D610" s="114"/>
      <c r="E610" s="753"/>
      <c r="F610" s="110"/>
      <c r="G610" s="753"/>
      <c r="H610" s="753"/>
      <c r="I610" s="753"/>
      <c r="J610" s="753"/>
      <c r="K610" s="753"/>
      <c r="L610" s="753"/>
      <c r="M610" s="754"/>
      <c r="N610" s="755"/>
      <c r="O610" s="755"/>
      <c r="P610" s="754"/>
      <c r="Q610" s="756"/>
      <c r="R610" s="756"/>
      <c r="S610" s="110"/>
      <c r="T610" s="110"/>
      <c r="U610" s="110"/>
      <c r="V610" s="110"/>
      <c r="W610" s="110"/>
      <c r="X610" s="35"/>
      <c r="Y610" s="35"/>
      <c r="Z610" s="35"/>
      <c r="AA610" s="35"/>
      <c r="AB610" s="35"/>
    </row>
    <row x14ac:dyDescent="0.25" r="611" customHeight="1" ht="18.75">
      <c r="A611" s="753"/>
      <c r="B611" s="465"/>
      <c r="C611" s="753"/>
      <c r="D611" s="114"/>
      <c r="E611" s="753"/>
      <c r="F611" s="110"/>
      <c r="G611" s="753"/>
      <c r="H611" s="753"/>
      <c r="I611" s="753"/>
      <c r="J611" s="753"/>
      <c r="K611" s="753"/>
      <c r="L611" s="753"/>
      <c r="M611" s="754"/>
      <c r="N611" s="755"/>
      <c r="O611" s="755"/>
      <c r="P611" s="754"/>
      <c r="Q611" s="756"/>
      <c r="R611" s="756"/>
      <c r="S611" s="110"/>
      <c r="T611" s="110"/>
      <c r="U611" s="110"/>
      <c r="V611" s="110"/>
      <c r="W611" s="110"/>
      <c r="X611" s="35"/>
      <c r="Y611" s="35"/>
      <c r="Z611" s="35"/>
      <c r="AA611" s="35"/>
      <c r="AB611" s="35"/>
    </row>
    <row x14ac:dyDescent="0.25" r="612" customHeight="1" ht="18.75">
      <c r="A612" s="753"/>
      <c r="B612" s="465"/>
      <c r="C612" s="753"/>
      <c r="D612" s="114"/>
      <c r="E612" s="753"/>
      <c r="F612" s="110"/>
      <c r="G612" s="753"/>
      <c r="H612" s="753"/>
      <c r="I612" s="753"/>
      <c r="J612" s="753"/>
      <c r="K612" s="753"/>
      <c r="L612" s="753"/>
      <c r="M612" s="754"/>
      <c r="N612" s="755"/>
      <c r="O612" s="755"/>
      <c r="P612" s="754"/>
      <c r="Q612" s="756"/>
      <c r="R612" s="756"/>
      <c r="S612" s="110"/>
      <c r="T612" s="110"/>
      <c r="U612" s="110"/>
      <c r="V612" s="110"/>
      <c r="W612" s="110"/>
      <c r="X612" s="35"/>
      <c r="Y612" s="35"/>
      <c r="Z612" s="35"/>
      <c r="AA612" s="35"/>
      <c r="AB612" s="35"/>
    </row>
    <row x14ac:dyDescent="0.25" r="613" customHeight="1" ht="18.75">
      <c r="A613" s="753"/>
      <c r="B613" s="465"/>
      <c r="C613" s="753"/>
      <c r="D613" s="114"/>
      <c r="E613" s="753"/>
      <c r="F613" s="110"/>
      <c r="G613" s="753"/>
      <c r="H613" s="753"/>
      <c r="I613" s="753"/>
      <c r="J613" s="753"/>
      <c r="K613" s="753"/>
      <c r="L613" s="753"/>
      <c r="M613" s="754"/>
      <c r="N613" s="755"/>
      <c r="O613" s="755"/>
      <c r="P613" s="754"/>
      <c r="Q613" s="756"/>
      <c r="R613" s="756"/>
      <c r="S613" s="110"/>
      <c r="T613" s="110"/>
      <c r="U613" s="110"/>
      <c r="V613" s="110"/>
      <c r="W613" s="110"/>
      <c r="X613" s="35"/>
      <c r="Y613" s="35"/>
      <c r="Z613" s="35"/>
      <c r="AA613" s="35"/>
      <c r="AB613" s="35"/>
    </row>
    <row x14ac:dyDescent="0.25" r="614" customHeight="1" ht="18.75">
      <c r="A614" s="753"/>
      <c r="B614" s="465"/>
      <c r="C614" s="753"/>
      <c r="D614" s="114"/>
      <c r="E614" s="753"/>
      <c r="F614" s="110"/>
      <c r="G614" s="753"/>
      <c r="H614" s="753"/>
      <c r="I614" s="753"/>
      <c r="J614" s="753"/>
      <c r="K614" s="753"/>
      <c r="L614" s="753"/>
      <c r="M614" s="754"/>
      <c r="N614" s="755"/>
      <c r="O614" s="755"/>
      <c r="P614" s="754"/>
      <c r="Q614" s="756"/>
      <c r="R614" s="756"/>
      <c r="S614" s="110"/>
      <c r="T614" s="110"/>
      <c r="U614" s="110"/>
      <c r="V614" s="110"/>
      <c r="W614" s="110"/>
      <c r="X614" s="35"/>
      <c r="Y614" s="35"/>
      <c r="Z614" s="35"/>
      <c r="AA614" s="35"/>
      <c r="AB614" s="35"/>
    </row>
    <row x14ac:dyDescent="0.25" r="615" customHeight="1" ht="18.75">
      <c r="A615" s="753"/>
      <c r="B615" s="465"/>
      <c r="C615" s="753"/>
      <c r="D615" s="114"/>
      <c r="E615" s="753"/>
      <c r="F615" s="110"/>
      <c r="G615" s="753"/>
      <c r="H615" s="753"/>
      <c r="I615" s="753"/>
      <c r="J615" s="753"/>
      <c r="K615" s="753"/>
      <c r="L615" s="753"/>
      <c r="M615" s="754"/>
      <c r="N615" s="755"/>
      <c r="O615" s="755"/>
      <c r="P615" s="754"/>
      <c r="Q615" s="756"/>
      <c r="R615" s="756"/>
      <c r="S615" s="110"/>
      <c r="T615" s="110"/>
      <c r="U615" s="110"/>
      <c r="V615" s="110"/>
      <c r="W615" s="110"/>
      <c r="X615" s="35"/>
      <c r="Y615" s="35"/>
      <c r="Z615" s="35"/>
      <c r="AA615" s="35"/>
      <c r="AB615" s="35"/>
    </row>
    <row x14ac:dyDescent="0.25" r="616" customHeight="1" ht="18.75">
      <c r="A616" s="753"/>
      <c r="B616" s="465"/>
      <c r="C616" s="753"/>
      <c r="D616" s="114"/>
      <c r="E616" s="753"/>
      <c r="F616" s="110"/>
      <c r="G616" s="753"/>
      <c r="H616" s="753"/>
      <c r="I616" s="753"/>
      <c r="J616" s="753"/>
      <c r="K616" s="753"/>
      <c r="L616" s="753"/>
      <c r="M616" s="754"/>
      <c r="N616" s="755"/>
      <c r="O616" s="755"/>
      <c r="P616" s="754"/>
      <c r="Q616" s="756"/>
      <c r="R616" s="756"/>
      <c r="S616" s="110"/>
      <c r="T616" s="110"/>
      <c r="U616" s="110"/>
      <c r="V616" s="110"/>
      <c r="W616" s="110"/>
      <c r="X616" s="35"/>
      <c r="Y616" s="35"/>
      <c r="Z616" s="35"/>
      <c r="AA616" s="35"/>
      <c r="AB616" s="35"/>
    </row>
    <row x14ac:dyDescent="0.25" r="617" customHeight="1" ht="18.75">
      <c r="A617" s="753"/>
      <c r="B617" s="465"/>
      <c r="C617" s="753"/>
      <c r="D617" s="114"/>
      <c r="E617" s="753"/>
      <c r="F617" s="110"/>
      <c r="G617" s="753"/>
      <c r="H617" s="753"/>
      <c r="I617" s="753"/>
      <c r="J617" s="753"/>
      <c r="K617" s="753"/>
      <c r="L617" s="753"/>
      <c r="M617" s="754"/>
      <c r="N617" s="755"/>
      <c r="O617" s="755"/>
      <c r="P617" s="754"/>
      <c r="Q617" s="756"/>
      <c r="R617" s="756"/>
      <c r="S617" s="110"/>
      <c r="T617" s="110"/>
      <c r="U617" s="110"/>
      <c r="V617" s="110"/>
      <c r="W617" s="110"/>
      <c r="X617" s="35"/>
      <c r="Y617" s="35"/>
      <c r="Z617" s="35"/>
      <c r="AA617" s="35"/>
      <c r="AB617" s="35"/>
    </row>
    <row x14ac:dyDescent="0.25" r="618" customHeight="1" ht="18.75">
      <c r="A618" s="753"/>
      <c r="B618" s="465"/>
      <c r="C618" s="753"/>
      <c r="D618" s="114"/>
      <c r="E618" s="753"/>
      <c r="F618" s="110"/>
      <c r="G618" s="753"/>
      <c r="H618" s="753"/>
      <c r="I618" s="753"/>
      <c r="J618" s="753"/>
      <c r="K618" s="753"/>
      <c r="L618" s="753"/>
      <c r="M618" s="754"/>
      <c r="N618" s="755"/>
      <c r="O618" s="755"/>
      <c r="P618" s="754"/>
      <c r="Q618" s="756"/>
      <c r="R618" s="756"/>
      <c r="S618" s="110"/>
      <c r="T618" s="110"/>
      <c r="U618" s="110"/>
      <c r="V618" s="110"/>
      <c r="W618" s="110"/>
      <c r="X618" s="35"/>
      <c r="Y618" s="35"/>
      <c r="Z618" s="35"/>
      <c r="AA618" s="35"/>
      <c r="AB618" s="35"/>
    </row>
    <row x14ac:dyDescent="0.25" r="619" customHeight="1" ht="18.75">
      <c r="A619" s="753"/>
      <c r="B619" s="465"/>
      <c r="C619" s="753"/>
      <c r="D619" s="114"/>
      <c r="E619" s="753"/>
      <c r="F619" s="110"/>
      <c r="G619" s="753"/>
      <c r="H619" s="753"/>
      <c r="I619" s="753"/>
      <c r="J619" s="753"/>
      <c r="K619" s="753"/>
      <c r="L619" s="753"/>
      <c r="M619" s="754"/>
      <c r="N619" s="755"/>
      <c r="O619" s="755"/>
      <c r="P619" s="754"/>
      <c r="Q619" s="756"/>
      <c r="R619" s="756"/>
      <c r="S619" s="110"/>
      <c r="T619" s="110"/>
      <c r="U619" s="110"/>
      <c r="V619" s="110"/>
      <c r="W619" s="110"/>
      <c r="X619" s="35"/>
      <c r="Y619" s="35"/>
      <c r="Z619" s="35"/>
      <c r="AA619" s="35"/>
      <c r="AB619" s="35"/>
    </row>
    <row x14ac:dyDescent="0.25" r="620" customHeight="1" ht="18.75">
      <c r="A620" s="753"/>
      <c r="B620" s="465"/>
      <c r="C620" s="753"/>
      <c r="D620" s="114"/>
      <c r="E620" s="753"/>
      <c r="F620" s="110"/>
      <c r="G620" s="753"/>
      <c r="H620" s="753"/>
      <c r="I620" s="753"/>
      <c r="J620" s="753"/>
      <c r="K620" s="753"/>
      <c r="L620" s="753"/>
      <c r="M620" s="754"/>
      <c r="N620" s="755"/>
      <c r="O620" s="755"/>
      <c r="P620" s="754"/>
      <c r="Q620" s="756"/>
      <c r="R620" s="756"/>
      <c r="S620" s="110"/>
      <c r="T620" s="110"/>
      <c r="U620" s="110"/>
      <c r="V620" s="110"/>
      <c r="W620" s="110"/>
      <c r="X620" s="35"/>
      <c r="Y620" s="35"/>
      <c r="Z620" s="35"/>
      <c r="AA620" s="35"/>
      <c r="AB620" s="35"/>
    </row>
    <row x14ac:dyDescent="0.25" r="621" customHeight="1" ht="18.75">
      <c r="A621" s="753"/>
      <c r="B621" s="465"/>
      <c r="C621" s="753"/>
      <c r="D621" s="114"/>
      <c r="E621" s="753"/>
      <c r="F621" s="110"/>
      <c r="G621" s="753"/>
      <c r="H621" s="753"/>
      <c r="I621" s="753"/>
      <c r="J621" s="753"/>
      <c r="K621" s="753"/>
      <c r="L621" s="753"/>
      <c r="M621" s="754"/>
      <c r="N621" s="755"/>
      <c r="O621" s="755"/>
      <c r="P621" s="754"/>
      <c r="Q621" s="756"/>
      <c r="R621" s="756"/>
      <c r="S621" s="110"/>
      <c r="T621" s="110"/>
      <c r="U621" s="110"/>
      <c r="V621" s="110"/>
      <c r="W621" s="110"/>
      <c r="X621" s="35"/>
      <c r="Y621" s="35"/>
      <c r="Z621" s="35"/>
      <c r="AA621" s="35"/>
      <c r="AB621" s="35"/>
    </row>
    <row x14ac:dyDescent="0.25" r="622" customHeight="1" ht="18.75">
      <c r="A622" s="753"/>
      <c r="B622" s="465"/>
      <c r="C622" s="753"/>
      <c r="D622" s="114"/>
      <c r="E622" s="753"/>
      <c r="F622" s="110"/>
      <c r="G622" s="753"/>
      <c r="H622" s="753"/>
      <c r="I622" s="753"/>
      <c r="J622" s="753"/>
      <c r="K622" s="753"/>
      <c r="L622" s="753"/>
      <c r="M622" s="754"/>
      <c r="N622" s="755"/>
      <c r="O622" s="755"/>
      <c r="P622" s="754"/>
      <c r="Q622" s="756"/>
      <c r="R622" s="756"/>
      <c r="S622" s="110"/>
      <c r="T622" s="110"/>
      <c r="U622" s="110"/>
      <c r="V622" s="110"/>
      <c r="W622" s="110"/>
      <c r="X622" s="35"/>
      <c r="Y622" s="35"/>
      <c r="Z622" s="35"/>
      <c r="AA622" s="35"/>
      <c r="AB622" s="35"/>
    </row>
    <row x14ac:dyDescent="0.25" r="623" customHeight="1" ht="18.75">
      <c r="A623" s="753"/>
      <c r="B623" s="465"/>
      <c r="C623" s="753"/>
      <c r="D623" s="114"/>
      <c r="E623" s="753"/>
      <c r="F623" s="110"/>
      <c r="G623" s="753"/>
      <c r="H623" s="753"/>
      <c r="I623" s="753"/>
      <c r="J623" s="753"/>
      <c r="K623" s="753"/>
      <c r="L623" s="753"/>
      <c r="M623" s="754"/>
      <c r="N623" s="755"/>
      <c r="O623" s="755"/>
      <c r="P623" s="754"/>
      <c r="Q623" s="756"/>
      <c r="R623" s="756"/>
      <c r="S623" s="110"/>
      <c r="T623" s="110"/>
      <c r="U623" s="110"/>
      <c r="V623" s="110"/>
      <c r="W623" s="110"/>
      <c r="X623" s="35"/>
      <c r="Y623" s="35"/>
      <c r="Z623" s="35"/>
      <c r="AA623" s="35"/>
      <c r="AB623" s="35"/>
    </row>
    <row x14ac:dyDescent="0.25" r="624" customHeight="1" ht="18.75">
      <c r="A624" s="753"/>
      <c r="B624" s="465"/>
      <c r="C624" s="753"/>
      <c r="D624" s="114"/>
      <c r="E624" s="753"/>
      <c r="F624" s="110"/>
      <c r="G624" s="753"/>
      <c r="H624" s="753"/>
      <c r="I624" s="753"/>
      <c r="J624" s="753"/>
      <c r="K624" s="753"/>
      <c r="L624" s="753"/>
      <c r="M624" s="754"/>
      <c r="N624" s="755"/>
      <c r="O624" s="755"/>
      <c r="P624" s="754"/>
      <c r="Q624" s="756"/>
      <c r="R624" s="756"/>
      <c r="S624" s="110"/>
      <c r="T624" s="110"/>
      <c r="U624" s="110"/>
      <c r="V624" s="110"/>
      <c r="W624" s="110"/>
      <c r="X624" s="35"/>
      <c r="Y624" s="35"/>
      <c r="Z624" s="35"/>
      <c r="AA624" s="35"/>
      <c r="AB624" s="35"/>
    </row>
    <row x14ac:dyDescent="0.25" r="625" customHeight="1" ht="18.75">
      <c r="A625" s="753"/>
      <c r="B625" s="465"/>
      <c r="C625" s="753"/>
      <c r="D625" s="114"/>
      <c r="E625" s="753"/>
      <c r="F625" s="110"/>
      <c r="G625" s="753"/>
      <c r="H625" s="753"/>
      <c r="I625" s="753"/>
      <c r="J625" s="753"/>
      <c r="K625" s="753"/>
      <c r="L625" s="753"/>
      <c r="M625" s="754"/>
      <c r="N625" s="755"/>
      <c r="O625" s="755"/>
      <c r="P625" s="754"/>
      <c r="Q625" s="756"/>
      <c r="R625" s="756"/>
      <c r="S625" s="110"/>
      <c r="T625" s="110"/>
      <c r="U625" s="110"/>
      <c r="V625" s="110"/>
      <c r="W625" s="110"/>
      <c r="X625" s="35"/>
      <c r="Y625" s="35"/>
      <c r="Z625" s="35"/>
      <c r="AA625" s="35"/>
      <c r="AB625" s="35"/>
    </row>
    <row x14ac:dyDescent="0.25" r="626" customHeight="1" ht="18.75">
      <c r="A626" s="753"/>
      <c r="B626" s="465"/>
      <c r="C626" s="753"/>
      <c r="D626" s="114"/>
      <c r="E626" s="753"/>
      <c r="F626" s="110"/>
      <c r="G626" s="753"/>
      <c r="H626" s="753"/>
      <c r="I626" s="753"/>
      <c r="J626" s="753"/>
      <c r="K626" s="753"/>
      <c r="L626" s="753"/>
      <c r="M626" s="754"/>
      <c r="N626" s="755"/>
      <c r="O626" s="755"/>
      <c r="P626" s="754"/>
      <c r="Q626" s="756"/>
      <c r="R626" s="756"/>
      <c r="S626" s="110"/>
      <c r="T626" s="110"/>
      <c r="U626" s="110"/>
      <c r="V626" s="110"/>
      <c r="W626" s="110"/>
      <c r="X626" s="35"/>
      <c r="Y626" s="35"/>
      <c r="Z626" s="35"/>
      <c r="AA626" s="35"/>
      <c r="AB626" s="35"/>
    </row>
    <row x14ac:dyDescent="0.25" r="627" customHeight="1" ht="18.75">
      <c r="A627" s="753"/>
      <c r="B627" s="465"/>
      <c r="C627" s="753"/>
      <c r="D627" s="114"/>
      <c r="E627" s="753"/>
      <c r="F627" s="110"/>
      <c r="G627" s="753"/>
      <c r="H627" s="753"/>
      <c r="I627" s="753"/>
      <c r="J627" s="753"/>
      <c r="K627" s="753"/>
      <c r="L627" s="753"/>
      <c r="M627" s="754"/>
      <c r="N627" s="755"/>
      <c r="O627" s="755"/>
      <c r="P627" s="754"/>
      <c r="Q627" s="756"/>
      <c r="R627" s="756"/>
      <c r="S627" s="110"/>
      <c r="T627" s="110"/>
      <c r="U627" s="110"/>
      <c r="V627" s="110"/>
      <c r="W627" s="110"/>
      <c r="X627" s="35"/>
      <c r="Y627" s="35"/>
      <c r="Z627" s="35"/>
      <c r="AA627" s="35"/>
      <c r="AB627" s="35"/>
    </row>
    <row x14ac:dyDescent="0.25" r="628" customHeight="1" ht="18.75">
      <c r="A628" s="753"/>
      <c r="B628" s="465"/>
      <c r="C628" s="753"/>
      <c r="D628" s="114"/>
      <c r="E628" s="753"/>
      <c r="F628" s="110"/>
      <c r="G628" s="753"/>
      <c r="H628" s="753"/>
      <c r="I628" s="753"/>
      <c r="J628" s="753"/>
      <c r="K628" s="753"/>
      <c r="L628" s="753"/>
      <c r="M628" s="754"/>
      <c r="N628" s="755"/>
      <c r="O628" s="755"/>
      <c r="P628" s="754"/>
      <c r="Q628" s="756"/>
      <c r="R628" s="756"/>
      <c r="S628" s="110"/>
      <c r="T628" s="110"/>
      <c r="U628" s="110"/>
      <c r="V628" s="110"/>
      <c r="W628" s="110"/>
      <c r="X628" s="35"/>
      <c r="Y628" s="35"/>
      <c r="Z628" s="35"/>
      <c r="AA628" s="35"/>
      <c r="AB628" s="35"/>
    </row>
    <row x14ac:dyDescent="0.25" r="629" customHeight="1" ht="18.75">
      <c r="A629" s="753"/>
      <c r="B629" s="465"/>
      <c r="C629" s="753"/>
      <c r="D629" s="114"/>
      <c r="E629" s="753"/>
      <c r="F629" s="110"/>
      <c r="G629" s="753"/>
      <c r="H629" s="753"/>
      <c r="I629" s="753"/>
      <c r="J629" s="753"/>
      <c r="K629" s="753"/>
      <c r="L629" s="753"/>
      <c r="M629" s="754"/>
      <c r="N629" s="755"/>
      <c r="O629" s="755"/>
      <c r="P629" s="754"/>
      <c r="Q629" s="756"/>
      <c r="R629" s="756"/>
      <c r="S629" s="110"/>
      <c r="T629" s="110"/>
      <c r="U629" s="110"/>
      <c r="V629" s="110"/>
      <c r="W629" s="110"/>
      <c r="X629" s="35"/>
      <c r="Y629" s="35"/>
      <c r="Z629" s="35"/>
      <c r="AA629" s="35"/>
      <c r="AB629" s="35"/>
    </row>
    <row x14ac:dyDescent="0.25" r="630" customHeight="1" ht="18.75">
      <c r="A630" s="753"/>
      <c r="B630" s="465"/>
      <c r="C630" s="753"/>
      <c r="D630" s="114"/>
      <c r="E630" s="753"/>
      <c r="F630" s="110"/>
      <c r="G630" s="753"/>
      <c r="H630" s="753"/>
      <c r="I630" s="753"/>
      <c r="J630" s="753"/>
      <c r="K630" s="753"/>
      <c r="L630" s="753"/>
      <c r="M630" s="754"/>
      <c r="N630" s="755"/>
      <c r="O630" s="755"/>
      <c r="P630" s="754"/>
      <c r="Q630" s="756"/>
      <c r="R630" s="756"/>
      <c r="S630" s="110"/>
      <c r="T630" s="110"/>
      <c r="U630" s="110"/>
      <c r="V630" s="110"/>
      <c r="W630" s="110"/>
      <c r="X630" s="35"/>
      <c r="Y630" s="35"/>
      <c r="Z630" s="35"/>
      <c r="AA630" s="35"/>
      <c r="AB630" s="35"/>
    </row>
    <row x14ac:dyDescent="0.25" r="631" customHeight="1" ht="18.75">
      <c r="A631" s="753"/>
      <c r="B631" s="465"/>
      <c r="C631" s="753"/>
      <c r="D631" s="114"/>
      <c r="E631" s="753"/>
      <c r="F631" s="110"/>
      <c r="G631" s="753"/>
      <c r="H631" s="753"/>
      <c r="I631" s="753"/>
      <c r="J631" s="753"/>
      <c r="K631" s="753"/>
      <c r="L631" s="753"/>
      <c r="M631" s="754"/>
      <c r="N631" s="755"/>
      <c r="O631" s="755"/>
      <c r="P631" s="754"/>
      <c r="Q631" s="756"/>
      <c r="R631" s="756"/>
      <c r="S631" s="110"/>
      <c r="T631" s="110"/>
      <c r="U631" s="110"/>
      <c r="V631" s="110"/>
      <c r="W631" s="110"/>
      <c r="X631" s="35"/>
      <c r="Y631" s="35"/>
      <c r="Z631" s="35"/>
      <c r="AA631" s="35"/>
      <c r="AB631" s="35"/>
    </row>
    <row x14ac:dyDescent="0.25" r="632" customHeight="1" ht="18.75">
      <c r="A632" s="753"/>
      <c r="B632" s="465"/>
      <c r="C632" s="753"/>
      <c r="D632" s="114"/>
      <c r="E632" s="753"/>
      <c r="F632" s="110"/>
      <c r="G632" s="753"/>
      <c r="H632" s="753"/>
      <c r="I632" s="753"/>
      <c r="J632" s="753"/>
      <c r="K632" s="753"/>
      <c r="L632" s="753"/>
      <c r="M632" s="754"/>
      <c r="N632" s="755"/>
      <c r="O632" s="755"/>
      <c r="P632" s="754"/>
      <c r="Q632" s="756"/>
      <c r="R632" s="756"/>
      <c r="S632" s="110"/>
      <c r="T632" s="110"/>
      <c r="U632" s="110"/>
      <c r="V632" s="110"/>
      <c r="W632" s="110"/>
      <c r="X632" s="35"/>
      <c r="Y632" s="35"/>
      <c r="Z632" s="35"/>
      <c r="AA632" s="35"/>
      <c r="AB632" s="35"/>
    </row>
    <row x14ac:dyDescent="0.25" r="633" customHeight="1" ht="18.75">
      <c r="A633" s="753"/>
      <c r="B633" s="465"/>
      <c r="C633" s="753"/>
      <c r="D633" s="114"/>
      <c r="E633" s="753"/>
      <c r="F633" s="110"/>
      <c r="G633" s="753"/>
      <c r="H633" s="753"/>
      <c r="I633" s="753"/>
      <c r="J633" s="753"/>
      <c r="K633" s="753"/>
      <c r="L633" s="753"/>
      <c r="M633" s="754"/>
      <c r="N633" s="755"/>
      <c r="O633" s="755"/>
      <c r="P633" s="754"/>
      <c r="Q633" s="756"/>
      <c r="R633" s="756"/>
      <c r="S633" s="110"/>
      <c r="T633" s="110"/>
      <c r="U633" s="110"/>
      <c r="V633" s="110"/>
      <c r="W633" s="110"/>
      <c r="X633" s="35"/>
      <c r="Y633" s="35"/>
      <c r="Z633" s="35"/>
      <c r="AA633" s="35"/>
      <c r="AB633" s="35"/>
    </row>
    <row x14ac:dyDescent="0.25" r="634" customHeight="1" ht="18.75">
      <c r="A634" s="753"/>
      <c r="B634" s="465"/>
      <c r="C634" s="753"/>
      <c r="D634" s="114"/>
      <c r="E634" s="753"/>
      <c r="F634" s="110"/>
      <c r="G634" s="753"/>
      <c r="H634" s="753"/>
      <c r="I634" s="753"/>
      <c r="J634" s="753"/>
      <c r="K634" s="753"/>
      <c r="L634" s="753"/>
      <c r="M634" s="754"/>
      <c r="N634" s="755"/>
      <c r="O634" s="755"/>
      <c r="P634" s="754"/>
      <c r="Q634" s="756"/>
      <c r="R634" s="756"/>
      <c r="S634" s="110"/>
      <c r="T634" s="110"/>
      <c r="U634" s="110"/>
      <c r="V634" s="110"/>
      <c r="W634" s="110"/>
      <c r="X634" s="35"/>
      <c r="Y634" s="35"/>
      <c r="Z634" s="35"/>
      <c r="AA634" s="35"/>
      <c r="AB634" s="35"/>
    </row>
    <row x14ac:dyDescent="0.25" r="635" customHeight="1" ht="18.75">
      <c r="A635" s="753"/>
      <c r="B635" s="465"/>
      <c r="C635" s="753"/>
      <c r="D635" s="114"/>
      <c r="E635" s="753"/>
      <c r="F635" s="110"/>
      <c r="G635" s="753"/>
      <c r="H635" s="753"/>
      <c r="I635" s="753"/>
      <c r="J635" s="753"/>
      <c r="K635" s="753"/>
      <c r="L635" s="753"/>
      <c r="M635" s="754"/>
      <c r="N635" s="755"/>
      <c r="O635" s="755"/>
      <c r="P635" s="754"/>
      <c r="Q635" s="756"/>
      <c r="R635" s="756"/>
      <c r="S635" s="110"/>
      <c r="T635" s="110"/>
      <c r="U635" s="110"/>
      <c r="V635" s="110"/>
      <c r="W635" s="110"/>
      <c r="X635" s="35"/>
      <c r="Y635" s="35"/>
      <c r="Z635" s="35"/>
      <c r="AA635" s="35"/>
      <c r="AB635" s="35"/>
    </row>
    <row x14ac:dyDescent="0.25" r="636" customHeight="1" ht="18.75">
      <c r="A636" s="753"/>
      <c r="B636" s="465"/>
      <c r="C636" s="753"/>
      <c r="D636" s="114"/>
      <c r="E636" s="753"/>
      <c r="F636" s="110"/>
      <c r="G636" s="753"/>
      <c r="H636" s="753"/>
      <c r="I636" s="753"/>
      <c r="J636" s="753"/>
      <c r="K636" s="753"/>
      <c r="L636" s="753"/>
      <c r="M636" s="754"/>
      <c r="N636" s="755"/>
      <c r="O636" s="755"/>
      <c r="P636" s="754"/>
      <c r="Q636" s="756"/>
      <c r="R636" s="756"/>
      <c r="S636" s="110"/>
      <c r="T636" s="110"/>
      <c r="U636" s="110"/>
      <c r="V636" s="110"/>
      <c r="W636" s="110"/>
      <c r="X636" s="35"/>
      <c r="Y636" s="35"/>
      <c r="Z636" s="35"/>
      <c r="AA636" s="35"/>
      <c r="AB636" s="35"/>
    </row>
    <row x14ac:dyDescent="0.25" r="637" customHeight="1" ht="18.75">
      <c r="A637" s="753"/>
      <c r="B637" s="465"/>
      <c r="C637" s="753"/>
      <c r="D637" s="114"/>
      <c r="E637" s="753"/>
      <c r="F637" s="110"/>
      <c r="G637" s="753"/>
      <c r="H637" s="753"/>
      <c r="I637" s="753"/>
      <c r="J637" s="753"/>
      <c r="K637" s="753"/>
      <c r="L637" s="753"/>
      <c r="M637" s="754"/>
      <c r="N637" s="755"/>
      <c r="O637" s="755"/>
      <c r="P637" s="754"/>
      <c r="Q637" s="756"/>
      <c r="R637" s="756"/>
      <c r="S637" s="110"/>
      <c r="T637" s="110"/>
      <c r="U637" s="110"/>
      <c r="V637" s="110"/>
      <c r="W637" s="110"/>
      <c r="X637" s="35"/>
      <c r="Y637" s="35"/>
      <c r="Z637" s="35"/>
      <c r="AA637" s="35"/>
      <c r="AB637" s="35"/>
    </row>
    <row x14ac:dyDescent="0.25" r="638" customHeight="1" ht="18.75">
      <c r="A638" s="753"/>
      <c r="B638" s="465"/>
      <c r="C638" s="753"/>
      <c r="D638" s="114"/>
      <c r="E638" s="753"/>
      <c r="F638" s="110"/>
      <c r="G638" s="753"/>
      <c r="H638" s="753"/>
      <c r="I638" s="753"/>
      <c r="J638" s="753"/>
      <c r="K638" s="753"/>
      <c r="L638" s="753"/>
      <c r="M638" s="754"/>
      <c r="N638" s="755"/>
      <c r="O638" s="755"/>
      <c r="P638" s="754"/>
      <c r="Q638" s="756"/>
      <c r="R638" s="756"/>
      <c r="S638" s="110"/>
      <c r="T638" s="110"/>
      <c r="U638" s="110"/>
      <c r="V638" s="110"/>
      <c r="W638" s="110"/>
      <c r="X638" s="35"/>
      <c r="Y638" s="35"/>
      <c r="Z638" s="35"/>
      <c r="AA638" s="35"/>
      <c r="AB638" s="35"/>
    </row>
    <row x14ac:dyDescent="0.25" r="639" customHeight="1" ht="18.75">
      <c r="A639" s="753"/>
      <c r="B639" s="465"/>
      <c r="C639" s="753"/>
      <c r="D639" s="114"/>
      <c r="E639" s="753"/>
      <c r="F639" s="110"/>
      <c r="G639" s="753"/>
      <c r="H639" s="753"/>
      <c r="I639" s="753"/>
      <c r="J639" s="753"/>
      <c r="K639" s="753"/>
      <c r="L639" s="753"/>
      <c r="M639" s="754"/>
      <c r="N639" s="755"/>
      <c r="O639" s="755"/>
      <c r="P639" s="754"/>
      <c r="Q639" s="756"/>
      <c r="R639" s="756"/>
      <c r="S639" s="110"/>
      <c r="T639" s="110"/>
      <c r="U639" s="110"/>
      <c r="V639" s="110"/>
      <c r="W639" s="110"/>
      <c r="X639" s="35"/>
      <c r="Y639" s="35"/>
      <c r="Z639" s="35"/>
      <c r="AA639" s="35"/>
      <c r="AB639" s="35"/>
    </row>
    <row x14ac:dyDescent="0.25" r="640" customHeight="1" ht="18.75">
      <c r="A640" s="753"/>
      <c r="B640" s="465"/>
      <c r="C640" s="753"/>
      <c r="D640" s="114"/>
      <c r="E640" s="753"/>
      <c r="F640" s="110"/>
      <c r="G640" s="753"/>
      <c r="H640" s="753"/>
      <c r="I640" s="753"/>
      <c r="J640" s="753"/>
      <c r="K640" s="753"/>
      <c r="L640" s="753"/>
      <c r="M640" s="754"/>
      <c r="N640" s="755"/>
      <c r="O640" s="755"/>
      <c r="P640" s="754"/>
      <c r="Q640" s="756"/>
      <c r="R640" s="756"/>
      <c r="S640" s="110"/>
      <c r="T640" s="110"/>
      <c r="U640" s="110"/>
      <c r="V640" s="110"/>
      <c r="W640" s="110"/>
      <c r="X640" s="35"/>
      <c r="Y640" s="35"/>
      <c r="Z640" s="35"/>
      <c r="AA640" s="35"/>
      <c r="AB640" s="35"/>
    </row>
    <row x14ac:dyDescent="0.25" r="641" customHeight="1" ht="18.75">
      <c r="A641" s="753"/>
      <c r="B641" s="465"/>
      <c r="C641" s="753"/>
      <c r="D641" s="114"/>
      <c r="E641" s="753"/>
      <c r="F641" s="110"/>
      <c r="G641" s="753"/>
      <c r="H641" s="753"/>
      <c r="I641" s="753"/>
      <c r="J641" s="753"/>
      <c r="K641" s="753"/>
      <c r="L641" s="753"/>
      <c r="M641" s="754"/>
      <c r="N641" s="755"/>
      <c r="O641" s="755"/>
      <c r="P641" s="754"/>
      <c r="Q641" s="756"/>
      <c r="R641" s="756"/>
      <c r="S641" s="110"/>
      <c r="T641" s="110"/>
      <c r="U641" s="110"/>
      <c r="V641" s="110"/>
      <c r="W641" s="110"/>
      <c r="X641" s="35"/>
      <c r="Y641" s="35"/>
      <c r="Z641" s="35"/>
      <c r="AA641" s="35"/>
      <c r="AB641" s="35"/>
    </row>
    <row x14ac:dyDescent="0.25" r="642" customHeight="1" ht="18.75">
      <c r="A642" s="753"/>
      <c r="B642" s="465"/>
      <c r="C642" s="753"/>
      <c r="D642" s="114"/>
      <c r="E642" s="753"/>
      <c r="F642" s="110"/>
      <c r="G642" s="753"/>
      <c r="H642" s="753"/>
      <c r="I642" s="753"/>
      <c r="J642" s="753"/>
      <c r="K642" s="753"/>
      <c r="L642" s="753"/>
      <c r="M642" s="754"/>
      <c r="N642" s="755"/>
      <c r="O642" s="755"/>
      <c r="P642" s="754"/>
      <c r="Q642" s="756"/>
      <c r="R642" s="756"/>
      <c r="S642" s="110"/>
      <c r="T642" s="110"/>
      <c r="U642" s="110"/>
      <c r="V642" s="110"/>
      <c r="W642" s="110"/>
      <c r="X642" s="35"/>
      <c r="Y642" s="35"/>
      <c r="Z642" s="35"/>
      <c r="AA642" s="35"/>
      <c r="AB642" s="35"/>
    </row>
    <row x14ac:dyDescent="0.25" r="643" customHeight="1" ht="18.75">
      <c r="A643" s="753"/>
      <c r="B643" s="465"/>
      <c r="C643" s="753"/>
      <c r="D643" s="114"/>
      <c r="E643" s="753"/>
      <c r="F643" s="110"/>
      <c r="G643" s="753"/>
      <c r="H643" s="753"/>
      <c r="I643" s="753"/>
      <c r="J643" s="753"/>
      <c r="K643" s="753"/>
      <c r="L643" s="753"/>
      <c r="M643" s="754"/>
      <c r="N643" s="755"/>
      <c r="O643" s="755"/>
      <c r="P643" s="754"/>
      <c r="Q643" s="756"/>
      <c r="R643" s="756"/>
      <c r="S643" s="110"/>
      <c r="T643" s="110"/>
      <c r="U643" s="110"/>
      <c r="V643" s="110"/>
      <c r="W643" s="110"/>
      <c r="X643" s="35"/>
      <c r="Y643" s="35"/>
      <c r="Z643" s="35"/>
      <c r="AA643" s="35"/>
      <c r="AB643" s="35"/>
    </row>
    <row x14ac:dyDescent="0.25" r="644" customHeight="1" ht="18.75">
      <c r="A644" s="753"/>
      <c r="B644" s="465"/>
      <c r="C644" s="753"/>
      <c r="D644" s="114"/>
      <c r="E644" s="753"/>
      <c r="F644" s="110"/>
      <c r="G644" s="753"/>
      <c r="H644" s="753"/>
      <c r="I644" s="753"/>
      <c r="J644" s="753"/>
      <c r="K644" s="753"/>
      <c r="L644" s="753"/>
      <c r="M644" s="754"/>
      <c r="N644" s="755"/>
      <c r="O644" s="755"/>
      <c r="P644" s="754"/>
      <c r="Q644" s="756"/>
      <c r="R644" s="756"/>
      <c r="S644" s="110"/>
      <c r="T644" s="110"/>
      <c r="U644" s="110"/>
      <c r="V644" s="110"/>
      <c r="W644" s="110"/>
      <c r="X644" s="35"/>
      <c r="Y644" s="35"/>
      <c r="Z644" s="35"/>
      <c r="AA644" s="35"/>
      <c r="AB644" s="35"/>
    </row>
    <row x14ac:dyDescent="0.25" r="645" customHeight="1" ht="18.75">
      <c r="A645" s="753"/>
      <c r="B645" s="465"/>
      <c r="C645" s="753"/>
      <c r="D645" s="114"/>
      <c r="E645" s="753"/>
      <c r="F645" s="110"/>
      <c r="G645" s="753"/>
      <c r="H645" s="753"/>
      <c r="I645" s="753"/>
      <c r="J645" s="753"/>
      <c r="K645" s="753"/>
      <c r="L645" s="753"/>
      <c r="M645" s="754"/>
      <c r="N645" s="755"/>
      <c r="O645" s="755"/>
      <c r="P645" s="754"/>
      <c r="Q645" s="756"/>
      <c r="R645" s="756"/>
      <c r="S645" s="110"/>
      <c r="T645" s="110"/>
      <c r="U645" s="110"/>
      <c r="V645" s="110"/>
      <c r="W645" s="110"/>
      <c r="X645" s="35"/>
      <c r="Y645" s="35"/>
      <c r="Z645" s="35"/>
      <c r="AA645" s="35"/>
      <c r="AB645" s="35"/>
    </row>
    <row x14ac:dyDescent="0.25" r="646" customHeight="1" ht="18.75">
      <c r="A646" s="753"/>
      <c r="B646" s="465"/>
      <c r="C646" s="753"/>
      <c r="D646" s="114"/>
      <c r="E646" s="753"/>
      <c r="F646" s="110"/>
      <c r="G646" s="753"/>
      <c r="H646" s="753"/>
      <c r="I646" s="753"/>
      <c r="J646" s="753"/>
      <c r="K646" s="753"/>
      <c r="L646" s="753"/>
      <c r="M646" s="754"/>
      <c r="N646" s="755"/>
      <c r="O646" s="755"/>
      <c r="P646" s="754"/>
      <c r="Q646" s="756"/>
      <c r="R646" s="756"/>
      <c r="S646" s="110"/>
      <c r="T646" s="110"/>
      <c r="U646" s="110"/>
      <c r="V646" s="110"/>
      <c r="W646" s="110"/>
      <c r="X646" s="35"/>
      <c r="Y646" s="35"/>
      <c r="Z646" s="35"/>
      <c r="AA646" s="35"/>
      <c r="AB646" s="35"/>
    </row>
    <row x14ac:dyDescent="0.25" r="647" customHeight="1" ht="18.75">
      <c r="A647" s="753"/>
      <c r="B647" s="465"/>
      <c r="C647" s="753"/>
      <c r="D647" s="114"/>
      <c r="E647" s="753"/>
      <c r="F647" s="110"/>
      <c r="G647" s="753"/>
      <c r="H647" s="753"/>
      <c r="I647" s="753"/>
      <c r="J647" s="753"/>
      <c r="K647" s="753"/>
      <c r="L647" s="753"/>
      <c r="M647" s="754"/>
      <c r="N647" s="755"/>
      <c r="O647" s="755"/>
      <c r="P647" s="754"/>
      <c r="Q647" s="756"/>
      <c r="R647" s="756"/>
      <c r="S647" s="110"/>
      <c r="T647" s="110"/>
      <c r="U647" s="110"/>
      <c r="V647" s="110"/>
      <c r="W647" s="110"/>
      <c r="X647" s="35"/>
      <c r="Y647" s="35"/>
      <c r="Z647" s="35"/>
      <c r="AA647" s="35"/>
      <c r="AB647" s="35"/>
    </row>
    <row x14ac:dyDescent="0.25" r="648" customHeight="1" ht="18.75">
      <c r="A648" s="753"/>
      <c r="B648" s="465"/>
      <c r="C648" s="753"/>
      <c r="D648" s="114"/>
      <c r="E648" s="753"/>
      <c r="F648" s="110"/>
      <c r="G648" s="753"/>
      <c r="H648" s="753"/>
      <c r="I648" s="753"/>
      <c r="J648" s="753"/>
      <c r="K648" s="753"/>
      <c r="L648" s="753"/>
      <c r="M648" s="754"/>
      <c r="N648" s="755"/>
      <c r="O648" s="755"/>
      <c r="P648" s="754"/>
      <c r="Q648" s="756"/>
      <c r="R648" s="756"/>
      <c r="S648" s="110"/>
      <c r="T648" s="110"/>
      <c r="U648" s="110"/>
      <c r="V648" s="110"/>
      <c r="W648" s="110"/>
      <c r="X648" s="35"/>
      <c r="Y648" s="35"/>
      <c r="Z648" s="35"/>
      <c r="AA648" s="35"/>
      <c r="AB648" s="35"/>
    </row>
    <row x14ac:dyDescent="0.25" r="649" customHeight="1" ht="18.75">
      <c r="A649" s="753"/>
      <c r="B649" s="465"/>
      <c r="C649" s="753"/>
      <c r="D649" s="114"/>
      <c r="E649" s="753"/>
      <c r="F649" s="110"/>
      <c r="G649" s="753"/>
      <c r="H649" s="753"/>
      <c r="I649" s="753"/>
      <c r="J649" s="753"/>
      <c r="K649" s="753"/>
      <c r="L649" s="753"/>
      <c r="M649" s="754"/>
      <c r="N649" s="755"/>
      <c r="O649" s="755"/>
      <c r="P649" s="754"/>
      <c r="Q649" s="756"/>
      <c r="R649" s="756"/>
      <c r="S649" s="110"/>
      <c r="T649" s="110"/>
      <c r="U649" s="110"/>
      <c r="V649" s="110"/>
      <c r="W649" s="110"/>
      <c r="X649" s="35"/>
      <c r="Y649" s="35"/>
      <c r="Z649" s="35"/>
      <c r="AA649" s="35"/>
      <c r="AB649" s="35"/>
    </row>
    <row x14ac:dyDescent="0.25" r="650" customHeight="1" ht="18.75">
      <c r="A650" s="753"/>
      <c r="B650" s="465"/>
      <c r="C650" s="753"/>
      <c r="D650" s="114"/>
      <c r="E650" s="753"/>
      <c r="F650" s="110"/>
      <c r="G650" s="753"/>
      <c r="H650" s="753"/>
      <c r="I650" s="753"/>
      <c r="J650" s="753"/>
      <c r="K650" s="753"/>
      <c r="L650" s="753"/>
      <c r="M650" s="754"/>
      <c r="N650" s="755"/>
      <c r="O650" s="755"/>
      <c r="P650" s="754"/>
      <c r="Q650" s="756"/>
      <c r="R650" s="756"/>
      <c r="S650" s="110"/>
      <c r="T650" s="110"/>
      <c r="U650" s="110"/>
      <c r="V650" s="110"/>
      <c r="W650" s="110"/>
      <c r="X650" s="35"/>
      <c r="Y650" s="35"/>
      <c r="Z650" s="35"/>
      <c r="AA650" s="35"/>
      <c r="AB650" s="35"/>
    </row>
    <row x14ac:dyDescent="0.25" r="651" customHeight="1" ht="18.75">
      <c r="A651" s="753"/>
      <c r="B651" s="465"/>
      <c r="C651" s="753"/>
      <c r="D651" s="114"/>
      <c r="E651" s="753"/>
      <c r="F651" s="110"/>
      <c r="G651" s="753"/>
      <c r="H651" s="753"/>
      <c r="I651" s="753"/>
      <c r="J651" s="753"/>
      <c r="K651" s="753"/>
      <c r="L651" s="753"/>
      <c r="M651" s="754"/>
      <c r="N651" s="755"/>
      <c r="O651" s="755"/>
      <c r="P651" s="754"/>
      <c r="Q651" s="756"/>
      <c r="R651" s="756"/>
      <c r="S651" s="110"/>
      <c r="T651" s="110"/>
      <c r="U651" s="110"/>
      <c r="V651" s="110"/>
      <c r="W651" s="110"/>
      <c r="X651" s="35"/>
      <c r="Y651" s="35"/>
      <c r="Z651" s="35"/>
      <c r="AA651" s="35"/>
      <c r="AB651" s="35"/>
    </row>
    <row x14ac:dyDescent="0.25" r="652" customHeight="1" ht="18.75">
      <c r="A652" s="753"/>
      <c r="B652" s="465"/>
      <c r="C652" s="753"/>
      <c r="D652" s="114"/>
      <c r="E652" s="753"/>
      <c r="F652" s="110"/>
      <c r="G652" s="753"/>
      <c r="H652" s="753"/>
      <c r="I652" s="753"/>
      <c r="J652" s="753"/>
      <c r="K652" s="753"/>
      <c r="L652" s="753"/>
      <c r="M652" s="754"/>
      <c r="N652" s="755"/>
      <c r="O652" s="755"/>
      <c r="P652" s="754"/>
      <c r="Q652" s="756"/>
      <c r="R652" s="756"/>
      <c r="S652" s="110"/>
      <c r="T652" s="110"/>
      <c r="U652" s="110"/>
      <c r="V652" s="110"/>
      <c r="W652" s="110"/>
      <c r="X652" s="35"/>
      <c r="Y652" s="35"/>
      <c r="Z652" s="35"/>
      <c r="AA652" s="35"/>
      <c r="AB652" s="35"/>
    </row>
    <row x14ac:dyDescent="0.25" r="653" customHeight="1" ht="18.75">
      <c r="A653" s="753"/>
      <c r="B653" s="465"/>
      <c r="C653" s="753"/>
      <c r="D653" s="114"/>
      <c r="E653" s="753"/>
      <c r="F653" s="110"/>
      <c r="G653" s="753"/>
      <c r="H653" s="753"/>
      <c r="I653" s="753"/>
      <c r="J653" s="753"/>
      <c r="K653" s="753"/>
      <c r="L653" s="753"/>
      <c r="M653" s="754"/>
      <c r="N653" s="755"/>
      <c r="O653" s="755"/>
      <c r="P653" s="754"/>
      <c r="Q653" s="756"/>
      <c r="R653" s="756"/>
      <c r="S653" s="110"/>
      <c r="T653" s="110"/>
      <c r="U653" s="110"/>
      <c r="V653" s="110"/>
      <c r="W653" s="110"/>
      <c r="X653" s="35"/>
      <c r="Y653" s="35"/>
      <c r="Z653" s="35"/>
      <c r="AA653" s="35"/>
      <c r="AB653" s="35"/>
    </row>
    <row x14ac:dyDescent="0.25" r="654" customHeight="1" ht="18.75">
      <c r="A654" s="753"/>
      <c r="B654" s="465"/>
      <c r="C654" s="753"/>
      <c r="D654" s="114"/>
      <c r="E654" s="753"/>
      <c r="F654" s="110"/>
      <c r="G654" s="753"/>
      <c r="H654" s="753"/>
      <c r="I654" s="753"/>
      <c r="J654" s="753"/>
      <c r="K654" s="753"/>
      <c r="L654" s="753"/>
      <c r="M654" s="754"/>
      <c r="N654" s="755"/>
      <c r="O654" s="755"/>
      <c r="P654" s="754"/>
      <c r="Q654" s="756"/>
      <c r="R654" s="756"/>
      <c r="S654" s="110"/>
      <c r="T654" s="110"/>
      <c r="U654" s="110"/>
      <c r="V654" s="110"/>
      <c r="W654" s="110"/>
      <c r="X654" s="35"/>
      <c r="Y654" s="35"/>
      <c r="Z654" s="35"/>
      <c r="AA654" s="35"/>
      <c r="AB654" s="35"/>
    </row>
    <row x14ac:dyDescent="0.25" r="655" customHeight="1" ht="18.75">
      <c r="A655" s="753"/>
      <c r="B655" s="465"/>
      <c r="C655" s="753"/>
      <c r="D655" s="114"/>
      <c r="E655" s="753"/>
      <c r="F655" s="110"/>
      <c r="G655" s="753"/>
      <c r="H655" s="753"/>
      <c r="I655" s="753"/>
      <c r="J655" s="753"/>
      <c r="K655" s="753"/>
      <c r="L655" s="753"/>
      <c r="M655" s="754"/>
      <c r="N655" s="755"/>
      <c r="O655" s="755"/>
      <c r="P655" s="754"/>
      <c r="Q655" s="756"/>
      <c r="R655" s="756"/>
      <c r="S655" s="110"/>
      <c r="T655" s="110"/>
      <c r="U655" s="110"/>
      <c r="V655" s="110"/>
      <c r="W655" s="110"/>
      <c r="X655" s="35"/>
      <c r="Y655" s="35"/>
      <c r="Z655" s="35"/>
      <c r="AA655" s="35"/>
      <c r="AB655" s="35"/>
    </row>
    <row x14ac:dyDescent="0.25" r="656" customHeight="1" ht="18.75">
      <c r="A656" s="753"/>
      <c r="B656" s="465"/>
      <c r="C656" s="753"/>
      <c r="D656" s="114"/>
      <c r="E656" s="753"/>
      <c r="F656" s="110"/>
      <c r="G656" s="753"/>
      <c r="H656" s="753"/>
      <c r="I656" s="753"/>
      <c r="J656" s="753"/>
      <c r="K656" s="753"/>
      <c r="L656" s="753"/>
      <c r="M656" s="754"/>
      <c r="N656" s="755"/>
      <c r="O656" s="755"/>
      <c r="P656" s="754"/>
      <c r="Q656" s="756"/>
      <c r="R656" s="756"/>
      <c r="S656" s="110"/>
      <c r="T656" s="110"/>
      <c r="U656" s="110"/>
      <c r="V656" s="110"/>
      <c r="W656" s="110"/>
      <c r="X656" s="35"/>
      <c r="Y656" s="35"/>
      <c r="Z656" s="35"/>
      <c r="AA656" s="35"/>
      <c r="AB656" s="35"/>
    </row>
    <row x14ac:dyDescent="0.25" r="657" customHeight="1" ht="18.75">
      <c r="A657" s="753"/>
      <c r="B657" s="465"/>
      <c r="C657" s="753"/>
      <c r="D657" s="114"/>
      <c r="E657" s="753"/>
      <c r="F657" s="110"/>
      <c r="G657" s="753"/>
      <c r="H657" s="753"/>
      <c r="I657" s="753"/>
      <c r="J657" s="753"/>
      <c r="K657" s="753"/>
      <c r="L657" s="753"/>
      <c r="M657" s="754"/>
      <c r="N657" s="755"/>
      <c r="O657" s="755"/>
      <c r="P657" s="754"/>
      <c r="Q657" s="756"/>
      <c r="R657" s="756"/>
      <c r="S657" s="110"/>
      <c r="T657" s="110"/>
      <c r="U657" s="110"/>
      <c r="V657" s="110"/>
      <c r="W657" s="110"/>
      <c r="X657" s="35"/>
      <c r="Y657" s="35"/>
      <c r="Z657" s="35"/>
      <c r="AA657" s="35"/>
      <c r="AB657" s="35"/>
    </row>
    <row x14ac:dyDescent="0.25" r="658" customHeight="1" ht="18.75">
      <c r="A658" s="753"/>
      <c r="B658" s="465"/>
      <c r="C658" s="753"/>
      <c r="D658" s="114"/>
      <c r="E658" s="753"/>
      <c r="F658" s="110"/>
      <c r="G658" s="753"/>
      <c r="H658" s="753"/>
      <c r="I658" s="753"/>
      <c r="J658" s="753"/>
      <c r="K658" s="753"/>
      <c r="L658" s="753"/>
      <c r="M658" s="754"/>
      <c r="N658" s="755"/>
      <c r="O658" s="755"/>
      <c r="P658" s="754"/>
      <c r="Q658" s="756"/>
      <c r="R658" s="756"/>
      <c r="S658" s="110"/>
      <c r="T658" s="110"/>
      <c r="U658" s="110"/>
      <c r="V658" s="110"/>
      <c r="W658" s="110"/>
      <c r="X658" s="35"/>
      <c r="Y658" s="35"/>
      <c r="Z658" s="35"/>
      <c r="AA658" s="35"/>
      <c r="AB658" s="35"/>
    </row>
    <row x14ac:dyDescent="0.25" r="659" customHeight="1" ht="18.75">
      <c r="A659" s="753"/>
      <c r="B659" s="465"/>
      <c r="C659" s="753"/>
      <c r="D659" s="114"/>
      <c r="E659" s="753"/>
      <c r="F659" s="110"/>
      <c r="G659" s="753"/>
      <c r="H659" s="753"/>
      <c r="I659" s="753"/>
      <c r="J659" s="753"/>
      <c r="K659" s="753"/>
      <c r="L659" s="753"/>
      <c r="M659" s="754"/>
      <c r="N659" s="755"/>
      <c r="O659" s="755"/>
      <c r="P659" s="754"/>
      <c r="Q659" s="756"/>
      <c r="R659" s="756"/>
      <c r="S659" s="110"/>
      <c r="T659" s="110"/>
      <c r="U659" s="110"/>
      <c r="V659" s="110"/>
      <c r="W659" s="110"/>
      <c r="X659" s="35"/>
      <c r="Y659" s="35"/>
      <c r="Z659" s="35"/>
      <c r="AA659" s="35"/>
      <c r="AB659" s="35"/>
    </row>
    <row x14ac:dyDescent="0.25" r="660" customHeight="1" ht="18.75">
      <c r="A660" s="753"/>
      <c r="B660" s="465"/>
      <c r="C660" s="753"/>
      <c r="D660" s="114"/>
      <c r="E660" s="753"/>
      <c r="F660" s="110"/>
      <c r="G660" s="753"/>
      <c r="H660" s="753"/>
      <c r="I660" s="753"/>
      <c r="J660" s="753"/>
      <c r="K660" s="753"/>
      <c r="L660" s="753"/>
      <c r="M660" s="754"/>
      <c r="N660" s="755"/>
      <c r="O660" s="755"/>
      <c r="P660" s="754"/>
      <c r="Q660" s="756"/>
      <c r="R660" s="756"/>
      <c r="S660" s="110"/>
      <c r="T660" s="110"/>
      <c r="U660" s="110"/>
      <c r="V660" s="110"/>
      <c r="W660" s="110"/>
      <c r="X660" s="35"/>
      <c r="Y660" s="35"/>
      <c r="Z660" s="35"/>
      <c r="AA660" s="35"/>
      <c r="AB660" s="35"/>
    </row>
    <row x14ac:dyDescent="0.25" r="661" customHeight="1" ht="18.75">
      <c r="A661" s="753"/>
      <c r="B661" s="465"/>
      <c r="C661" s="753"/>
      <c r="D661" s="114"/>
      <c r="E661" s="753"/>
      <c r="F661" s="110"/>
      <c r="G661" s="753"/>
      <c r="H661" s="753"/>
      <c r="I661" s="753"/>
      <c r="J661" s="753"/>
      <c r="K661" s="753"/>
      <c r="L661" s="753"/>
      <c r="M661" s="754"/>
      <c r="N661" s="755"/>
      <c r="O661" s="755"/>
      <c r="P661" s="754"/>
      <c r="Q661" s="756"/>
      <c r="R661" s="756"/>
      <c r="S661" s="110"/>
      <c r="T661" s="110"/>
      <c r="U661" s="110"/>
      <c r="V661" s="110"/>
      <c r="W661" s="110"/>
      <c r="X661" s="35"/>
      <c r="Y661" s="35"/>
      <c r="Z661" s="35"/>
      <c r="AA661" s="35"/>
      <c r="AB661" s="35"/>
    </row>
    <row x14ac:dyDescent="0.25" r="662" customHeight="1" ht="18.75">
      <c r="A662" s="753"/>
      <c r="B662" s="465"/>
      <c r="C662" s="753"/>
      <c r="D662" s="114"/>
      <c r="E662" s="753"/>
      <c r="F662" s="110"/>
      <c r="G662" s="753"/>
      <c r="H662" s="753"/>
      <c r="I662" s="753"/>
      <c r="J662" s="753"/>
      <c r="K662" s="753"/>
      <c r="L662" s="753"/>
      <c r="M662" s="754"/>
      <c r="N662" s="755"/>
      <c r="O662" s="755"/>
      <c r="P662" s="754"/>
      <c r="Q662" s="756"/>
      <c r="R662" s="756"/>
      <c r="S662" s="110"/>
      <c r="T662" s="110"/>
      <c r="U662" s="110"/>
      <c r="V662" s="110"/>
      <c r="W662" s="110"/>
      <c r="X662" s="35"/>
      <c r="Y662" s="35"/>
      <c r="Z662" s="35"/>
      <c r="AA662" s="35"/>
      <c r="AB662" s="35"/>
    </row>
    <row x14ac:dyDescent="0.25" r="663" customHeight="1" ht="18.75">
      <c r="A663" s="753"/>
      <c r="B663" s="465"/>
      <c r="C663" s="753"/>
      <c r="D663" s="114"/>
      <c r="E663" s="753"/>
      <c r="F663" s="110"/>
      <c r="G663" s="753"/>
      <c r="H663" s="753"/>
      <c r="I663" s="753"/>
      <c r="J663" s="753"/>
      <c r="K663" s="753"/>
      <c r="L663" s="753"/>
      <c r="M663" s="754"/>
      <c r="N663" s="755"/>
      <c r="O663" s="755"/>
      <c r="P663" s="754"/>
      <c r="Q663" s="756"/>
      <c r="R663" s="756"/>
      <c r="S663" s="110"/>
      <c r="T663" s="110"/>
      <c r="U663" s="110"/>
      <c r="V663" s="110"/>
      <c r="W663" s="110"/>
      <c r="X663" s="35"/>
      <c r="Y663" s="35"/>
      <c r="Z663" s="35"/>
      <c r="AA663" s="35"/>
      <c r="AB663" s="35"/>
    </row>
    <row x14ac:dyDescent="0.25" r="664" customHeight="1" ht="18.75">
      <c r="A664" s="753"/>
      <c r="B664" s="465"/>
      <c r="C664" s="753"/>
      <c r="D664" s="114"/>
      <c r="E664" s="753"/>
      <c r="F664" s="110"/>
      <c r="G664" s="753"/>
      <c r="H664" s="753"/>
      <c r="I664" s="753"/>
      <c r="J664" s="753"/>
      <c r="K664" s="753"/>
      <c r="L664" s="753"/>
      <c r="M664" s="754"/>
      <c r="N664" s="755"/>
      <c r="O664" s="755"/>
      <c r="P664" s="754"/>
      <c r="Q664" s="756"/>
      <c r="R664" s="756"/>
      <c r="S664" s="110"/>
      <c r="T664" s="110"/>
      <c r="U664" s="110"/>
      <c r="V664" s="110"/>
      <c r="W664" s="110"/>
      <c r="X664" s="35"/>
      <c r="Y664" s="35"/>
      <c r="Z664" s="35"/>
      <c r="AA664" s="35"/>
      <c r="AB664" s="35"/>
    </row>
    <row x14ac:dyDescent="0.25" r="665" customHeight="1" ht="18.75">
      <c r="A665" s="753"/>
      <c r="B665" s="465"/>
      <c r="C665" s="753"/>
      <c r="D665" s="114"/>
      <c r="E665" s="753"/>
      <c r="F665" s="110"/>
      <c r="G665" s="753"/>
      <c r="H665" s="753"/>
      <c r="I665" s="753"/>
      <c r="J665" s="753"/>
      <c r="K665" s="753"/>
      <c r="L665" s="753"/>
      <c r="M665" s="754"/>
      <c r="N665" s="755"/>
      <c r="O665" s="755"/>
      <c r="P665" s="754"/>
      <c r="Q665" s="756"/>
      <c r="R665" s="756"/>
      <c r="S665" s="110"/>
      <c r="T665" s="110"/>
      <c r="U665" s="110"/>
      <c r="V665" s="110"/>
      <c r="W665" s="110"/>
      <c r="X665" s="35"/>
      <c r="Y665" s="35"/>
      <c r="Z665" s="35"/>
      <c r="AA665" s="35"/>
      <c r="AB665" s="35"/>
    </row>
    <row x14ac:dyDescent="0.25" r="666" customHeight="1" ht="18.75">
      <c r="A666" s="753"/>
      <c r="B666" s="465"/>
      <c r="C666" s="753"/>
      <c r="D666" s="114"/>
      <c r="E666" s="753"/>
      <c r="F666" s="110"/>
      <c r="G666" s="753"/>
      <c r="H666" s="753"/>
      <c r="I666" s="753"/>
      <c r="J666" s="753"/>
      <c r="K666" s="753"/>
      <c r="L666" s="753"/>
      <c r="M666" s="754"/>
      <c r="N666" s="755"/>
      <c r="O666" s="755"/>
      <c r="P666" s="754"/>
      <c r="Q666" s="756"/>
      <c r="R666" s="756"/>
      <c r="S666" s="110"/>
      <c r="T666" s="110"/>
      <c r="U666" s="110"/>
      <c r="V666" s="110"/>
      <c r="W666" s="110"/>
      <c r="X666" s="35"/>
      <c r="Y666" s="35"/>
      <c r="Z666" s="35"/>
      <c r="AA666" s="35"/>
      <c r="AB666" s="35"/>
    </row>
    <row x14ac:dyDescent="0.25" r="667" customHeight="1" ht="18.75">
      <c r="A667" s="753"/>
      <c r="B667" s="465"/>
      <c r="C667" s="753"/>
      <c r="D667" s="114"/>
      <c r="E667" s="753"/>
      <c r="F667" s="110"/>
      <c r="G667" s="753"/>
      <c r="H667" s="753"/>
      <c r="I667" s="753"/>
      <c r="J667" s="753"/>
      <c r="K667" s="753"/>
      <c r="L667" s="753"/>
      <c r="M667" s="754"/>
      <c r="N667" s="755"/>
      <c r="O667" s="755"/>
      <c r="P667" s="754"/>
      <c r="Q667" s="756"/>
      <c r="R667" s="756"/>
      <c r="S667" s="110"/>
      <c r="T667" s="110"/>
      <c r="U667" s="110"/>
      <c r="V667" s="110"/>
      <c r="W667" s="110"/>
      <c r="X667" s="35"/>
      <c r="Y667" s="35"/>
      <c r="Z667" s="35"/>
      <c r="AA667" s="35"/>
      <c r="AB667" s="35"/>
    </row>
    <row x14ac:dyDescent="0.25" r="668" customHeight="1" ht="18.75">
      <c r="A668" s="753"/>
      <c r="B668" s="465"/>
      <c r="C668" s="753"/>
      <c r="D668" s="114"/>
      <c r="E668" s="753"/>
      <c r="F668" s="110"/>
      <c r="G668" s="753"/>
      <c r="H668" s="753"/>
      <c r="I668" s="753"/>
      <c r="J668" s="753"/>
      <c r="K668" s="753"/>
      <c r="L668" s="753"/>
      <c r="M668" s="754"/>
      <c r="N668" s="755"/>
      <c r="O668" s="755"/>
      <c r="P668" s="754"/>
      <c r="Q668" s="756"/>
      <c r="R668" s="756"/>
      <c r="S668" s="110"/>
      <c r="T668" s="110"/>
      <c r="U668" s="110"/>
      <c r="V668" s="110"/>
      <c r="W668" s="110"/>
      <c r="X668" s="35"/>
      <c r="Y668" s="35"/>
      <c r="Z668" s="35"/>
      <c r="AA668" s="35"/>
      <c r="AB668" s="35"/>
    </row>
    <row x14ac:dyDescent="0.25" r="669" customHeight="1" ht="18.75">
      <c r="A669" s="753"/>
      <c r="B669" s="465"/>
      <c r="C669" s="753"/>
      <c r="D669" s="114"/>
      <c r="E669" s="753"/>
      <c r="F669" s="110"/>
      <c r="G669" s="753"/>
      <c r="H669" s="753"/>
      <c r="I669" s="753"/>
      <c r="J669" s="753"/>
      <c r="K669" s="753"/>
      <c r="L669" s="753"/>
      <c r="M669" s="754"/>
      <c r="N669" s="755"/>
      <c r="O669" s="755"/>
      <c r="P669" s="754"/>
      <c r="Q669" s="756"/>
      <c r="R669" s="756"/>
      <c r="S669" s="110"/>
      <c r="T669" s="110"/>
      <c r="U669" s="110"/>
      <c r="V669" s="110"/>
      <c r="W669" s="110"/>
      <c r="X669" s="35"/>
      <c r="Y669" s="35"/>
      <c r="Z669" s="35"/>
      <c r="AA669" s="35"/>
      <c r="AB669" s="35"/>
    </row>
    <row x14ac:dyDescent="0.25" r="670" customHeight="1" ht="18.75">
      <c r="A670" s="753"/>
      <c r="B670" s="465"/>
      <c r="C670" s="753"/>
      <c r="D670" s="114"/>
      <c r="E670" s="753"/>
      <c r="F670" s="110"/>
      <c r="G670" s="753"/>
      <c r="H670" s="753"/>
      <c r="I670" s="753"/>
      <c r="J670" s="753"/>
      <c r="K670" s="753"/>
      <c r="L670" s="753"/>
      <c r="M670" s="754"/>
      <c r="N670" s="755"/>
      <c r="O670" s="755"/>
      <c r="P670" s="754"/>
      <c r="Q670" s="756"/>
      <c r="R670" s="756"/>
      <c r="S670" s="110"/>
      <c r="T670" s="110"/>
      <c r="U670" s="110"/>
      <c r="V670" s="110"/>
      <c r="W670" s="110"/>
      <c r="X670" s="35"/>
      <c r="Y670" s="35"/>
      <c r="Z670" s="35"/>
      <c r="AA670" s="35"/>
      <c r="AB670" s="35"/>
    </row>
    <row x14ac:dyDescent="0.25" r="671" customHeight="1" ht="18.75">
      <c r="A671" s="753"/>
      <c r="B671" s="465"/>
      <c r="C671" s="753"/>
      <c r="D671" s="114"/>
      <c r="E671" s="753"/>
      <c r="F671" s="110"/>
      <c r="G671" s="753"/>
      <c r="H671" s="753"/>
      <c r="I671" s="753"/>
      <c r="J671" s="753"/>
      <c r="K671" s="753"/>
      <c r="L671" s="753"/>
      <c r="M671" s="754"/>
      <c r="N671" s="755"/>
      <c r="O671" s="755"/>
      <c r="P671" s="754"/>
      <c r="Q671" s="756"/>
      <c r="R671" s="756"/>
      <c r="S671" s="110"/>
      <c r="T671" s="110"/>
      <c r="U671" s="110"/>
      <c r="V671" s="110"/>
      <c r="W671" s="110"/>
      <c r="X671" s="35"/>
      <c r="Y671" s="35"/>
      <c r="Z671" s="35"/>
      <c r="AA671" s="35"/>
      <c r="AB671" s="35"/>
    </row>
    <row x14ac:dyDescent="0.25" r="672" customHeight="1" ht="18.75">
      <c r="A672" s="753"/>
      <c r="B672" s="465"/>
      <c r="C672" s="753"/>
      <c r="D672" s="114"/>
      <c r="E672" s="753"/>
      <c r="F672" s="110"/>
      <c r="G672" s="753"/>
      <c r="H672" s="753"/>
      <c r="I672" s="753"/>
      <c r="J672" s="753"/>
      <c r="K672" s="753"/>
      <c r="L672" s="753"/>
      <c r="M672" s="754"/>
      <c r="N672" s="755"/>
      <c r="O672" s="755"/>
      <c r="P672" s="754"/>
      <c r="Q672" s="756"/>
      <c r="R672" s="756"/>
      <c r="S672" s="110"/>
      <c r="T672" s="110"/>
      <c r="U672" s="110"/>
      <c r="V672" s="110"/>
      <c r="W672" s="110"/>
      <c r="X672" s="35"/>
      <c r="Y672" s="35"/>
      <c r="Z672" s="35"/>
      <c r="AA672" s="35"/>
      <c r="AB672" s="35"/>
    </row>
    <row x14ac:dyDescent="0.25" r="673" customHeight="1" ht="18.75">
      <c r="A673" s="753"/>
      <c r="B673" s="465"/>
      <c r="C673" s="753"/>
      <c r="D673" s="114"/>
      <c r="E673" s="753"/>
      <c r="F673" s="110"/>
      <c r="G673" s="753"/>
      <c r="H673" s="753"/>
      <c r="I673" s="753"/>
      <c r="J673" s="753"/>
      <c r="K673" s="753"/>
      <c r="L673" s="753"/>
      <c r="M673" s="754"/>
      <c r="N673" s="755"/>
      <c r="O673" s="755"/>
      <c r="P673" s="754"/>
      <c r="Q673" s="756"/>
      <c r="R673" s="756"/>
      <c r="S673" s="110"/>
      <c r="T673" s="110"/>
      <c r="U673" s="110"/>
      <c r="V673" s="110"/>
      <c r="W673" s="110"/>
      <c r="X673" s="35"/>
      <c r="Y673" s="35"/>
      <c r="Z673" s="35"/>
      <c r="AA673" s="35"/>
      <c r="AB673" s="35"/>
    </row>
    <row x14ac:dyDescent="0.25" r="674" customHeight="1" ht="18.75">
      <c r="A674" s="753"/>
      <c r="B674" s="465"/>
      <c r="C674" s="753"/>
      <c r="D674" s="114"/>
      <c r="E674" s="753"/>
      <c r="F674" s="110"/>
      <c r="G674" s="753"/>
      <c r="H674" s="753"/>
      <c r="I674" s="753"/>
      <c r="J674" s="753"/>
      <c r="K674" s="753"/>
      <c r="L674" s="753"/>
      <c r="M674" s="754"/>
      <c r="N674" s="755"/>
      <c r="O674" s="755"/>
      <c r="P674" s="754"/>
      <c r="Q674" s="756"/>
      <c r="R674" s="756"/>
      <c r="S674" s="110"/>
      <c r="T674" s="110"/>
      <c r="U674" s="110"/>
      <c r="V674" s="110"/>
      <c r="W674" s="110"/>
      <c r="X674" s="35"/>
      <c r="Y674" s="35"/>
      <c r="Z674" s="35"/>
      <c r="AA674" s="35"/>
      <c r="AB674" s="35"/>
    </row>
    <row x14ac:dyDescent="0.25" r="675" customHeight="1" ht="18.75">
      <c r="A675" s="753"/>
      <c r="B675" s="465"/>
      <c r="C675" s="753"/>
      <c r="D675" s="114"/>
      <c r="E675" s="753"/>
      <c r="F675" s="110"/>
      <c r="G675" s="753"/>
      <c r="H675" s="753"/>
      <c r="I675" s="753"/>
      <c r="J675" s="753"/>
      <c r="K675" s="753"/>
      <c r="L675" s="753"/>
      <c r="M675" s="754"/>
      <c r="N675" s="755"/>
      <c r="O675" s="755"/>
      <c r="P675" s="754"/>
      <c r="Q675" s="756"/>
      <c r="R675" s="756"/>
      <c r="S675" s="110"/>
      <c r="T675" s="110"/>
      <c r="U675" s="110"/>
      <c r="V675" s="110"/>
      <c r="W675" s="110"/>
      <c r="X675" s="35"/>
      <c r="Y675" s="35"/>
      <c r="Z675" s="35"/>
      <c r="AA675" s="35"/>
      <c r="AB675" s="35"/>
    </row>
    <row x14ac:dyDescent="0.25" r="676" customHeight="1" ht="18.75">
      <c r="A676" s="753"/>
      <c r="B676" s="465"/>
      <c r="C676" s="753"/>
      <c r="D676" s="114"/>
      <c r="E676" s="753"/>
      <c r="F676" s="110"/>
      <c r="G676" s="753"/>
      <c r="H676" s="753"/>
      <c r="I676" s="753"/>
      <c r="J676" s="753"/>
      <c r="K676" s="753"/>
      <c r="L676" s="753"/>
      <c r="M676" s="754"/>
      <c r="N676" s="755"/>
      <c r="O676" s="755"/>
      <c r="P676" s="754"/>
      <c r="Q676" s="756"/>
      <c r="R676" s="756"/>
      <c r="S676" s="110"/>
      <c r="T676" s="110"/>
      <c r="U676" s="110"/>
      <c r="V676" s="110"/>
      <c r="W676" s="110"/>
      <c r="X676" s="35"/>
      <c r="Y676" s="35"/>
      <c r="Z676" s="35"/>
      <c r="AA676" s="35"/>
      <c r="AB676" s="35"/>
    </row>
    <row x14ac:dyDescent="0.25" r="677" customHeight="1" ht="18.75">
      <c r="A677" s="753"/>
      <c r="B677" s="465"/>
      <c r="C677" s="753"/>
      <c r="D677" s="114"/>
      <c r="E677" s="753"/>
      <c r="F677" s="110"/>
      <c r="G677" s="753"/>
      <c r="H677" s="753"/>
      <c r="I677" s="753"/>
      <c r="J677" s="753"/>
      <c r="K677" s="753"/>
      <c r="L677" s="753"/>
      <c r="M677" s="754"/>
      <c r="N677" s="755"/>
      <c r="O677" s="755"/>
      <c r="P677" s="754"/>
      <c r="Q677" s="756"/>
      <c r="R677" s="756"/>
      <c r="S677" s="110"/>
      <c r="T677" s="110"/>
      <c r="U677" s="110"/>
      <c r="V677" s="110"/>
      <c r="W677" s="110"/>
      <c r="X677" s="35"/>
      <c r="Y677" s="35"/>
      <c r="Z677" s="35"/>
      <c r="AA677" s="35"/>
      <c r="AB677" s="35"/>
    </row>
    <row x14ac:dyDescent="0.25" r="678" customHeight="1" ht="18.75">
      <c r="A678" s="753"/>
      <c r="B678" s="465"/>
      <c r="C678" s="753"/>
      <c r="D678" s="114"/>
      <c r="E678" s="753"/>
      <c r="F678" s="110"/>
      <c r="G678" s="753"/>
      <c r="H678" s="753"/>
      <c r="I678" s="753"/>
      <c r="J678" s="753"/>
      <c r="K678" s="753"/>
      <c r="L678" s="753"/>
      <c r="M678" s="754"/>
      <c r="N678" s="755"/>
      <c r="O678" s="755"/>
      <c r="P678" s="754"/>
      <c r="Q678" s="756"/>
      <c r="R678" s="756"/>
      <c r="S678" s="110"/>
      <c r="T678" s="110"/>
      <c r="U678" s="110"/>
      <c r="V678" s="110"/>
      <c r="W678" s="110"/>
      <c r="X678" s="35"/>
      <c r="Y678" s="35"/>
      <c r="Z678" s="35"/>
      <c r="AA678" s="35"/>
      <c r="AB678" s="35"/>
    </row>
    <row x14ac:dyDescent="0.25" r="679" customHeight="1" ht="18.75">
      <c r="A679" s="753"/>
      <c r="B679" s="465"/>
      <c r="C679" s="753"/>
      <c r="D679" s="114"/>
      <c r="E679" s="753"/>
      <c r="F679" s="110"/>
      <c r="G679" s="753"/>
      <c r="H679" s="753"/>
      <c r="I679" s="753"/>
      <c r="J679" s="753"/>
      <c r="K679" s="753"/>
      <c r="L679" s="753"/>
      <c r="M679" s="754"/>
      <c r="N679" s="755"/>
      <c r="O679" s="755"/>
      <c r="P679" s="754"/>
      <c r="Q679" s="756"/>
      <c r="R679" s="756"/>
      <c r="S679" s="110"/>
      <c r="T679" s="110"/>
      <c r="U679" s="110"/>
      <c r="V679" s="110"/>
      <c r="W679" s="110"/>
      <c r="X679" s="35"/>
      <c r="Y679" s="35"/>
      <c r="Z679" s="35"/>
      <c r="AA679" s="35"/>
      <c r="AB679" s="35"/>
    </row>
    <row x14ac:dyDescent="0.25" r="680" customHeight="1" ht="18.75">
      <c r="A680" s="753"/>
      <c r="B680" s="465"/>
      <c r="C680" s="753"/>
      <c r="D680" s="114"/>
      <c r="E680" s="753"/>
      <c r="F680" s="110"/>
      <c r="G680" s="753"/>
      <c r="H680" s="753"/>
      <c r="I680" s="753"/>
      <c r="J680" s="753"/>
      <c r="K680" s="753"/>
      <c r="L680" s="753"/>
      <c r="M680" s="754"/>
      <c r="N680" s="755"/>
      <c r="O680" s="755"/>
      <c r="P680" s="754"/>
      <c r="Q680" s="756"/>
      <c r="R680" s="756"/>
      <c r="S680" s="110"/>
      <c r="T680" s="110"/>
      <c r="U680" s="110"/>
      <c r="V680" s="110"/>
      <c r="W680" s="110"/>
      <c r="X680" s="35"/>
      <c r="Y680" s="35"/>
      <c r="Z680" s="35"/>
      <c r="AA680" s="35"/>
      <c r="AB680" s="35"/>
    </row>
    <row x14ac:dyDescent="0.25" r="681" customHeight="1" ht="18.75">
      <c r="A681" s="753"/>
      <c r="B681" s="465"/>
      <c r="C681" s="753"/>
      <c r="D681" s="114"/>
      <c r="E681" s="753"/>
      <c r="F681" s="110"/>
      <c r="G681" s="753"/>
      <c r="H681" s="753"/>
      <c r="I681" s="753"/>
      <c r="J681" s="753"/>
      <c r="K681" s="753"/>
      <c r="L681" s="753"/>
      <c r="M681" s="754"/>
      <c r="N681" s="755"/>
      <c r="O681" s="755"/>
      <c r="P681" s="754"/>
      <c r="Q681" s="756"/>
      <c r="R681" s="756"/>
      <c r="S681" s="110"/>
      <c r="T681" s="110"/>
      <c r="U681" s="110"/>
      <c r="V681" s="110"/>
      <c r="W681" s="110"/>
      <c r="X681" s="35"/>
      <c r="Y681" s="35"/>
      <c r="Z681" s="35"/>
      <c r="AA681" s="35"/>
      <c r="AB681" s="35"/>
    </row>
    <row x14ac:dyDescent="0.25" r="682" customHeight="1" ht="18.75">
      <c r="A682" s="753"/>
      <c r="B682" s="465"/>
      <c r="C682" s="753"/>
      <c r="D682" s="114"/>
      <c r="E682" s="753"/>
      <c r="F682" s="110"/>
      <c r="G682" s="753"/>
      <c r="H682" s="753"/>
      <c r="I682" s="753"/>
      <c r="J682" s="753"/>
      <c r="K682" s="753"/>
      <c r="L682" s="753"/>
      <c r="M682" s="754"/>
      <c r="N682" s="755"/>
      <c r="O682" s="755"/>
      <c r="P682" s="754"/>
      <c r="Q682" s="756"/>
      <c r="R682" s="756"/>
      <c r="S682" s="110"/>
      <c r="T682" s="110"/>
      <c r="U682" s="110"/>
      <c r="V682" s="110"/>
      <c r="W682" s="110"/>
      <c r="X682" s="35"/>
      <c r="Y682" s="35"/>
      <c r="Z682" s="35"/>
      <c r="AA682" s="35"/>
      <c r="AB682" s="35"/>
    </row>
    <row x14ac:dyDescent="0.25" r="683" customHeight="1" ht="18.75">
      <c r="A683" s="753"/>
      <c r="B683" s="465"/>
      <c r="C683" s="753"/>
      <c r="D683" s="114"/>
      <c r="E683" s="753"/>
      <c r="F683" s="110"/>
      <c r="G683" s="753"/>
      <c r="H683" s="753"/>
      <c r="I683" s="753"/>
      <c r="J683" s="753"/>
      <c r="K683" s="753"/>
      <c r="L683" s="753"/>
      <c r="M683" s="754"/>
      <c r="N683" s="755"/>
      <c r="O683" s="755"/>
      <c r="P683" s="754"/>
      <c r="Q683" s="756"/>
      <c r="R683" s="756"/>
      <c r="S683" s="110"/>
      <c r="T683" s="110"/>
      <c r="U683" s="110"/>
      <c r="V683" s="110"/>
      <c r="W683" s="110"/>
      <c r="X683" s="35"/>
      <c r="Y683" s="35"/>
      <c r="Z683" s="35"/>
      <c r="AA683" s="35"/>
      <c r="AB683" s="35"/>
    </row>
    <row x14ac:dyDescent="0.25" r="684" customHeight="1" ht="18.75">
      <c r="A684" s="753"/>
      <c r="B684" s="465"/>
      <c r="C684" s="753"/>
      <c r="D684" s="114"/>
      <c r="E684" s="753"/>
      <c r="F684" s="110"/>
      <c r="G684" s="753"/>
      <c r="H684" s="753"/>
      <c r="I684" s="753"/>
      <c r="J684" s="753"/>
      <c r="K684" s="753"/>
      <c r="L684" s="753"/>
      <c r="M684" s="754"/>
      <c r="N684" s="755"/>
      <c r="O684" s="755"/>
      <c r="P684" s="754"/>
      <c r="Q684" s="756"/>
      <c r="R684" s="756"/>
      <c r="S684" s="110"/>
      <c r="T684" s="110"/>
      <c r="U684" s="110"/>
      <c r="V684" s="110"/>
      <c r="W684" s="110"/>
      <c r="X684" s="35"/>
      <c r="Y684" s="35"/>
      <c r="Z684" s="35"/>
      <c r="AA684" s="35"/>
      <c r="AB684" s="35"/>
    </row>
    <row x14ac:dyDescent="0.25" r="685" customHeight="1" ht="18.75">
      <c r="A685" s="753"/>
      <c r="B685" s="465"/>
      <c r="C685" s="753"/>
      <c r="D685" s="114"/>
      <c r="E685" s="753"/>
      <c r="F685" s="110"/>
      <c r="G685" s="753"/>
      <c r="H685" s="753"/>
      <c r="I685" s="753"/>
      <c r="J685" s="753"/>
      <c r="K685" s="753"/>
      <c r="L685" s="753"/>
      <c r="M685" s="754"/>
      <c r="N685" s="755"/>
      <c r="O685" s="755"/>
      <c r="P685" s="754"/>
      <c r="Q685" s="756"/>
      <c r="R685" s="756"/>
      <c r="S685" s="110"/>
      <c r="T685" s="110"/>
      <c r="U685" s="110"/>
      <c r="V685" s="110"/>
      <c r="W685" s="110"/>
      <c r="X685" s="35"/>
      <c r="Y685" s="35"/>
      <c r="Z685" s="35"/>
      <c r="AA685" s="35"/>
      <c r="AB685" s="35"/>
    </row>
    <row x14ac:dyDescent="0.25" r="686" customHeight="1" ht="18.75">
      <c r="A686" s="753"/>
      <c r="B686" s="465"/>
      <c r="C686" s="753"/>
      <c r="D686" s="114"/>
      <c r="E686" s="753"/>
      <c r="F686" s="110"/>
      <c r="G686" s="753"/>
      <c r="H686" s="753"/>
      <c r="I686" s="753"/>
      <c r="J686" s="753"/>
      <c r="K686" s="753"/>
      <c r="L686" s="753"/>
      <c r="M686" s="754"/>
      <c r="N686" s="755"/>
      <c r="O686" s="755"/>
      <c r="P686" s="754"/>
      <c r="Q686" s="756"/>
      <c r="R686" s="756"/>
      <c r="S686" s="110"/>
      <c r="T686" s="110"/>
      <c r="U686" s="110"/>
      <c r="V686" s="110"/>
      <c r="W686" s="110"/>
      <c r="X686" s="35"/>
      <c r="Y686" s="35"/>
      <c r="Z686" s="35"/>
      <c r="AA686" s="35"/>
      <c r="AB686" s="35"/>
    </row>
    <row x14ac:dyDescent="0.25" r="687" customHeight="1" ht="18.75">
      <c r="A687" s="753"/>
      <c r="B687" s="465"/>
      <c r="C687" s="753"/>
      <c r="D687" s="114"/>
      <c r="E687" s="753"/>
      <c r="F687" s="110"/>
      <c r="G687" s="753"/>
      <c r="H687" s="753"/>
      <c r="I687" s="753"/>
      <c r="J687" s="753"/>
      <c r="K687" s="753"/>
      <c r="L687" s="753"/>
      <c r="M687" s="754"/>
      <c r="N687" s="755"/>
      <c r="O687" s="755"/>
      <c r="P687" s="754"/>
      <c r="Q687" s="756"/>
      <c r="R687" s="756"/>
      <c r="S687" s="110"/>
      <c r="T687" s="110"/>
      <c r="U687" s="110"/>
      <c r="V687" s="110"/>
      <c r="W687" s="110"/>
      <c r="X687" s="35"/>
      <c r="Y687" s="35"/>
      <c r="Z687" s="35"/>
      <c r="AA687" s="35"/>
      <c r="AB687" s="35"/>
    </row>
    <row x14ac:dyDescent="0.25" r="688" customHeight="1" ht="18.75">
      <c r="A688" s="753"/>
      <c r="B688" s="465"/>
      <c r="C688" s="753"/>
      <c r="D688" s="114"/>
      <c r="E688" s="753"/>
      <c r="F688" s="110"/>
      <c r="G688" s="753"/>
      <c r="H688" s="753"/>
      <c r="I688" s="753"/>
      <c r="J688" s="753"/>
      <c r="K688" s="753"/>
      <c r="L688" s="753"/>
      <c r="M688" s="754"/>
      <c r="N688" s="755"/>
      <c r="O688" s="755"/>
      <c r="P688" s="754"/>
      <c r="Q688" s="756"/>
      <c r="R688" s="756"/>
      <c r="S688" s="110"/>
      <c r="T688" s="110"/>
      <c r="U688" s="110"/>
      <c r="V688" s="110"/>
      <c r="W688" s="110"/>
      <c r="X688" s="35"/>
      <c r="Y688" s="35"/>
      <c r="Z688" s="35"/>
      <c r="AA688" s="35"/>
      <c r="AB688" s="35"/>
    </row>
    <row x14ac:dyDescent="0.25" r="689" customHeight="1" ht="18.75">
      <c r="A689" s="753"/>
      <c r="B689" s="465"/>
      <c r="C689" s="753"/>
      <c r="D689" s="114"/>
      <c r="E689" s="753"/>
      <c r="F689" s="110"/>
      <c r="G689" s="753"/>
      <c r="H689" s="753"/>
      <c r="I689" s="753"/>
      <c r="J689" s="753"/>
      <c r="K689" s="753"/>
      <c r="L689" s="753"/>
      <c r="M689" s="754"/>
      <c r="N689" s="755"/>
      <c r="O689" s="755"/>
      <c r="P689" s="754"/>
      <c r="Q689" s="756"/>
      <c r="R689" s="756"/>
      <c r="S689" s="110"/>
      <c r="T689" s="110"/>
      <c r="U689" s="110"/>
      <c r="V689" s="110"/>
      <c r="W689" s="110"/>
      <c r="X689" s="35"/>
      <c r="Y689" s="35"/>
      <c r="Z689" s="35"/>
      <c r="AA689" s="35"/>
      <c r="AB689" s="35"/>
    </row>
    <row x14ac:dyDescent="0.25" r="690" customHeight="1" ht="18.75">
      <c r="A690" s="753"/>
      <c r="B690" s="465"/>
      <c r="C690" s="753"/>
      <c r="D690" s="114"/>
      <c r="E690" s="753"/>
      <c r="F690" s="110"/>
      <c r="G690" s="753"/>
      <c r="H690" s="753"/>
      <c r="I690" s="753"/>
      <c r="J690" s="753"/>
      <c r="K690" s="753"/>
      <c r="L690" s="753"/>
      <c r="M690" s="754"/>
      <c r="N690" s="755"/>
      <c r="O690" s="755"/>
      <c r="P690" s="754"/>
      <c r="Q690" s="756"/>
      <c r="R690" s="756"/>
      <c r="S690" s="110"/>
      <c r="T690" s="110"/>
      <c r="U690" s="110"/>
      <c r="V690" s="110"/>
      <c r="W690" s="110"/>
      <c r="X690" s="35"/>
      <c r="Y690" s="35"/>
      <c r="Z690" s="35"/>
      <c r="AA690" s="35"/>
      <c r="AB690" s="35"/>
    </row>
    <row x14ac:dyDescent="0.25" r="691" customHeight="1" ht="18.75">
      <c r="A691" s="753"/>
      <c r="B691" s="465"/>
      <c r="C691" s="753"/>
      <c r="D691" s="114"/>
      <c r="E691" s="753"/>
      <c r="F691" s="110"/>
      <c r="G691" s="753"/>
      <c r="H691" s="753"/>
      <c r="I691" s="753"/>
      <c r="J691" s="753"/>
      <c r="K691" s="753"/>
      <c r="L691" s="753"/>
      <c r="M691" s="754"/>
      <c r="N691" s="755"/>
      <c r="O691" s="755"/>
      <c r="P691" s="754"/>
      <c r="Q691" s="756"/>
      <c r="R691" s="756"/>
      <c r="S691" s="110"/>
      <c r="T691" s="110"/>
      <c r="U691" s="110"/>
      <c r="V691" s="110"/>
      <c r="W691" s="110"/>
      <c r="X691" s="35"/>
      <c r="Y691" s="35"/>
      <c r="Z691" s="35"/>
      <c r="AA691" s="35"/>
      <c r="AB691" s="35"/>
    </row>
    <row x14ac:dyDescent="0.25" r="692" customHeight="1" ht="18.75">
      <c r="A692" s="753"/>
      <c r="B692" s="465"/>
      <c r="C692" s="753"/>
      <c r="D692" s="114"/>
      <c r="E692" s="753"/>
      <c r="F692" s="110"/>
      <c r="G692" s="753"/>
      <c r="H692" s="753"/>
      <c r="I692" s="753"/>
      <c r="J692" s="753"/>
      <c r="K692" s="753"/>
      <c r="L692" s="753"/>
      <c r="M692" s="754"/>
      <c r="N692" s="755"/>
      <c r="O692" s="755"/>
      <c r="P692" s="754"/>
      <c r="Q692" s="756"/>
      <c r="R692" s="756"/>
      <c r="S692" s="110"/>
      <c r="T692" s="110"/>
      <c r="U692" s="110"/>
      <c r="V692" s="110"/>
      <c r="W692" s="110"/>
      <c r="X692" s="35"/>
      <c r="Y692" s="35"/>
      <c r="Z692" s="35"/>
      <c r="AA692" s="35"/>
      <c r="AB692" s="35"/>
    </row>
    <row x14ac:dyDescent="0.25" r="693" customHeight="1" ht="18.75">
      <c r="A693" s="753"/>
      <c r="B693" s="465"/>
      <c r="C693" s="753"/>
      <c r="D693" s="114"/>
      <c r="E693" s="753"/>
      <c r="F693" s="110"/>
      <c r="G693" s="753"/>
      <c r="H693" s="753"/>
      <c r="I693" s="753"/>
      <c r="J693" s="753"/>
      <c r="K693" s="753"/>
      <c r="L693" s="753"/>
      <c r="M693" s="754"/>
      <c r="N693" s="755"/>
      <c r="O693" s="755"/>
      <c r="P693" s="754"/>
      <c r="Q693" s="756"/>
      <c r="R693" s="756"/>
      <c r="S693" s="110"/>
      <c r="T693" s="110"/>
      <c r="U693" s="110"/>
      <c r="V693" s="110"/>
      <c r="W693" s="110"/>
      <c r="X693" s="35"/>
      <c r="Y693" s="35"/>
      <c r="Z693" s="35"/>
      <c r="AA693" s="35"/>
      <c r="AB693" s="35"/>
    </row>
    <row x14ac:dyDescent="0.25" r="694" customHeight="1" ht="18.75">
      <c r="A694" s="753"/>
      <c r="B694" s="465"/>
      <c r="C694" s="753"/>
      <c r="D694" s="114"/>
      <c r="E694" s="753"/>
      <c r="F694" s="110"/>
      <c r="G694" s="753"/>
      <c r="H694" s="753"/>
      <c r="I694" s="753"/>
      <c r="J694" s="753"/>
      <c r="K694" s="753"/>
      <c r="L694" s="753"/>
      <c r="M694" s="754"/>
      <c r="N694" s="755"/>
      <c r="O694" s="755"/>
      <c r="P694" s="754"/>
      <c r="Q694" s="756"/>
      <c r="R694" s="756"/>
      <c r="S694" s="110"/>
      <c r="T694" s="110"/>
      <c r="U694" s="110"/>
      <c r="V694" s="110"/>
      <c r="W694" s="110"/>
      <c r="X694" s="35"/>
      <c r="Y694" s="35"/>
      <c r="Z694" s="35"/>
      <c r="AA694" s="35"/>
      <c r="AB694" s="35"/>
    </row>
    <row x14ac:dyDescent="0.25" r="695" customHeight="1" ht="18.75">
      <c r="A695" s="753"/>
      <c r="B695" s="465"/>
      <c r="C695" s="753"/>
      <c r="D695" s="114"/>
      <c r="E695" s="753"/>
      <c r="F695" s="110"/>
      <c r="G695" s="753"/>
      <c r="H695" s="753"/>
      <c r="I695" s="753"/>
      <c r="J695" s="753"/>
      <c r="K695" s="753"/>
      <c r="L695" s="753"/>
      <c r="M695" s="754"/>
      <c r="N695" s="755"/>
      <c r="O695" s="755"/>
      <c r="P695" s="754"/>
      <c r="Q695" s="756"/>
      <c r="R695" s="756"/>
      <c r="S695" s="110"/>
      <c r="T695" s="110"/>
      <c r="U695" s="110"/>
      <c r="V695" s="110"/>
      <c r="W695" s="110"/>
      <c r="X695" s="35"/>
      <c r="Y695" s="35"/>
      <c r="Z695" s="35"/>
      <c r="AA695" s="35"/>
      <c r="AB695" s="35"/>
    </row>
    <row x14ac:dyDescent="0.25" r="696" customHeight="1" ht="18.75">
      <c r="A696" s="753"/>
      <c r="B696" s="465"/>
      <c r="C696" s="753"/>
      <c r="D696" s="114"/>
      <c r="E696" s="753"/>
      <c r="F696" s="110"/>
      <c r="G696" s="753"/>
      <c r="H696" s="753"/>
      <c r="I696" s="753"/>
      <c r="J696" s="753"/>
      <c r="K696" s="753"/>
      <c r="L696" s="753"/>
      <c r="M696" s="754"/>
      <c r="N696" s="755"/>
      <c r="O696" s="755"/>
      <c r="P696" s="754"/>
      <c r="Q696" s="756"/>
      <c r="R696" s="756"/>
      <c r="S696" s="110"/>
      <c r="T696" s="110"/>
      <c r="U696" s="110"/>
      <c r="V696" s="110"/>
      <c r="W696" s="110"/>
      <c r="X696" s="35"/>
      <c r="Y696" s="35"/>
      <c r="Z696" s="35"/>
      <c r="AA696" s="35"/>
      <c r="AB696" s="35"/>
    </row>
    <row x14ac:dyDescent="0.25" r="697" customHeight="1" ht="18.75">
      <c r="A697" s="753"/>
      <c r="B697" s="465"/>
      <c r="C697" s="753"/>
      <c r="D697" s="114"/>
      <c r="E697" s="753"/>
      <c r="F697" s="110"/>
      <c r="G697" s="753"/>
      <c r="H697" s="753"/>
      <c r="I697" s="753"/>
      <c r="J697" s="753"/>
      <c r="K697" s="753"/>
      <c r="L697" s="753"/>
      <c r="M697" s="754"/>
      <c r="N697" s="755"/>
      <c r="O697" s="755"/>
      <c r="P697" s="754"/>
      <c r="Q697" s="756"/>
      <c r="R697" s="756"/>
      <c r="S697" s="110"/>
      <c r="T697" s="110"/>
      <c r="U697" s="110"/>
      <c r="V697" s="110"/>
      <c r="W697" s="110"/>
      <c r="X697" s="35"/>
      <c r="Y697" s="35"/>
      <c r="Z697" s="35"/>
      <c r="AA697" s="35"/>
      <c r="AB697" s="35"/>
    </row>
    <row x14ac:dyDescent="0.25" r="698" customHeight="1" ht="18.75">
      <c r="A698" s="753"/>
      <c r="B698" s="465"/>
      <c r="C698" s="753"/>
      <c r="D698" s="114"/>
      <c r="E698" s="753"/>
      <c r="F698" s="110"/>
      <c r="G698" s="753"/>
      <c r="H698" s="753"/>
      <c r="I698" s="753"/>
      <c r="J698" s="753"/>
      <c r="K698" s="753"/>
      <c r="L698" s="753"/>
      <c r="M698" s="754"/>
      <c r="N698" s="755"/>
      <c r="O698" s="755"/>
      <c r="P698" s="754"/>
      <c r="Q698" s="756"/>
      <c r="R698" s="756"/>
      <c r="S698" s="110"/>
      <c r="T698" s="110"/>
      <c r="U698" s="110"/>
      <c r="V698" s="110"/>
      <c r="W698" s="110"/>
      <c r="X698" s="35"/>
      <c r="Y698" s="35"/>
      <c r="Z698" s="35"/>
      <c r="AA698" s="35"/>
      <c r="AB698" s="35"/>
    </row>
    <row x14ac:dyDescent="0.25" r="699" customHeight="1" ht="18.75">
      <c r="A699" s="753"/>
      <c r="B699" s="465"/>
      <c r="C699" s="753"/>
      <c r="D699" s="114"/>
      <c r="E699" s="753"/>
      <c r="F699" s="110"/>
      <c r="G699" s="753"/>
      <c r="H699" s="753"/>
      <c r="I699" s="753"/>
      <c r="J699" s="753"/>
      <c r="K699" s="753"/>
      <c r="L699" s="753"/>
      <c r="M699" s="754"/>
      <c r="N699" s="755"/>
      <c r="O699" s="755"/>
      <c r="P699" s="754"/>
      <c r="Q699" s="756"/>
      <c r="R699" s="756"/>
      <c r="S699" s="110"/>
      <c r="T699" s="110"/>
      <c r="U699" s="110"/>
      <c r="V699" s="110"/>
      <c r="W699" s="110"/>
      <c r="X699" s="35"/>
      <c r="Y699" s="35"/>
      <c r="Z699" s="35"/>
      <c r="AA699" s="35"/>
      <c r="AB699" s="35"/>
    </row>
    <row x14ac:dyDescent="0.25" r="700" customHeight="1" ht="18.75">
      <c r="A700" s="753"/>
      <c r="B700" s="465"/>
      <c r="C700" s="753"/>
      <c r="D700" s="114"/>
      <c r="E700" s="753"/>
      <c r="F700" s="110"/>
      <c r="G700" s="753"/>
      <c r="H700" s="753"/>
      <c r="I700" s="753"/>
      <c r="J700" s="753"/>
      <c r="K700" s="753"/>
      <c r="L700" s="753"/>
      <c r="M700" s="754"/>
      <c r="N700" s="755"/>
      <c r="O700" s="755"/>
      <c r="P700" s="754"/>
      <c r="Q700" s="756"/>
      <c r="R700" s="756"/>
      <c r="S700" s="110"/>
      <c r="T700" s="110"/>
      <c r="U700" s="110"/>
      <c r="V700" s="110"/>
      <c r="W700" s="110"/>
      <c r="X700" s="35"/>
      <c r="Y700" s="35"/>
      <c r="Z700" s="35"/>
      <c r="AA700" s="35"/>
      <c r="AB700" s="35"/>
    </row>
    <row x14ac:dyDescent="0.25" r="701" customHeight="1" ht="18.75">
      <c r="A701" s="753"/>
      <c r="B701" s="465"/>
      <c r="C701" s="753"/>
      <c r="D701" s="114"/>
      <c r="E701" s="753"/>
      <c r="F701" s="110"/>
      <c r="G701" s="753"/>
      <c r="H701" s="753"/>
      <c r="I701" s="753"/>
      <c r="J701" s="753"/>
      <c r="K701" s="753"/>
      <c r="L701" s="753"/>
      <c r="M701" s="754"/>
      <c r="N701" s="755"/>
      <c r="O701" s="755"/>
      <c r="P701" s="754"/>
      <c r="Q701" s="756"/>
      <c r="R701" s="756"/>
      <c r="S701" s="110"/>
      <c r="T701" s="110"/>
      <c r="U701" s="110"/>
      <c r="V701" s="110"/>
      <c r="W701" s="110"/>
      <c r="X701" s="35"/>
      <c r="Y701" s="35"/>
      <c r="Z701" s="35"/>
      <c r="AA701" s="35"/>
      <c r="AB701" s="35"/>
    </row>
    <row x14ac:dyDescent="0.25" r="702" customHeight="1" ht="18.75">
      <c r="A702" s="753"/>
      <c r="B702" s="465"/>
      <c r="C702" s="753"/>
      <c r="D702" s="114"/>
      <c r="E702" s="753"/>
      <c r="F702" s="110"/>
      <c r="G702" s="753"/>
      <c r="H702" s="753"/>
      <c r="I702" s="753"/>
      <c r="J702" s="753"/>
      <c r="K702" s="753"/>
      <c r="L702" s="753"/>
      <c r="M702" s="754"/>
      <c r="N702" s="755"/>
      <c r="O702" s="755"/>
      <c r="P702" s="754"/>
      <c r="Q702" s="756"/>
      <c r="R702" s="756"/>
      <c r="S702" s="110"/>
      <c r="T702" s="110"/>
      <c r="U702" s="110"/>
      <c r="V702" s="110"/>
      <c r="W702" s="110"/>
      <c r="X702" s="35"/>
      <c r="Y702" s="35"/>
      <c r="Z702" s="35"/>
      <c r="AA702" s="35"/>
      <c r="AB702" s="35"/>
    </row>
    <row x14ac:dyDescent="0.25" r="703" customHeight="1" ht="18.75">
      <c r="A703" s="753"/>
      <c r="B703" s="465"/>
      <c r="C703" s="753"/>
      <c r="D703" s="114"/>
      <c r="E703" s="753"/>
      <c r="F703" s="110"/>
      <c r="G703" s="753"/>
      <c r="H703" s="753"/>
      <c r="I703" s="753"/>
      <c r="J703" s="753"/>
      <c r="K703" s="753"/>
      <c r="L703" s="753"/>
      <c r="M703" s="754"/>
      <c r="N703" s="755"/>
      <c r="O703" s="755"/>
      <c r="P703" s="754"/>
      <c r="Q703" s="756"/>
      <c r="R703" s="756"/>
      <c r="S703" s="110"/>
      <c r="T703" s="110"/>
      <c r="U703" s="110"/>
      <c r="V703" s="110"/>
      <c r="W703" s="110"/>
      <c r="X703" s="35"/>
      <c r="Y703" s="35"/>
      <c r="Z703" s="35"/>
      <c r="AA703" s="35"/>
      <c r="AB703" s="35"/>
    </row>
    <row x14ac:dyDescent="0.25" r="704" customHeight="1" ht="18.75">
      <c r="A704" s="753"/>
      <c r="B704" s="465"/>
      <c r="C704" s="753"/>
      <c r="D704" s="114"/>
      <c r="E704" s="753"/>
      <c r="F704" s="110"/>
      <c r="G704" s="753"/>
      <c r="H704" s="753"/>
      <c r="I704" s="753"/>
      <c r="J704" s="753"/>
      <c r="K704" s="753"/>
      <c r="L704" s="753"/>
      <c r="M704" s="754"/>
      <c r="N704" s="755"/>
      <c r="O704" s="755"/>
      <c r="P704" s="754"/>
      <c r="Q704" s="756"/>
      <c r="R704" s="756"/>
      <c r="S704" s="110"/>
      <c r="T704" s="110"/>
      <c r="U704" s="110"/>
      <c r="V704" s="110"/>
      <c r="W704" s="110"/>
      <c r="X704" s="35"/>
      <c r="Y704" s="35"/>
      <c r="Z704" s="35"/>
      <c r="AA704" s="35"/>
      <c r="AB704" s="35"/>
    </row>
    <row x14ac:dyDescent="0.25" r="705" customHeight="1" ht="18.75">
      <c r="A705" s="753"/>
      <c r="B705" s="465"/>
      <c r="C705" s="753"/>
      <c r="D705" s="114"/>
      <c r="E705" s="753"/>
      <c r="F705" s="110"/>
      <c r="G705" s="753"/>
      <c r="H705" s="753"/>
      <c r="I705" s="753"/>
      <c r="J705" s="753"/>
      <c r="K705" s="753"/>
      <c r="L705" s="753"/>
      <c r="M705" s="754"/>
      <c r="N705" s="755"/>
      <c r="O705" s="755"/>
      <c r="P705" s="754"/>
      <c r="Q705" s="756"/>
      <c r="R705" s="756"/>
      <c r="S705" s="110"/>
      <c r="T705" s="110"/>
      <c r="U705" s="110"/>
      <c r="V705" s="110"/>
      <c r="W705" s="110"/>
      <c r="X705" s="35"/>
      <c r="Y705" s="35"/>
      <c r="Z705" s="35"/>
      <c r="AA705" s="35"/>
      <c r="AB705" s="35"/>
    </row>
    <row x14ac:dyDescent="0.25" r="706" customHeight="1" ht="18.75">
      <c r="A706" s="753"/>
      <c r="B706" s="465"/>
      <c r="C706" s="753"/>
      <c r="D706" s="114"/>
      <c r="E706" s="753"/>
      <c r="F706" s="110"/>
      <c r="G706" s="753"/>
      <c r="H706" s="753"/>
      <c r="I706" s="753"/>
      <c r="J706" s="753"/>
      <c r="K706" s="753"/>
      <c r="L706" s="753"/>
      <c r="M706" s="754"/>
      <c r="N706" s="755"/>
      <c r="O706" s="755"/>
      <c r="P706" s="754"/>
      <c r="Q706" s="756"/>
      <c r="R706" s="756"/>
      <c r="S706" s="110"/>
      <c r="T706" s="110"/>
      <c r="U706" s="110"/>
      <c r="V706" s="110"/>
      <c r="W706" s="110"/>
      <c r="X706" s="35"/>
      <c r="Y706" s="35"/>
      <c r="Z706" s="35"/>
      <c r="AA706" s="35"/>
      <c r="AB706" s="35"/>
    </row>
    <row x14ac:dyDescent="0.25" r="707" customHeight="1" ht="18.75">
      <c r="A707" s="753"/>
      <c r="B707" s="465"/>
      <c r="C707" s="753"/>
      <c r="D707" s="114"/>
      <c r="E707" s="753"/>
      <c r="F707" s="110"/>
      <c r="G707" s="753"/>
      <c r="H707" s="753"/>
      <c r="I707" s="753"/>
      <c r="J707" s="753"/>
      <c r="K707" s="753"/>
      <c r="L707" s="753"/>
      <c r="M707" s="754"/>
      <c r="N707" s="755"/>
      <c r="O707" s="755"/>
      <c r="P707" s="754"/>
      <c r="Q707" s="756"/>
      <c r="R707" s="756"/>
      <c r="S707" s="110"/>
      <c r="T707" s="110"/>
      <c r="U707" s="110"/>
      <c r="V707" s="110"/>
      <c r="W707" s="110"/>
      <c r="X707" s="35"/>
      <c r="Y707" s="35"/>
      <c r="Z707" s="35"/>
      <c r="AA707" s="35"/>
      <c r="AB707" s="35"/>
    </row>
    <row x14ac:dyDescent="0.25" r="708" customHeight="1" ht="18.75">
      <c r="A708" s="753"/>
      <c r="B708" s="465"/>
      <c r="C708" s="753"/>
      <c r="D708" s="114"/>
      <c r="E708" s="753"/>
      <c r="F708" s="110"/>
      <c r="G708" s="753"/>
      <c r="H708" s="753"/>
      <c r="I708" s="753"/>
      <c r="J708" s="753"/>
      <c r="K708" s="753"/>
      <c r="L708" s="753"/>
      <c r="M708" s="754"/>
      <c r="N708" s="755"/>
      <c r="O708" s="755"/>
      <c r="P708" s="754"/>
      <c r="Q708" s="756"/>
      <c r="R708" s="756"/>
      <c r="S708" s="110"/>
      <c r="T708" s="110"/>
      <c r="U708" s="110"/>
      <c r="V708" s="110"/>
      <c r="W708" s="110"/>
      <c r="X708" s="35"/>
      <c r="Y708" s="35"/>
      <c r="Z708" s="35"/>
      <c r="AA708" s="35"/>
      <c r="AB708" s="35"/>
    </row>
    <row x14ac:dyDescent="0.25" r="709" customHeight="1" ht="18.75">
      <c r="A709" s="753"/>
      <c r="B709" s="465"/>
      <c r="C709" s="753"/>
      <c r="D709" s="114"/>
      <c r="E709" s="753"/>
      <c r="F709" s="110"/>
      <c r="G709" s="753"/>
      <c r="H709" s="753"/>
      <c r="I709" s="753"/>
      <c r="J709" s="753"/>
      <c r="K709" s="753"/>
      <c r="L709" s="753"/>
      <c r="M709" s="754"/>
      <c r="N709" s="755"/>
      <c r="O709" s="755"/>
      <c r="P709" s="754"/>
      <c r="Q709" s="756"/>
      <c r="R709" s="756"/>
      <c r="S709" s="110"/>
      <c r="T709" s="110"/>
      <c r="U709" s="110"/>
      <c r="V709" s="110"/>
      <c r="W709" s="110"/>
      <c r="X709" s="35"/>
      <c r="Y709" s="35"/>
      <c r="Z709" s="35"/>
      <c r="AA709" s="35"/>
      <c r="AB709" s="35"/>
    </row>
    <row x14ac:dyDescent="0.25" r="710" customHeight="1" ht="18.75">
      <c r="A710" s="753"/>
      <c r="B710" s="465"/>
      <c r="C710" s="753"/>
      <c r="D710" s="114"/>
      <c r="E710" s="753"/>
      <c r="F710" s="110"/>
      <c r="G710" s="753"/>
      <c r="H710" s="753"/>
      <c r="I710" s="753"/>
      <c r="J710" s="753"/>
      <c r="K710" s="753"/>
      <c r="L710" s="753"/>
      <c r="M710" s="754"/>
      <c r="N710" s="755"/>
      <c r="O710" s="755"/>
      <c r="P710" s="754"/>
      <c r="Q710" s="756"/>
      <c r="R710" s="756"/>
      <c r="S710" s="110"/>
      <c r="T710" s="110"/>
      <c r="U710" s="110"/>
      <c r="V710" s="110"/>
      <c r="W710" s="110"/>
      <c r="X710" s="35"/>
      <c r="Y710" s="35"/>
      <c r="Z710" s="35"/>
      <c r="AA710" s="35"/>
      <c r="AB710" s="35"/>
    </row>
    <row x14ac:dyDescent="0.25" r="711" customHeight="1" ht="18.75">
      <c r="A711" s="753"/>
      <c r="B711" s="465"/>
      <c r="C711" s="753"/>
      <c r="D711" s="114"/>
      <c r="E711" s="753"/>
      <c r="F711" s="110"/>
      <c r="G711" s="753"/>
      <c r="H711" s="753"/>
      <c r="I711" s="753"/>
      <c r="J711" s="753"/>
      <c r="K711" s="753"/>
      <c r="L711" s="753"/>
      <c r="M711" s="754"/>
      <c r="N711" s="755"/>
      <c r="O711" s="755"/>
      <c r="P711" s="754"/>
      <c r="Q711" s="756"/>
      <c r="R711" s="756"/>
      <c r="S711" s="110"/>
      <c r="T711" s="110"/>
      <c r="U711" s="110"/>
      <c r="V711" s="110"/>
      <c r="W711" s="110"/>
      <c r="X711" s="35"/>
      <c r="Y711" s="35"/>
      <c r="Z711" s="35"/>
      <c r="AA711" s="35"/>
      <c r="AB711" s="35"/>
    </row>
    <row x14ac:dyDescent="0.25" r="712" customHeight="1" ht="18.75">
      <c r="A712" s="753"/>
      <c r="B712" s="465"/>
      <c r="C712" s="753"/>
      <c r="D712" s="114"/>
      <c r="E712" s="753"/>
      <c r="F712" s="110"/>
      <c r="G712" s="753"/>
      <c r="H712" s="753"/>
      <c r="I712" s="753"/>
      <c r="J712" s="753"/>
      <c r="K712" s="753"/>
      <c r="L712" s="753"/>
      <c r="M712" s="754"/>
      <c r="N712" s="755"/>
      <c r="O712" s="755"/>
      <c r="P712" s="754"/>
      <c r="Q712" s="756"/>
      <c r="R712" s="756"/>
      <c r="S712" s="110"/>
      <c r="T712" s="110"/>
      <c r="U712" s="110"/>
      <c r="V712" s="110"/>
      <c r="W712" s="110"/>
      <c r="X712" s="35"/>
      <c r="Y712" s="35"/>
      <c r="Z712" s="35"/>
      <c r="AA712" s="35"/>
      <c r="AB712" s="35"/>
    </row>
    <row x14ac:dyDescent="0.25" r="713" customHeight="1" ht="18.75">
      <c r="A713" s="753"/>
      <c r="B713" s="465"/>
      <c r="C713" s="753"/>
      <c r="D713" s="114"/>
      <c r="E713" s="753"/>
      <c r="F713" s="110"/>
      <c r="G713" s="753"/>
      <c r="H713" s="753"/>
      <c r="I713" s="753"/>
      <c r="J713" s="753"/>
      <c r="K713" s="753"/>
      <c r="L713" s="753"/>
      <c r="M713" s="754"/>
      <c r="N713" s="755"/>
      <c r="O713" s="755"/>
      <c r="P713" s="754"/>
      <c r="Q713" s="756"/>
      <c r="R713" s="756"/>
      <c r="S713" s="110"/>
      <c r="T713" s="110"/>
      <c r="U713" s="110"/>
      <c r="V713" s="110"/>
      <c r="W713" s="110"/>
      <c r="X713" s="35"/>
      <c r="Y713" s="35"/>
      <c r="Z713" s="35"/>
      <c r="AA713" s="35"/>
      <c r="AB713" s="35"/>
    </row>
    <row x14ac:dyDescent="0.25" r="714" customHeight="1" ht="18.75">
      <c r="A714" s="753"/>
      <c r="B714" s="465"/>
      <c r="C714" s="753"/>
      <c r="D714" s="114"/>
      <c r="E714" s="753"/>
      <c r="F714" s="110"/>
      <c r="G714" s="753"/>
      <c r="H714" s="753"/>
      <c r="I714" s="753"/>
      <c r="J714" s="753"/>
      <c r="K714" s="753"/>
      <c r="L714" s="753"/>
      <c r="M714" s="754"/>
      <c r="N714" s="755"/>
      <c r="O714" s="755"/>
      <c r="P714" s="754"/>
      <c r="Q714" s="756"/>
      <c r="R714" s="756"/>
      <c r="S714" s="110"/>
      <c r="T714" s="110"/>
      <c r="U714" s="110"/>
      <c r="V714" s="110"/>
      <c r="W714" s="110"/>
      <c r="X714" s="35"/>
      <c r="Y714" s="35"/>
      <c r="Z714" s="35"/>
      <c r="AA714" s="35"/>
      <c r="AB714" s="35"/>
    </row>
    <row x14ac:dyDescent="0.25" r="715" customHeight="1" ht="18.75">
      <c r="A715" s="753"/>
      <c r="B715" s="465"/>
      <c r="C715" s="753"/>
      <c r="D715" s="114"/>
      <c r="E715" s="753"/>
      <c r="F715" s="110"/>
      <c r="G715" s="753"/>
      <c r="H715" s="753"/>
      <c r="I715" s="753"/>
      <c r="J715" s="753"/>
      <c r="K715" s="753"/>
      <c r="L715" s="753"/>
      <c r="M715" s="754"/>
      <c r="N715" s="755"/>
      <c r="O715" s="755"/>
      <c r="P715" s="754"/>
      <c r="Q715" s="756"/>
      <c r="R715" s="756"/>
      <c r="S715" s="110"/>
      <c r="T715" s="110"/>
      <c r="U715" s="110"/>
      <c r="V715" s="110"/>
      <c r="W715" s="110"/>
      <c r="X715" s="35"/>
      <c r="Y715" s="35"/>
      <c r="Z715" s="35"/>
      <c r="AA715" s="35"/>
      <c r="AB715" s="35"/>
    </row>
    <row x14ac:dyDescent="0.25" r="716" customHeight="1" ht="18.75">
      <c r="A716" s="753"/>
      <c r="B716" s="465"/>
      <c r="C716" s="753"/>
      <c r="D716" s="114"/>
      <c r="E716" s="753"/>
      <c r="F716" s="110"/>
      <c r="G716" s="753"/>
      <c r="H716" s="753"/>
      <c r="I716" s="753"/>
      <c r="J716" s="753"/>
      <c r="K716" s="753"/>
      <c r="L716" s="753"/>
      <c r="M716" s="754"/>
      <c r="N716" s="755"/>
      <c r="O716" s="755"/>
      <c r="P716" s="754"/>
      <c r="Q716" s="756"/>
      <c r="R716" s="756"/>
      <c r="S716" s="110"/>
      <c r="T716" s="110"/>
      <c r="U716" s="110"/>
      <c r="V716" s="110"/>
      <c r="W716" s="110"/>
      <c r="X716" s="35"/>
      <c r="Y716" s="35"/>
      <c r="Z716" s="35"/>
      <c r="AA716" s="35"/>
      <c r="AB716" s="35"/>
    </row>
    <row x14ac:dyDescent="0.25" r="717" customHeight="1" ht="18.75">
      <c r="A717" s="753"/>
      <c r="B717" s="465"/>
      <c r="C717" s="753"/>
      <c r="D717" s="114"/>
      <c r="E717" s="753"/>
      <c r="F717" s="110"/>
      <c r="G717" s="753"/>
      <c r="H717" s="753"/>
      <c r="I717" s="753"/>
      <c r="J717" s="753"/>
      <c r="K717" s="753"/>
      <c r="L717" s="753"/>
      <c r="M717" s="754"/>
      <c r="N717" s="755"/>
      <c r="O717" s="755"/>
      <c r="P717" s="754"/>
      <c r="Q717" s="756"/>
      <c r="R717" s="756"/>
      <c r="S717" s="110"/>
      <c r="T717" s="110"/>
      <c r="U717" s="110"/>
      <c r="V717" s="110"/>
      <c r="W717" s="110"/>
      <c r="X717" s="35"/>
      <c r="Y717" s="35"/>
      <c r="Z717" s="35"/>
      <c r="AA717" s="35"/>
      <c r="AB717" s="35"/>
    </row>
    <row x14ac:dyDescent="0.25" r="718" customHeight="1" ht="18.75">
      <c r="A718" s="753"/>
      <c r="B718" s="465"/>
      <c r="C718" s="753"/>
      <c r="D718" s="114"/>
      <c r="E718" s="753"/>
      <c r="F718" s="110"/>
      <c r="G718" s="753"/>
      <c r="H718" s="753"/>
      <c r="I718" s="753"/>
      <c r="J718" s="753"/>
      <c r="K718" s="753"/>
      <c r="L718" s="753"/>
      <c r="M718" s="754"/>
      <c r="N718" s="755"/>
      <c r="O718" s="755"/>
      <c r="P718" s="754"/>
      <c r="Q718" s="756"/>
      <c r="R718" s="756"/>
      <c r="S718" s="110"/>
      <c r="T718" s="110"/>
      <c r="U718" s="110"/>
      <c r="V718" s="110"/>
      <c r="W718" s="110"/>
      <c r="X718" s="35"/>
      <c r="Y718" s="35"/>
      <c r="Z718" s="35"/>
      <c r="AA718" s="35"/>
      <c r="AB718" s="35"/>
    </row>
    <row x14ac:dyDescent="0.25" r="719" customHeight="1" ht="18.75">
      <c r="A719" s="753"/>
      <c r="B719" s="465"/>
      <c r="C719" s="753"/>
      <c r="D719" s="114"/>
      <c r="E719" s="753"/>
      <c r="F719" s="110"/>
      <c r="G719" s="753"/>
      <c r="H719" s="753"/>
      <c r="I719" s="753"/>
      <c r="J719" s="753"/>
      <c r="K719" s="753"/>
      <c r="L719" s="753"/>
      <c r="M719" s="754"/>
      <c r="N719" s="755"/>
      <c r="O719" s="755"/>
      <c r="P719" s="754"/>
      <c r="Q719" s="756"/>
      <c r="R719" s="756"/>
      <c r="S719" s="110"/>
      <c r="T719" s="110"/>
      <c r="U719" s="110"/>
      <c r="V719" s="110"/>
      <c r="W719" s="110"/>
      <c r="X719" s="35"/>
      <c r="Y719" s="35"/>
      <c r="Z719" s="35"/>
      <c r="AA719" s="35"/>
      <c r="AB719" s="35"/>
    </row>
    <row x14ac:dyDescent="0.25" r="720" customHeight="1" ht="18.75">
      <c r="A720" s="753"/>
      <c r="B720" s="465"/>
      <c r="C720" s="753"/>
      <c r="D720" s="114"/>
      <c r="E720" s="753"/>
      <c r="F720" s="110"/>
      <c r="G720" s="753"/>
      <c r="H720" s="753"/>
      <c r="I720" s="753"/>
      <c r="J720" s="753"/>
      <c r="K720" s="753"/>
      <c r="L720" s="753"/>
      <c r="M720" s="754"/>
      <c r="N720" s="755"/>
      <c r="O720" s="755"/>
      <c r="P720" s="754"/>
      <c r="Q720" s="756"/>
      <c r="R720" s="756"/>
      <c r="S720" s="110"/>
      <c r="T720" s="110"/>
      <c r="U720" s="110"/>
      <c r="V720" s="110"/>
      <c r="W720" s="110"/>
      <c r="X720" s="35"/>
      <c r="Y720" s="35"/>
      <c r="Z720" s="35"/>
      <c r="AA720" s="35"/>
      <c r="AB720" s="35"/>
    </row>
    <row x14ac:dyDescent="0.25" r="721" customHeight="1" ht="18.75">
      <c r="A721" s="753"/>
      <c r="B721" s="465"/>
      <c r="C721" s="753"/>
      <c r="D721" s="114"/>
      <c r="E721" s="753"/>
      <c r="F721" s="110"/>
      <c r="G721" s="753"/>
      <c r="H721" s="753"/>
      <c r="I721" s="753"/>
      <c r="J721" s="753"/>
      <c r="K721" s="753"/>
      <c r="L721" s="753"/>
      <c r="M721" s="754"/>
      <c r="N721" s="755"/>
      <c r="O721" s="755"/>
      <c r="P721" s="754"/>
      <c r="Q721" s="756"/>
      <c r="R721" s="756"/>
      <c r="S721" s="110"/>
      <c r="T721" s="110"/>
      <c r="U721" s="110"/>
      <c r="V721" s="110"/>
      <c r="W721" s="110"/>
      <c r="X721" s="35"/>
      <c r="Y721" s="35"/>
      <c r="Z721" s="35"/>
      <c r="AA721" s="35"/>
      <c r="AB721" s="35"/>
    </row>
    <row x14ac:dyDescent="0.25" r="722" customHeight="1" ht="18.75">
      <c r="A722" s="753"/>
      <c r="B722" s="465"/>
      <c r="C722" s="753"/>
      <c r="D722" s="114"/>
      <c r="E722" s="753"/>
      <c r="F722" s="110"/>
      <c r="G722" s="753"/>
      <c r="H722" s="753"/>
      <c r="I722" s="753"/>
      <c r="J722" s="753"/>
      <c r="K722" s="753"/>
      <c r="L722" s="753"/>
      <c r="M722" s="754"/>
      <c r="N722" s="755"/>
      <c r="O722" s="755"/>
      <c r="P722" s="754"/>
      <c r="Q722" s="756"/>
      <c r="R722" s="756"/>
      <c r="S722" s="110"/>
      <c r="T722" s="110"/>
      <c r="U722" s="110"/>
      <c r="V722" s="110"/>
      <c r="W722" s="110"/>
      <c r="X722" s="35"/>
      <c r="Y722" s="35"/>
      <c r="Z722" s="35"/>
      <c r="AA722" s="35"/>
      <c r="AB722" s="35"/>
    </row>
    <row x14ac:dyDescent="0.25" r="723" customHeight="1" ht="18.75">
      <c r="A723" s="753"/>
      <c r="B723" s="465"/>
      <c r="C723" s="753"/>
      <c r="D723" s="114"/>
      <c r="E723" s="753"/>
      <c r="F723" s="110"/>
      <c r="G723" s="753"/>
      <c r="H723" s="753"/>
      <c r="I723" s="753"/>
      <c r="J723" s="753"/>
      <c r="K723" s="753"/>
      <c r="L723" s="753"/>
      <c r="M723" s="754"/>
      <c r="N723" s="755"/>
      <c r="O723" s="755"/>
      <c r="P723" s="754"/>
      <c r="Q723" s="756"/>
      <c r="R723" s="756"/>
      <c r="S723" s="110"/>
      <c r="T723" s="110"/>
      <c r="U723" s="110"/>
      <c r="V723" s="110"/>
      <c r="W723" s="110"/>
      <c r="X723" s="35"/>
      <c r="Y723" s="35"/>
      <c r="Z723" s="35"/>
      <c r="AA723" s="35"/>
      <c r="AB723" s="35"/>
    </row>
    <row x14ac:dyDescent="0.25" r="724" customHeight="1" ht="18.75">
      <c r="A724" s="753"/>
      <c r="B724" s="465"/>
      <c r="C724" s="753"/>
      <c r="D724" s="114"/>
      <c r="E724" s="753"/>
      <c r="F724" s="110"/>
      <c r="G724" s="753"/>
      <c r="H724" s="753"/>
      <c r="I724" s="753"/>
      <c r="J724" s="753"/>
      <c r="K724" s="753"/>
      <c r="L724" s="753"/>
      <c r="M724" s="754"/>
      <c r="N724" s="755"/>
      <c r="O724" s="755"/>
      <c r="P724" s="754"/>
      <c r="Q724" s="756"/>
      <c r="R724" s="756"/>
      <c r="S724" s="110"/>
      <c r="T724" s="110"/>
      <c r="U724" s="110"/>
      <c r="V724" s="110"/>
      <c r="W724" s="110"/>
      <c r="X724" s="35"/>
      <c r="Y724" s="35"/>
      <c r="Z724" s="35"/>
      <c r="AA724" s="35"/>
      <c r="AB724" s="35"/>
    </row>
    <row x14ac:dyDescent="0.25" r="725" customHeight="1" ht="18.75">
      <c r="A725" s="753"/>
      <c r="B725" s="465"/>
      <c r="C725" s="753"/>
      <c r="D725" s="114"/>
      <c r="E725" s="753"/>
      <c r="F725" s="110"/>
      <c r="G725" s="753"/>
      <c r="H725" s="753"/>
      <c r="I725" s="753"/>
      <c r="J725" s="753"/>
      <c r="K725" s="753"/>
      <c r="L725" s="753"/>
      <c r="M725" s="754"/>
      <c r="N725" s="755"/>
      <c r="O725" s="755"/>
      <c r="P725" s="754"/>
      <c r="Q725" s="756"/>
      <c r="R725" s="756"/>
      <c r="S725" s="110"/>
      <c r="T725" s="110"/>
      <c r="U725" s="110"/>
      <c r="V725" s="110"/>
      <c r="W725" s="110"/>
      <c r="X725" s="35"/>
      <c r="Y725" s="35"/>
      <c r="Z725" s="35"/>
      <c r="AA725" s="35"/>
      <c r="AB725" s="35"/>
    </row>
    <row x14ac:dyDescent="0.25" r="726" customHeight="1" ht="18.75">
      <c r="A726" s="753"/>
      <c r="B726" s="465"/>
      <c r="C726" s="753"/>
      <c r="D726" s="114"/>
      <c r="E726" s="753"/>
      <c r="F726" s="110"/>
      <c r="G726" s="753"/>
      <c r="H726" s="753"/>
      <c r="I726" s="753"/>
      <c r="J726" s="753"/>
      <c r="K726" s="753"/>
      <c r="L726" s="753"/>
      <c r="M726" s="754"/>
      <c r="N726" s="755"/>
      <c r="O726" s="755"/>
      <c r="P726" s="754"/>
      <c r="Q726" s="756"/>
      <c r="R726" s="756"/>
      <c r="S726" s="110"/>
      <c r="T726" s="110"/>
      <c r="U726" s="110"/>
      <c r="V726" s="110"/>
      <c r="W726" s="110"/>
      <c r="X726" s="35"/>
      <c r="Y726" s="35"/>
      <c r="Z726" s="35"/>
      <c r="AA726" s="35"/>
      <c r="AB726" s="35"/>
    </row>
    <row x14ac:dyDescent="0.25" r="727" customHeight="1" ht="18.75">
      <c r="A727" s="753"/>
      <c r="B727" s="465"/>
      <c r="C727" s="753"/>
      <c r="D727" s="114"/>
      <c r="E727" s="753"/>
      <c r="F727" s="110"/>
      <c r="G727" s="753"/>
      <c r="H727" s="753"/>
      <c r="I727" s="753"/>
      <c r="J727" s="753"/>
      <c r="K727" s="753"/>
      <c r="L727" s="753"/>
      <c r="M727" s="754"/>
      <c r="N727" s="755"/>
      <c r="O727" s="755"/>
      <c r="P727" s="754"/>
      <c r="Q727" s="756"/>
      <c r="R727" s="756"/>
      <c r="S727" s="110"/>
      <c r="T727" s="110"/>
      <c r="U727" s="110"/>
      <c r="V727" s="110"/>
      <c r="W727" s="110"/>
      <c r="X727" s="35"/>
      <c r="Y727" s="35"/>
      <c r="Z727" s="35"/>
      <c r="AA727" s="35"/>
      <c r="AB727" s="35"/>
    </row>
    <row x14ac:dyDescent="0.25" r="728" customHeight="1" ht="18.75">
      <c r="A728" s="753"/>
      <c r="B728" s="465"/>
      <c r="C728" s="753"/>
      <c r="D728" s="114"/>
      <c r="E728" s="753"/>
      <c r="F728" s="110"/>
      <c r="G728" s="753"/>
      <c r="H728" s="753"/>
      <c r="I728" s="753"/>
      <c r="J728" s="753"/>
      <c r="K728" s="753"/>
      <c r="L728" s="753"/>
      <c r="M728" s="754"/>
      <c r="N728" s="755"/>
      <c r="O728" s="755"/>
      <c r="P728" s="754"/>
      <c r="Q728" s="756"/>
      <c r="R728" s="756"/>
      <c r="S728" s="110"/>
      <c r="T728" s="110"/>
      <c r="U728" s="110"/>
      <c r="V728" s="110"/>
      <c r="W728" s="110"/>
      <c r="X728" s="35"/>
      <c r="Y728" s="35"/>
      <c r="Z728" s="35"/>
      <c r="AA728" s="35"/>
      <c r="AB728" s="35"/>
    </row>
    <row x14ac:dyDescent="0.25" r="729" customHeight="1" ht="18.75">
      <c r="A729" s="753"/>
      <c r="B729" s="465"/>
      <c r="C729" s="753"/>
      <c r="D729" s="114"/>
      <c r="E729" s="753"/>
      <c r="F729" s="110"/>
      <c r="G729" s="753"/>
      <c r="H729" s="753"/>
      <c r="I729" s="753"/>
      <c r="J729" s="753"/>
      <c r="K729" s="753"/>
      <c r="L729" s="753"/>
      <c r="M729" s="754"/>
      <c r="N729" s="755"/>
      <c r="O729" s="755"/>
      <c r="P729" s="754"/>
      <c r="Q729" s="756"/>
      <c r="R729" s="756"/>
      <c r="S729" s="110"/>
      <c r="T729" s="110"/>
      <c r="U729" s="110"/>
      <c r="V729" s="110"/>
      <c r="W729" s="110"/>
      <c r="X729" s="35"/>
      <c r="Y729" s="35"/>
      <c r="Z729" s="35"/>
      <c r="AA729" s="35"/>
      <c r="AB729" s="35"/>
    </row>
    <row x14ac:dyDescent="0.25" r="730" customHeight="1" ht="18.75">
      <c r="A730" s="753"/>
      <c r="B730" s="465"/>
      <c r="C730" s="753"/>
      <c r="D730" s="114"/>
      <c r="E730" s="753"/>
      <c r="F730" s="110"/>
      <c r="G730" s="753"/>
      <c r="H730" s="753"/>
      <c r="I730" s="753"/>
      <c r="J730" s="753"/>
      <c r="K730" s="753"/>
      <c r="L730" s="753"/>
      <c r="M730" s="754"/>
      <c r="N730" s="755"/>
      <c r="O730" s="755"/>
      <c r="P730" s="754"/>
      <c r="Q730" s="756"/>
      <c r="R730" s="756"/>
      <c r="S730" s="110"/>
      <c r="T730" s="110"/>
      <c r="U730" s="110"/>
      <c r="V730" s="110"/>
      <c r="W730" s="110"/>
      <c r="X730" s="35"/>
      <c r="Y730" s="35"/>
      <c r="Z730" s="35"/>
      <c r="AA730" s="35"/>
      <c r="AB730" s="35"/>
    </row>
    <row x14ac:dyDescent="0.25" r="731" customHeight="1" ht="18.75">
      <c r="A731" s="753"/>
      <c r="B731" s="465"/>
      <c r="C731" s="753"/>
      <c r="D731" s="114"/>
      <c r="E731" s="753"/>
      <c r="F731" s="110"/>
      <c r="G731" s="753"/>
      <c r="H731" s="753"/>
      <c r="I731" s="753"/>
      <c r="J731" s="753"/>
      <c r="K731" s="753"/>
      <c r="L731" s="753"/>
      <c r="M731" s="754"/>
      <c r="N731" s="755"/>
      <c r="O731" s="755"/>
      <c r="P731" s="754"/>
      <c r="Q731" s="756"/>
      <c r="R731" s="756"/>
      <c r="S731" s="110"/>
      <c r="T731" s="110"/>
      <c r="U731" s="110"/>
      <c r="V731" s="110"/>
      <c r="W731" s="110"/>
      <c r="X731" s="35"/>
      <c r="Y731" s="35"/>
      <c r="Z731" s="35"/>
      <c r="AA731" s="35"/>
      <c r="AB731" s="35"/>
    </row>
    <row x14ac:dyDescent="0.25" r="732" customHeight="1" ht="18.75">
      <c r="A732" s="753"/>
      <c r="B732" s="465"/>
      <c r="C732" s="753"/>
      <c r="D732" s="114"/>
      <c r="E732" s="753"/>
      <c r="F732" s="110"/>
      <c r="G732" s="753"/>
      <c r="H732" s="753"/>
      <c r="I732" s="753"/>
      <c r="J732" s="753"/>
      <c r="K732" s="753"/>
      <c r="L732" s="753"/>
      <c r="M732" s="754"/>
      <c r="N732" s="755"/>
      <c r="O732" s="755"/>
      <c r="P732" s="754"/>
      <c r="Q732" s="756"/>
      <c r="R732" s="756"/>
      <c r="S732" s="110"/>
      <c r="T732" s="110"/>
      <c r="U732" s="110"/>
      <c r="V732" s="110"/>
      <c r="W732" s="110"/>
      <c r="X732" s="35"/>
      <c r="Y732" s="35"/>
      <c r="Z732" s="35"/>
      <c r="AA732" s="35"/>
      <c r="AB732" s="35"/>
    </row>
    <row x14ac:dyDescent="0.25" r="733" customHeight="1" ht="18.75">
      <c r="A733" s="753"/>
      <c r="B733" s="465"/>
      <c r="C733" s="753"/>
      <c r="D733" s="114"/>
      <c r="E733" s="753"/>
      <c r="F733" s="110"/>
      <c r="G733" s="753"/>
      <c r="H733" s="753"/>
      <c r="I733" s="753"/>
      <c r="J733" s="753"/>
      <c r="K733" s="753"/>
      <c r="L733" s="753"/>
      <c r="M733" s="754"/>
      <c r="N733" s="755"/>
      <c r="O733" s="755"/>
      <c r="P733" s="754"/>
      <c r="Q733" s="756"/>
      <c r="R733" s="756"/>
      <c r="S733" s="110"/>
      <c r="T733" s="110"/>
      <c r="U733" s="110"/>
      <c r="V733" s="110"/>
      <c r="W733" s="110"/>
      <c r="X733" s="35"/>
      <c r="Y733" s="35"/>
      <c r="Z733" s="35"/>
      <c r="AA733" s="35"/>
      <c r="AB733" s="35"/>
    </row>
    <row x14ac:dyDescent="0.25" r="734" customHeight="1" ht="18.75">
      <c r="A734" s="753"/>
      <c r="B734" s="465"/>
      <c r="C734" s="753"/>
      <c r="D734" s="114"/>
      <c r="E734" s="753"/>
      <c r="F734" s="110"/>
      <c r="G734" s="753"/>
      <c r="H734" s="753"/>
      <c r="I734" s="753"/>
      <c r="J734" s="753"/>
      <c r="K734" s="753"/>
      <c r="L734" s="753"/>
      <c r="M734" s="754"/>
      <c r="N734" s="755"/>
      <c r="O734" s="755"/>
      <c r="P734" s="754"/>
      <c r="Q734" s="756"/>
      <c r="R734" s="756"/>
      <c r="S734" s="110"/>
      <c r="T734" s="110"/>
      <c r="U734" s="110"/>
      <c r="V734" s="110"/>
      <c r="W734" s="110"/>
      <c r="X734" s="35"/>
      <c r="Y734" s="35"/>
      <c r="Z734" s="35"/>
      <c r="AA734" s="35"/>
      <c r="AB734" s="35"/>
    </row>
    <row x14ac:dyDescent="0.25" r="735" customHeight="1" ht="18.75">
      <c r="A735" s="753"/>
      <c r="B735" s="465"/>
      <c r="C735" s="753"/>
      <c r="D735" s="114"/>
      <c r="E735" s="753"/>
      <c r="F735" s="110"/>
      <c r="G735" s="753"/>
      <c r="H735" s="753"/>
      <c r="I735" s="753"/>
      <c r="J735" s="753"/>
      <c r="K735" s="753"/>
      <c r="L735" s="753"/>
      <c r="M735" s="754"/>
      <c r="N735" s="755"/>
      <c r="O735" s="755"/>
      <c r="P735" s="754"/>
      <c r="Q735" s="756"/>
      <c r="R735" s="756"/>
      <c r="S735" s="110"/>
      <c r="T735" s="110"/>
      <c r="U735" s="110"/>
      <c r="V735" s="110"/>
      <c r="W735" s="110"/>
      <c r="X735" s="35"/>
      <c r="Y735" s="35"/>
      <c r="Z735" s="35"/>
      <c r="AA735" s="35"/>
      <c r="AB735" s="35"/>
    </row>
    <row x14ac:dyDescent="0.25" r="736" customHeight="1" ht="18.75">
      <c r="A736" s="753"/>
      <c r="B736" s="465"/>
      <c r="C736" s="753"/>
      <c r="D736" s="114"/>
      <c r="E736" s="753"/>
      <c r="F736" s="110"/>
      <c r="G736" s="753"/>
      <c r="H736" s="753"/>
      <c r="I736" s="753"/>
      <c r="J736" s="753"/>
      <c r="K736" s="753"/>
      <c r="L736" s="753"/>
      <c r="M736" s="754"/>
      <c r="N736" s="755"/>
      <c r="O736" s="755"/>
      <c r="P736" s="754"/>
      <c r="Q736" s="756"/>
      <c r="R736" s="756"/>
      <c r="S736" s="110"/>
      <c r="T736" s="110"/>
      <c r="U736" s="110"/>
      <c r="V736" s="110"/>
      <c r="W736" s="110"/>
      <c r="X736" s="35"/>
      <c r="Y736" s="35"/>
      <c r="Z736" s="35"/>
      <c r="AA736" s="35"/>
      <c r="AB736" s="35"/>
    </row>
    <row x14ac:dyDescent="0.25" r="737" customHeight="1" ht="18.75">
      <c r="A737" s="753"/>
      <c r="B737" s="465"/>
      <c r="C737" s="753"/>
      <c r="D737" s="114"/>
      <c r="E737" s="753"/>
      <c r="F737" s="110"/>
      <c r="G737" s="753"/>
      <c r="H737" s="753"/>
      <c r="I737" s="753"/>
      <c r="J737" s="753"/>
      <c r="K737" s="753"/>
      <c r="L737" s="753"/>
      <c r="M737" s="754"/>
      <c r="N737" s="755"/>
      <c r="O737" s="755"/>
      <c r="P737" s="754"/>
      <c r="Q737" s="756"/>
      <c r="R737" s="756"/>
      <c r="S737" s="110"/>
      <c r="T737" s="110"/>
      <c r="U737" s="110"/>
      <c r="V737" s="110"/>
      <c r="W737" s="110"/>
      <c r="X737" s="35"/>
      <c r="Y737" s="35"/>
      <c r="Z737" s="35"/>
      <c r="AA737" s="35"/>
      <c r="AB737" s="35"/>
    </row>
    <row x14ac:dyDescent="0.25" r="738" customHeight="1" ht="18.75">
      <c r="A738" s="753"/>
      <c r="B738" s="465"/>
      <c r="C738" s="753"/>
      <c r="D738" s="114"/>
      <c r="E738" s="753"/>
      <c r="F738" s="110"/>
      <c r="G738" s="753"/>
      <c r="H738" s="753"/>
      <c r="I738" s="753"/>
      <c r="J738" s="753"/>
      <c r="K738" s="753"/>
      <c r="L738" s="753"/>
      <c r="M738" s="754"/>
      <c r="N738" s="755"/>
      <c r="O738" s="755"/>
      <c r="P738" s="754"/>
      <c r="Q738" s="756"/>
      <c r="R738" s="756"/>
      <c r="S738" s="110"/>
      <c r="T738" s="110"/>
      <c r="U738" s="110"/>
      <c r="V738" s="110"/>
      <c r="W738" s="110"/>
      <c r="X738" s="35"/>
      <c r="Y738" s="35"/>
      <c r="Z738" s="35"/>
      <c r="AA738" s="35"/>
      <c r="AB738" s="35"/>
    </row>
    <row x14ac:dyDescent="0.25" r="739" customHeight="1" ht="18.75">
      <c r="A739" s="753"/>
      <c r="B739" s="465"/>
      <c r="C739" s="753"/>
      <c r="D739" s="114"/>
      <c r="E739" s="753"/>
      <c r="F739" s="110"/>
      <c r="G739" s="753"/>
      <c r="H739" s="753"/>
      <c r="I739" s="753"/>
      <c r="J739" s="753"/>
      <c r="K739" s="753"/>
      <c r="L739" s="753"/>
      <c r="M739" s="754"/>
      <c r="N739" s="755"/>
      <c r="O739" s="755"/>
      <c r="P739" s="754"/>
      <c r="Q739" s="756"/>
      <c r="R739" s="756"/>
      <c r="S739" s="110"/>
      <c r="T739" s="110"/>
      <c r="U739" s="110"/>
      <c r="V739" s="110"/>
      <c r="W739" s="110"/>
      <c r="X739" s="35"/>
      <c r="Y739" s="35"/>
      <c r="Z739" s="35"/>
      <c r="AA739" s="35"/>
      <c r="AB739" s="35"/>
    </row>
    <row x14ac:dyDescent="0.25" r="740" customHeight="1" ht="18.75">
      <c r="A740" s="753"/>
      <c r="B740" s="465"/>
      <c r="C740" s="753"/>
      <c r="D740" s="114"/>
      <c r="E740" s="753"/>
      <c r="F740" s="110"/>
      <c r="G740" s="753"/>
      <c r="H740" s="753"/>
      <c r="I740" s="753"/>
      <c r="J740" s="753"/>
      <c r="K740" s="753"/>
      <c r="L740" s="753"/>
      <c r="M740" s="754"/>
      <c r="N740" s="755"/>
      <c r="O740" s="755"/>
      <c r="P740" s="754"/>
      <c r="Q740" s="756"/>
      <c r="R740" s="756"/>
      <c r="S740" s="110"/>
      <c r="T740" s="110"/>
      <c r="U740" s="110"/>
      <c r="V740" s="110"/>
      <c r="W740" s="110"/>
      <c r="X740" s="35"/>
      <c r="Y740" s="35"/>
      <c r="Z740" s="35"/>
      <c r="AA740" s="35"/>
      <c r="AB740" s="35"/>
    </row>
    <row x14ac:dyDescent="0.25" r="741" customHeight="1" ht="18.75">
      <c r="A741" s="753"/>
      <c r="B741" s="465"/>
      <c r="C741" s="753"/>
      <c r="D741" s="114"/>
      <c r="E741" s="753"/>
      <c r="F741" s="110"/>
      <c r="G741" s="753"/>
      <c r="H741" s="753"/>
      <c r="I741" s="753"/>
      <c r="J741" s="753"/>
      <c r="K741" s="753"/>
      <c r="L741" s="753"/>
      <c r="M741" s="754"/>
      <c r="N741" s="755"/>
      <c r="O741" s="755"/>
      <c r="P741" s="754"/>
      <c r="Q741" s="756"/>
      <c r="R741" s="756"/>
      <c r="S741" s="110"/>
      <c r="T741" s="110"/>
      <c r="U741" s="110"/>
      <c r="V741" s="110"/>
      <c r="W741" s="110"/>
      <c r="X741" s="35"/>
      <c r="Y741" s="35"/>
      <c r="Z741" s="35"/>
      <c r="AA741" s="35"/>
      <c r="AB741" s="35"/>
    </row>
    <row x14ac:dyDescent="0.25" r="742" customHeight="1" ht="18.75">
      <c r="A742" s="753"/>
      <c r="B742" s="465"/>
      <c r="C742" s="753"/>
      <c r="D742" s="114"/>
      <c r="E742" s="753"/>
      <c r="F742" s="110"/>
      <c r="G742" s="753"/>
      <c r="H742" s="753"/>
      <c r="I742" s="753"/>
      <c r="J742" s="753"/>
      <c r="K742" s="753"/>
      <c r="L742" s="753"/>
      <c r="M742" s="754"/>
      <c r="N742" s="755"/>
      <c r="O742" s="755"/>
      <c r="P742" s="754"/>
      <c r="Q742" s="756"/>
      <c r="R742" s="756"/>
      <c r="S742" s="110"/>
      <c r="T742" s="110"/>
      <c r="U742" s="110"/>
      <c r="V742" s="110"/>
      <c r="W742" s="110"/>
      <c r="X742" s="35"/>
      <c r="Y742" s="35"/>
      <c r="Z742" s="35"/>
      <c r="AA742" s="35"/>
      <c r="AB742" s="35"/>
    </row>
    <row x14ac:dyDescent="0.25" r="743" customHeight="1" ht="18.75">
      <c r="A743" s="753"/>
      <c r="B743" s="465"/>
      <c r="C743" s="753"/>
      <c r="D743" s="114"/>
      <c r="E743" s="753"/>
      <c r="F743" s="110"/>
      <c r="G743" s="753"/>
      <c r="H743" s="753"/>
      <c r="I743" s="753"/>
      <c r="J743" s="753"/>
      <c r="K743" s="753"/>
      <c r="L743" s="753"/>
      <c r="M743" s="754"/>
      <c r="N743" s="755"/>
      <c r="O743" s="755"/>
      <c r="P743" s="754"/>
      <c r="Q743" s="756"/>
      <c r="R743" s="756"/>
      <c r="S743" s="110"/>
      <c r="T743" s="110"/>
      <c r="U743" s="110"/>
      <c r="V743" s="110"/>
      <c r="W743" s="110"/>
      <c r="X743" s="35"/>
      <c r="Y743" s="35"/>
      <c r="Z743" s="35"/>
      <c r="AA743" s="35"/>
      <c r="AB743" s="35"/>
    </row>
    <row x14ac:dyDescent="0.25" r="744" customHeight="1" ht="18.75">
      <c r="A744" s="753"/>
      <c r="B744" s="465"/>
      <c r="C744" s="753"/>
      <c r="D744" s="114"/>
      <c r="E744" s="753"/>
      <c r="F744" s="110"/>
      <c r="G744" s="753"/>
      <c r="H744" s="753"/>
      <c r="I744" s="753"/>
      <c r="J744" s="753"/>
      <c r="K744" s="753"/>
      <c r="L744" s="753"/>
      <c r="M744" s="754"/>
      <c r="N744" s="755"/>
      <c r="O744" s="755"/>
      <c r="P744" s="754"/>
      <c r="Q744" s="756"/>
      <c r="R744" s="756"/>
      <c r="S744" s="110"/>
      <c r="T744" s="110"/>
      <c r="U744" s="110"/>
      <c r="V744" s="110"/>
      <c r="W744" s="110"/>
      <c r="X744" s="35"/>
      <c r="Y744" s="35"/>
      <c r="Z744" s="35"/>
      <c r="AA744" s="35"/>
      <c r="AB744" s="35"/>
    </row>
    <row x14ac:dyDescent="0.25" r="745" customHeight="1" ht="18.75">
      <c r="A745" s="753"/>
      <c r="B745" s="465"/>
      <c r="C745" s="753"/>
      <c r="D745" s="114"/>
      <c r="E745" s="753"/>
      <c r="F745" s="110"/>
      <c r="G745" s="753"/>
      <c r="H745" s="753"/>
      <c r="I745" s="753"/>
      <c r="J745" s="753"/>
      <c r="K745" s="753"/>
      <c r="L745" s="753"/>
      <c r="M745" s="754"/>
      <c r="N745" s="755"/>
      <c r="O745" s="755"/>
      <c r="P745" s="754"/>
      <c r="Q745" s="756"/>
      <c r="R745" s="756"/>
      <c r="S745" s="110"/>
      <c r="T745" s="110"/>
      <c r="U745" s="110"/>
      <c r="V745" s="110"/>
      <c r="W745" s="110"/>
      <c r="X745" s="35"/>
      <c r="Y745" s="35"/>
      <c r="Z745" s="35"/>
      <c r="AA745" s="35"/>
      <c r="AB745" s="35"/>
    </row>
    <row x14ac:dyDescent="0.25" r="746" customHeight="1" ht="18.75">
      <c r="A746" s="753"/>
      <c r="B746" s="465"/>
      <c r="C746" s="753"/>
      <c r="D746" s="114"/>
      <c r="E746" s="753"/>
      <c r="F746" s="110"/>
      <c r="G746" s="753"/>
      <c r="H746" s="753"/>
      <c r="I746" s="753"/>
      <c r="J746" s="753"/>
      <c r="K746" s="753"/>
      <c r="L746" s="753"/>
      <c r="M746" s="754"/>
      <c r="N746" s="755"/>
      <c r="O746" s="755"/>
      <c r="P746" s="754"/>
      <c r="Q746" s="756"/>
      <c r="R746" s="756"/>
      <c r="S746" s="110"/>
      <c r="T746" s="110"/>
      <c r="U746" s="110"/>
      <c r="V746" s="110"/>
      <c r="W746" s="110"/>
      <c r="X746" s="35"/>
      <c r="Y746" s="35"/>
      <c r="Z746" s="35"/>
      <c r="AA746" s="35"/>
      <c r="AB746" s="35"/>
    </row>
    <row x14ac:dyDescent="0.25" r="747" customHeight="1" ht="18.75">
      <c r="A747" s="753"/>
      <c r="B747" s="465"/>
      <c r="C747" s="753"/>
      <c r="D747" s="114"/>
      <c r="E747" s="753"/>
      <c r="F747" s="110"/>
      <c r="G747" s="753"/>
      <c r="H747" s="753"/>
      <c r="I747" s="753"/>
      <c r="J747" s="753"/>
      <c r="K747" s="753"/>
      <c r="L747" s="753"/>
      <c r="M747" s="754"/>
      <c r="N747" s="755"/>
      <c r="O747" s="755"/>
      <c r="P747" s="754"/>
      <c r="Q747" s="756"/>
      <c r="R747" s="756"/>
      <c r="S747" s="110"/>
      <c r="T747" s="110"/>
      <c r="U747" s="110"/>
      <c r="V747" s="110"/>
      <c r="W747" s="110"/>
      <c r="X747" s="35"/>
      <c r="Y747" s="35"/>
      <c r="Z747" s="35"/>
      <c r="AA747" s="35"/>
      <c r="AB747" s="35"/>
    </row>
    <row x14ac:dyDescent="0.25" r="748" customHeight="1" ht="18.75">
      <c r="A748" s="753"/>
      <c r="B748" s="465"/>
      <c r="C748" s="753"/>
      <c r="D748" s="114"/>
      <c r="E748" s="753"/>
      <c r="F748" s="110"/>
      <c r="G748" s="753"/>
      <c r="H748" s="753"/>
      <c r="I748" s="753"/>
      <c r="J748" s="753"/>
      <c r="K748" s="753"/>
      <c r="L748" s="753"/>
      <c r="M748" s="754"/>
      <c r="N748" s="755"/>
      <c r="O748" s="755"/>
      <c r="P748" s="754"/>
      <c r="Q748" s="756"/>
      <c r="R748" s="756"/>
      <c r="S748" s="110"/>
      <c r="T748" s="110"/>
      <c r="U748" s="110"/>
      <c r="V748" s="110"/>
      <c r="W748" s="110"/>
      <c r="X748" s="35"/>
      <c r="Y748" s="35"/>
      <c r="Z748" s="35"/>
      <c r="AA748" s="35"/>
      <c r="AB748" s="35"/>
    </row>
    <row x14ac:dyDescent="0.25" r="749" customHeight="1" ht="18.75">
      <c r="A749" s="753"/>
      <c r="B749" s="465"/>
      <c r="C749" s="753"/>
      <c r="D749" s="114"/>
      <c r="E749" s="753"/>
      <c r="F749" s="110"/>
      <c r="G749" s="753"/>
      <c r="H749" s="753"/>
      <c r="I749" s="753"/>
      <c r="J749" s="753"/>
      <c r="K749" s="753"/>
      <c r="L749" s="753"/>
      <c r="M749" s="754"/>
      <c r="N749" s="755"/>
      <c r="O749" s="755"/>
      <c r="P749" s="754"/>
      <c r="Q749" s="756"/>
      <c r="R749" s="756"/>
      <c r="S749" s="110"/>
      <c r="T749" s="110"/>
      <c r="U749" s="110"/>
      <c r="V749" s="110"/>
      <c r="W749" s="110"/>
      <c r="X749" s="35"/>
      <c r="Y749" s="35"/>
      <c r="Z749" s="35"/>
      <c r="AA749" s="35"/>
      <c r="AB749" s="35"/>
    </row>
    <row x14ac:dyDescent="0.25" r="750" customHeight="1" ht="18.75">
      <c r="A750" s="753"/>
      <c r="B750" s="465"/>
      <c r="C750" s="753"/>
      <c r="D750" s="114"/>
      <c r="E750" s="753"/>
      <c r="F750" s="110"/>
      <c r="G750" s="753"/>
      <c r="H750" s="753"/>
      <c r="I750" s="753"/>
      <c r="J750" s="753"/>
      <c r="K750" s="753"/>
      <c r="L750" s="753"/>
      <c r="M750" s="754"/>
      <c r="N750" s="755"/>
      <c r="O750" s="755"/>
      <c r="P750" s="754"/>
      <c r="Q750" s="756"/>
      <c r="R750" s="756"/>
      <c r="S750" s="110"/>
      <c r="T750" s="110"/>
      <c r="U750" s="110"/>
      <c r="V750" s="110"/>
      <c r="W750" s="110"/>
      <c r="X750" s="35"/>
      <c r="Y750" s="35"/>
      <c r="Z750" s="35"/>
      <c r="AA750" s="35"/>
      <c r="AB750" s="35"/>
    </row>
    <row x14ac:dyDescent="0.25" r="751" customHeight="1" ht="18.75">
      <c r="A751" s="753"/>
      <c r="B751" s="465"/>
      <c r="C751" s="753"/>
      <c r="D751" s="114"/>
      <c r="E751" s="753"/>
      <c r="F751" s="110"/>
      <c r="G751" s="753"/>
      <c r="H751" s="753"/>
      <c r="I751" s="753"/>
      <c r="J751" s="753"/>
      <c r="K751" s="753"/>
      <c r="L751" s="753"/>
      <c r="M751" s="754"/>
      <c r="N751" s="755"/>
      <c r="O751" s="755"/>
      <c r="P751" s="754"/>
      <c r="Q751" s="756"/>
      <c r="R751" s="756"/>
      <c r="S751" s="110"/>
      <c r="T751" s="110"/>
      <c r="U751" s="110"/>
      <c r="V751" s="110"/>
      <c r="W751" s="110"/>
      <c r="X751" s="35"/>
      <c r="Y751" s="35"/>
      <c r="Z751" s="35"/>
      <c r="AA751" s="35"/>
      <c r="AB751" s="35"/>
    </row>
    <row x14ac:dyDescent="0.25" r="752" customHeight="1" ht="18.75">
      <c r="A752" s="753"/>
      <c r="B752" s="465"/>
      <c r="C752" s="753"/>
      <c r="D752" s="114"/>
      <c r="E752" s="753"/>
      <c r="F752" s="110"/>
      <c r="G752" s="753"/>
      <c r="H752" s="753"/>
      <c r="I752" s="753"/>
      <c r="J752" s="753"/>
      <c r="K752" s="753"/>
      <c r="L752" s="753"/>
      <c r="M752" s="754"/>
      <c r="N752" s="755"/>
      <c r="O752" s="755"/>
      <c r="P752" s="754"/>
      <c r="Q752" s="756"/>
      <c r="R752" s="756"/>
      <c r="S752" s="110"/>
      <c r="T752" s="110"/>
      <c r="U752" s="110"/>
      <c r="V752" s="110"/>
      <c r="W752" s="110"/>
      <c r="X752" s="35"/>
      <c r="Y752" s="35"/>
      <c r="Z752" s="35"/>
      <c r="AA752" s="35"/>
      <c r="AB752" s="35"/>
    </row>
    <row x14ac:dyDescent="0.25" r="753" customHeight="1" ht="18.75">
      <c r="A753" s="753"/>
      <c r="B753" s="465"/>
      <c r="C753" s="753"/>
      <c r="D753" s="114"/>
      <c r="E753" s="753"/>
      <c r="F753" s="110"/>
      <c r="G753" s="753"/>
      <c r="H753" s="753"/>
      <c r="I753" s="753"/>
      <c r="J753" s="753"/>
      <c r="K753" s="753"/>
      <c r="L753" s="753"/>
      <c r="M753" s="754"/>
      <c r="N753" s="755"/>
      <c r="O753" s="755"/>
      <c r="P753" s="754"/>
      <c r="Q753" s="756"/>
      <c r="R753" s="756"/>
      <c r="S753" s="110"/>
      <c r="T753" s="110"/>
      <c r="U753" s="110"/>
      <c r="V753" s="110"/>
      <c r="W753" s="110"/>
      <c r="X753" s="35"/>
      <c r="Y753" s="35"/>
      <c r="Z753" s="35"/>
      <c r="AA753" s="35"/>
      <c r="AB753" s="35"/>
    </row>
    <row x14ac:dyDescent="0.25" r="754" customHeight="1" ht="18.75">
      <c r="A754" s="753"/>
      <c r="B754" s="465"/>
      <c r="C754" s="753"/>
      <c r="D754" s="114"/>
      <c r="E754" s="753"/>
      <c r="F754" s="110"/>
      <c r="G754" s="753"/>
      <c r="H754" s="753"/>
      <c r="I754" s="753"/>
      <c r="J754" s="753"/>
      <c r="K754" s="753"/>
      <c r="L754" s="753"/>
      <c r="M754" s="754"/>
      <c r="N754" s="755"/>
      <c r="O754" s="755"/>
      <c r="P754" s="754"/>
      <c r="Q754" s="756"/>
      <c r="R754" s="756"/>
      <c r="S754" s="110"/>
      <c r="T754" s="110"/>
      <c r="U754" s="110"/>
      <c r="V754" s="110"/>
      <c r="W754" s="110"/>
      <c r="X754" s="35"/>
      <c r="Y754" s="35"/>
      <c r="Z754" s="35"/>
      <c r="AA754" s="35"/>
      <c r="AB754" s="35"/>
    </row>
    <row x14ac:dyDescent="0.25" r="755" customHeight="1" ht="18.75">
      <c r="A755" s="753"/>
      <c r="B755" s="465"/>
      <c r="C755" s="753"/>
      <c r="D755" s="114"/>
      <c r="E755" s="753"/>
      <c r="F755" s="110"/>
      <c r="G755" s="753"/>
      <c r="H755" s="753"/>
      <c r="I755" s="753"/>
      <c r="J755" s="753"/>
      <c r="K755" s="753"/>
      <c r="L755" s="753"/>
      <c r="M755" s="754"/>
      <c r="N755" s="755"/>
      <c r="O755" s="755"/>
      <c r="P755" s="754"/>
      <c r="Q755" s="756"/>
      <c r="R755" s="756"/>
      <c r="S755" s="110"/>
      <c r="T755" s="110"/>
      <c r="U755" s="110"/>
      <c r="V755" s="110"/>
      <c r="W755" s="110"/>
      <c r="X755" s="35"/>
      <c r="Y755" s="35"/>
      <c r="Z755" s="35"/>
      <c r="AA755" s="35"/>
      <c r="AB755" s="35"/>
    </row>
    <row x14ac:dyDescent="0.25" r="756" customHeight="1" ht="18.75">
      <c r="A756" s="753"/>
      <c r="B756" s="465"/>
      <c r="C756" s="753"/>
      <c r="D756" s="114"/>
      <c r="E756" s="753"/>
      <c r="F756" s="110"/>
      <c r="G756" s="753"/>
      <c r="H756" s="753"/>
      <c r="I756" s="753"/>
      <c r="J756" s="753"/>
      <c r="K756" s="753"/>
      <c r="L756" s="753"/>
      <c r="M756" s="754"/>
      <c r="N756" s="755"/>
      <c r="O756" s="755"/>
      <c r="P756" s="754"/>
      <c r="Q756" s="756"/>
      <c r="R756" s="756"/>
      <c r="S756" s="110"/>
      <c r="T756" s="110"/>
      <c r="U756" s="110"/>
      <c r="V756" s="110"/>
      <c r="W756" s="110"/>
      <c r="X756" s="35"/>
      <c r="Y756" s="35"/>
      <c r="Z756" s="35"/>
      <c r="AA756" s="35"/>
      <c r="AB756" s="35"/>
    </row>
    <row x14ac:dyDescent="0.25" r="757" customHeight="1" ht="18.75">
      <c r="A757" s="753"/>
      <c r="B757" s="465"/>
      <c r="C757" s="753"/>
      <c r="D757" s="114"/>
      <c r="E757" s="753"/>
      <c r="F757" s="110"/>
      <c r="G757" s="753"/>
      <c r="H757" s="753"/>
      <c r="I757" s="753"/>
      <c r="J757" s="753"/>
      <c r="K757" s="753"/>
      <c r="L757" s="753"/>
      <c r="M757" s="754"/>
      <c r="N757" s="755"/>
      <c r="O757" s="755"/>
      <c r="P757" s="754"/>
      <c r="Q757" s="756"/>
      <c r="R757" s="756"/>
      <c r="S757" s="110"/>
      <c r="T757" s="110"/>
      <c r="U757" s="110"/>
      <c r="V757" s="110"/>
      <c r="W757" s="110"/>
      <c r="X757" s="35"/>
      <c r="Y757" s="35"/>
      <c r="Z757" s="35"/>
      <c r="AA757" s="35"/>
      <c r="AB757" s="35"/>
    </row>
    <row x14ac:dyDescent="0.25" r="758" customHeight="1" ht="18.75">
      <c r="A758" s="753"/>
      <c r="B758" s="465"/>
      <c r="C758" s="753"/>
      <c r="D758" s="114"/>
      <c r="E758" s="753"/>
      <c r="F758" s="110"/>
      <c r="G758" s="753"/>
      <c r="H758" s="753"/>
      <c r="I758" s="753"/>
      <c r="J758" s="753"/>
      <c r="K758" s="753"/>
      <c r="L758" s="753"/>
      <c r="M758" s="754"/>
      <c r="N758" s="755"/>
      <c r="O758" s="755"/>
      <c r="P758" s="754"/>
      <c r="Q758" s="756"/>
      <c r="R758" s="756"/>
      <c r="S758" s="110"/>
      <c r="T758" s="110"/>
      <c r="U758" s="110"/>
      <c r="V758" s="110"/>
      <c r="W758" s="110"/>
      <c r="X758" s="35"/>
      <c r="Y758" s="35"/>
      <c r="Z758" s="35"/>
      <c r="AA758" s="35"/>
      <c r="AB758" s="35"/>
    </row>
    <row x14ac:dyDescent="0.25" r="759" customHeight="1" ht="18.75">
      <c r="A759" s="753"/>
      <c r="B759" s="465"/>
      <c r="C759" s="753"/>
      <c r="D759" s="114"/>
      <c r="E759" s="753"/>
      <c r="F759" s="110"/>
      <c r="G759" s="753"/>
      <c r="H759" s="753"/>
      <c r="I759" s="753"/>
      <c r="J759" s="753"/>
      <c r="K759" s="753"/>
      <c r="L759" s="753"/>
      <c r="M759" s="754"/>
      <c r="N759" s="755"/>
      <c r="O759" s="755"/>
      <c r="P759" s="754"/>
      <c r="Q759" s="756"/>
      <c r="R759" s="756"/>
      <c r="S759" s="110"/>
      <c r="T759" s="110"/>
      <c r="U759" s="110"/>
      <c r="V759" s="110"/>
      <c r="W759" s="110"/>
      <c r="X759" s="35"/>
      <c r="Y759" s="35"/>
      <c r="Z759" s="35"/>
      <c r="AA759" s="35"/>
      <c r="AB759" s="35"/>
    </row>
    <row x14ac:dyDescent="0.25" r="760" customHeight="1" ht="18.75">
      <c r="A760" s="753"/>
      <c r="B760" s="465"/>
      <c r="C760" s="753"/>
      <c r="D760" s="114"/>
      <c r="E760" s="753"/>
      <c r="F760" s="110"/>
      <c r="G760" s="753"/>
      <c r="H760" s="753"/>
      <c r="I760" s="753"/>
      <c r="J760" s="753"/>
      <c r="K760" s="753"/>
      <c r="L760" s="753"/>
      <c r="M760" s="754"/>
      <c r="N760" s="755"/>
      <c r="O760" s="755"/>
      <c r="P760" s="754"/>
      <c r="Q760" s="756"/>
      <c r="R760" s="756"/>
      <c r="S760" s="110"/>
      <c r="T760" s="110"/>
      <c r="U760" s="110"/>
      <c r="V760" s="110"/>
      <c r="W760" s="110"/>
      <c r="X760" s="35"/>
      <c r="Y760" s="35"/>
      <c r="Z760" s="35"/>
      <c r="AA760" s="35"/>
      <c r="AB760" s="35"/>
    </row>
    <row x14ac:dyDescent="0.25" r="761" customHeight="1" ht="18.75">
      <c r="A761" s="753"/>
      <c r="B761" s="465"/>
      <c r="C761" s="753"/>
      <c r="D761" s="114"/>
      <c r="E761" s="753"/>
      <c r="F761" s="110"/>
      <c r="G761" s="753"/>
      <c r="H761" s="753"/>
      <c r="I761" s="753"/>
      <c r="J761" s="753"/>
      <c r="K761" s="753"/>
      <c r="L761" s="753"/>
      <c r="M761" s="754"/>
      <c r="N761" s="755"/>
      <c r="O761" s="755"/>
      <c r="P761" s="754"/>
      <c r="Q761" s="756"/>
      <c r="R761" s="756"/>
      <c r="S761" s="110"/>
      <c r="T761" s="110"/>
      <c r="U761" s="110"/>
      <c r="V761" s="110"/>
      <c r="W761" s="110"/>
      <c r="X761" s="35"/>
      <c r="Y761" s="35"/>
      <c r="Z761" s="35"/>
      <c r="AA761" s="35"/>
      <c r="AB761" s="35"/>
    </row>
    <row x14ac:dyDescent="0.25" r="762" customHeight="1" ht="18.75">
      <c r="A762" s="753"/>
      <c r="B762" s="465"/>
      <c r="C762" s="753"/>
      <c r="D762" s="114"/>
      <c r="E762" s="753"/>
      <c r="F762" s="110"/>
      <c r="G762" s="753"/>
      <c r="H762" s="753"/>
      <c r="I762" s="753"/>
      <c r="J762" s="753"/>
      <c r="K762" s="753"/>
      <c r="L762" s="753"/>
      <c r="M762" s="754"/>
      <c r="N762" s="755"/>
      <c r="O762" s="755"/>
      <c r="P762" s="754"/>
      <c r="Q762" s="756"/>
      <c r="R762" s="756"/>
      <c r="S762" s="110"/>
      <c r="T762" s="110"/>
      <c r="U762" s="110"/>
      <c r="V762" s="110"/>
      <c r="W762" s="110"/>
      <c r="X762" s="35"/>
      <c r="Y762" s="35"/>
      <c r="Z762" s="35"/>
      <c r="AA762" s="35"/>
      <c r="AB762" s="35"/>
    </row>
    <row x14ac:dyDescent="0.25" r="763" customHeight="1" ht="18.75">
      <c r="A763" s="753"/>
      <c r="B763" s="465"/>
      <c r="C763" s="753"/>
      <c r="D763" s="114"/>
      <c r="E763" s="753"/>
      <c r="F763" s="110"/>
      <c r="G763" s="753"/>
      <c r="H763" s="753"/>
      <c r="I763" s="753"/>
      <c r="J763" s="753"/>
      <c r="K763" s="753"/>
      <c r="L763" s="753"/>
      <c r="M763" s="754"/>
      <c r="N763" s="755"/>
      <c r="O763" s="755"/>
      <c r="P763" s="754"/>
      <c r="Q763" s="756"/>
      <c r="R763" s="756"/>
      <c r="S763" s="110"/>
      <c r="T763" s="110"/>
      <c r="U763" s="110"/>
      <c r="V763" s="110"/>
      <c r="W763" s="110"/>
      <c r="X763" s="35"/>
      <c r="Y763" s="35"/>
      <c r="Z763" s="35"/>
      <c r="AA763" s="35"/>
      <c r="AB763" s="35"/>
    </row>
    <row x14ac:dyDescent="0.25" r="764" customHeight="1" ht="18.75">
      <c r="A764" s="753"/>
      <c r="B764" s="465"/>
      <c r="C764" s="753"/>
      <c r="D764" s="114"/>
      <c r="E764" s="753"/>
      <c r="F764" s="110"/>
      <c r="G764" s="753"/>
      <c r="H764" s="753"/>
      <c r="I764" s="753"/>
      <c r="J764" s="753"/>
      <c r="K764" s="753"/>
      <c r="L764" s="753"/>
      <c r="M764" s="754"/>
      <c r="N764" s="755"/>
      <c r="O764" s="755"/>
      <c r="P764" s="754"/>
      <c r="Q764" s="756"/>
      <c r="R764" s="756"/>
      <c r="S764" s="110"/>
      <c r="T764" s="110"/>
      <c r="U764" s="110"/>
      <c r="V764" s="110"/>
      <c r="W764" s="110"/>
      <c r="X764" s="35"/>
      <c r="Y764" s="35"/>
      <c r="Z764" s="35"/>
      <c r="AA764" s="35"/>
      <c r="AB764" s="35"/>
    </row>
    <row x14ac:dyDescent="0.25" r="765" customHeight="1" ht="18.75">
      <c r="A765" s="753"/>
      <c r="B765" s="465"/>
      <c r="C765" s="753"/>
      <c r="D765" s="114"/>
      <c r="E765" s="753"/>
      <c r="F765" s="110"/>
      <c r="G765" s="753"/>
      <c r="H765" s="753"/>
      <c r="I765" s="753"/>
      <c r="J765" s="753"/>
      <c r="K765" s="753"/>
      <c r="L765" s="753"/>
      <c r="M765" s="754"/>
      <c r="N765" s="755"/>
      <c r="O765" s="755"/>
      <c r="P765" s="754"/>
      <c r="Q765" s="756"/>
      <c r="R765" s="756"/>
      <c r="S765" s="110"/>
      <c r="T765" s="110"/>
      <c r="U765" s="110"/>
      <c r="V765" s="110"/>
      <c r="W765" s="110"/>
      <c r="X765" s="35"/>
      <c r="Y765" s="35"/>
      <c r="Z765" s="35"/>
      <c r="AA765" s="35"/>
      <c r="AB765" s="35"/>
    </row>
    <row x14ac:dyDescent="0.25" r="766" customHeight="1" ht="18.75">
      <c r="A766" s="753"/>
      <c r="B766" s="465"/>
      <c r="C766" s="753"/>
      <c r="D766" s="114"/>
      <c r="E766" s="753"/>
      <c r="F766" s="110"/>
      <c r="G766" s="753"/>
      <c r="H766" s="753"/>
      <c r="I766" s="753"/>
      <c r="J766" s="753"/>
      <c r="K766" s="753"/>
      <c r="L766" s="753"/>
      <c r="M766" s="754"/>
      <c r="N766" s="755"/>
      <c r="O766" s="755"/>
      <c r="P766" s="754"/>
      <c r="Q766" s="756"/>
      <c r="R766" s="756"/>
      <c r="S766" s="110"/>
      <c r="T766" s="110"/>
      <c r="U766" s="110"/>
      <c r="V766" s="110"/>
      <c r="W766" s="110"/>
      <c r="X766" s="35"/>
      <c r="Y766" s="35"/>
      <c r="Z766" s="35"/>
      <c r="AA766" s="35"/>
      <c r="AB766" s="35"/>
    </row>
    <row x14ac:dyDescent="0.25" r="767" customHeight="1" ht="18.75">
      <c r="A767" s="753"/>
      <c r="B767" s="465"/>
      <c r="C767" s="753"/>
      <c r="D767" s="114"/>
      <c r="E767" s="753"/>
      <c r="F767" s="110"/>
      <c r="G767" s="753"/>
      <c r="H767" s="753"/>
      <c r="I767" s="753"/>
      <c r="J767" s="753"/>
      <c r="K767" s="753"/>
      <c r="L767" s="753"/>
      <c r="M767" s="754"/>
      <c r="N767" s="755"/>
      <c r="O767" s="755"/>
      <c r="P767" s="754"/>
      <c r="Q767" s="756"/>
      <c r="R767" s="756"/>
      <c r="S767" s="110"/>
      <c r="T767" s="110"/>
      <c r="U767" s="110"/>
      <c r="V767" s="110"/>
      <c r="W767" s="110"/>
      <c r="X767" s="35"/>
      <c r="Y767" s="35"/>
      <c r="Z767" s="35"/>
      <c r="AA767" s="35"/>
      <c r="AB767" s="35"/>
    </row>
    <row x14ac:dyDescent="0.25" r="768" customHeight="1" ht="18.75">
      <c r="A768" s="753"/>
      <c r="B768" s="465"/>
      <c r="C768" s="753"/>
      <c r="D768" s="114"/>
      <c r="E768" s="753"/>
      <c r="F768" s="110"/>
      <c r="G768" s="753"/>
      <c r="H768" s="753"/>
      <c r="I768" s="753"/>
      <c r="J768" s="753"/>
      <c r="K768" s="753"/>
      <c r="L768" s="753"/>
      <c r="M768" s="754"/>
      <c r="N768" s="755"/>
      <c r="O768" s="755"/>
      <c r="P768" s="754"/>
      <c r="Q768" s="756"/>
      <c r="R768" s="756"/>
      <c r="S768" s="110"/>
      <c r="T768" s="110"/>
      <c r="U768" s="110"/>
      <c r="V768" s="110"/>
      <c r="W768" s="110"/>
      <c r="X768" s="35"/>
      <c r="Y768" s="35"/>
      <c r="Z768" s="35"/>
      <c r="AA768" s="35"/>
      <c r="AB768" s="35"/>
    </row>
    <row x14ac:dyDescent="0.25" r="769" customHeight="1" ht="18.75">
      <c r="A769" s="753"/>
      <c r="B769" s="465"/>
      <c r="C769" s="753"/>
      <c r="D769" s="114"/>
      <c r="E769" s="753"/>
      <c r="F769" s="110"/>
      <c r="G769" s="753"/>
      <c r="H769" s="753"/>
      <c r="I769" s="753"/>
      <c r="J769" s="753"/>
      <c r="K769" s="753"/>
      <c r="L769" s="753"/>
      <c r="M769" s="754"/>
      <c r="N769" s="755"/>
      <c r="O769" s="755"/>
      <c r="P769" s="754"/>
      <c r="Q769" s="756"/>
      <c r="R769" s="756"/>
      <c r="S769" s="110"/>
      <c r="T769" s="110"/>
      <c r="U769" s="110"/>
      <c r="V769" s="110"/>
      <c r="W769" s="110"/>
      <c r="X769" s="35"/>
      <c r="Y769" s="35"/>
      <c r="Z769" s="35"/>
      <c r="AA769" s="35"/>
      <c r="AB769" s="35"/>
    </row>
    <row x14ac:dyDescent="0.25" r="770" customHeight="1" ht="18.75">
      <c r="A770" s="753"/>
      <c r="B770" s="465"/>
      <c r="C770" s="753"/>
      <c r="D770" s="114"/>
      <c r="E770" s="753"/>
      <c r="F770" s="110"/>
      <c r="G770" s="753"/>
      <c r="H770" s="753"/>
      <c r="I770" s="753"/>
      <c r="J770" s="753"/>
      <c r="K770" s="753"/>
      <c r="L770" s="753"/>
      <c r="M770" s="754"/>
      <c r="N770" s="755"/>
      <c r="O770" s="755"/>
      <c r="P770" s="754"/>
      <c r="Q770" s="756"/>
      <c r="R770" s="756"/>
      <c r="S770" s="110"/>
      <c r="T770" s="110"/>
      <c r="U770" s="110"/>
      <c r="V770" s="110"/>
      <c r="W770" s="110"/>
      <c r="X770" s="35"/>
      <c r="Y770" s="35"/>
      <c r="Z770" s="35"/>
      <c r="AA770" s="35"/>
      <c r="AB770" s="35"/>
    </row>
    <row x14ac:dyDescent="0.25" r="771" customHeight="1" ht="18.75">
      <c r="A771" s="753"/>
      <c r="B771" s="465"/>
      <c r="C771" s="753"/>
      <c r="D771" s="114"/>
      <c r="E771" s="753"/>
      <c r="F771" s="110"/>
      <c r="G771" s="753"/>
      <c r="H771" s="753"/>
      <c r="I771" s="753"/>
      <c r="J771" s="753"/>
      <c r="K771" s="753"/>
      <c r="L771" s="753"/>
      <c r="M771" s="754"/>
      <c r="N771" s="755"/>
      <c r="O771" s="755"/>
      <c r="P771" s="754"/>
      <c r="Q771" s="756"/>
      <c r="R771" s="756"/>
      <c r="S771" s="110"/>
      <c r="T771" s="110"/>
      <c r="U771" s="110"/>
      <c r="V771" s="110"/>
      <c r="W771" s="110"/>
      <c r="X771" s="35"/>
      <c r="Y771" s="35"/>
      <c r="Z771" s="35"/>
      <c r="AA771" s="35"/>
      <c r="AB771" s="35"/>
    </row>
    <row x14ac:dyDescent="0.25" r="772" customHeight="1" ht="18.75">
      <c r="A772" s="753"/>
      <c r="B772" s="465"/>
      <c r="C772" s="753"/>
      <c r="D772" s="114"/>
      <c r="E772" s="753"/>
      <c r="F772" s="110"/>
      <c r="G772" s="753"/>
      <c r="H772" s="753"/>
      <c r="I772" s="753"/>
      <c r="J772" s="753"/>
      <c r="K772" s="753"/>
      <c r="L772" s="753"/>
      <c r="M772" s="754"/>
      <c r="N772" s="755"/>
      <c r="O772" s="755"/>
      <c r="P772" s="754"/>
      <c r="Q772" s="756"/>
      <c r="R772" s="756"/>
      <c r="S772" s="110"/>
      <c r="T772" s="110"/>
      <c r="U772" s="110"/>
      <c r="V772" s="110"/>
      <c r="W772" s="110"/>
      <c r="X772" s="35"/>
      <c r="Y772" s="35"/>
      <c r="Z772" s="35"/>
      <c r="AA772" s="35"/>
      <c r="AB772" s="35"/>
    </row>
    <row x14ac:dyDescent="0.25" r="773" customHeight="1" ht="18.75">
      <c r="A773" s="753"/>
      <c r="B773" s="465"/>
      <c r="C773" s="753"/>
      <c r="D773" s="114"/>
      <c r="E773" s="753"/>
      <c r="F773" s="110"/>
      <c r="G773" s="753"/>
      <c r="H773" s="753"/>
      <c r="I773" s="753"/>
      <c r="J773" s="753"/>
      <c r="K773" s="753"/>
      <c r="L773" s="753"/>
      <c r="M773" s="754"/>
      <c r="N773" s="755"/>
      <c r="O773" s="755"/>
      <c r="P773" s="754"/>
      <c r="Q773" s="756"/>
      <c r="R773" s="756"/>
      <c r="S773" s="110"/>
      <c r="T773" s="110"/>
      <c r="U773" s="110"/>
      <c r="V773" s="110"/>
      <c r="W773" s="110"/>
      <c r="X773" s="35"/>
      <c r="Y773" s="35"/>
      <c r="Z773" s="35"/>
      <c r="AA773" s="35"/>
      <c r="AB773" s="35"/>
    </row>
    <row x14ac:dyDescent="0.25" r="774" customHeight="1" ht="18.75">
      <c r="A774" s="753"/>
      <c r="B774" s="465"/>
      <c r="C774" s="753"/>
      <c r="D774" s="114"/>
      <c r="E774" s="753"/>
      <c r="F774" s="110"/>
      <c r="G774" s="753"/>
      <c r="H774" s="753"/>
      <c r="I774" s="753"/>
      <c r="J774" s="753"/>
      <c r="K774" s="753"/>
      <c r="L774" s="753"/>
      <c r="M774" s="754"/>
      <c r="N774" s="755"/>
      <c r="O774" s="755"/>
      <c r="P774" s="754"/>
      <c r="Q774" s="756"/>
      <c r="R774" s="756"/>
      <c r="S774" s="110"/>
      <c r="T774" s="110"/>
      <c r="U774" s="110"/>
      <c r="V774" s="110"/>
      <c r="W774" s="110"/>
      <c r="X774" s="35"/>
      <c r="Y774" s="35"/>
      <c r="Z774" s="35"/>
      <c r="AA774" s="35"/>
      <c r="AB774" s="35"/>
    </row>
    <row x14ac:dyDescent="0.25" r="775" customHeight="1" ht="18.75">
      <c r="A775" s="753"/>
      <c r="B775" s="465"/>
      <c r="C775" s="753"/>
      <c r="D775" s="114"/>
      <c r="E775" s="753"/>
      <c r="F775" s="110"/>
      <c r="G775" s="753"/>
      <c r="H775" s="753"/>
      <c r="I775" s="753"/>
      <c r="J775" s="753"/>
      <c r="K775" s="753"/>
      <c r="L775" s="753"/>
      <c r="M775" s="754"/>
      <c r="N775" s="755"/>
      <c r="O775" s="755"/>
      <c r="P775" s="754"/>
      <c r="Q775" s="756"/>
      <c r="R775" s="756"/>
      <c r="S775" s="110"/>
      <c r="T775" s="110"/>
      <c r="U775" s="110"/>
      <c r="V775" s="110"/>
      <c r="W775" s="110"/>
      <c r="X775" s="35"/>
      <c r="Y775" s="35"/>
      <c r="Z775" s="35"/>
      <c r="AA775" s="35"/>
      <c r="AB775" s="35"/>
    </row>
    <row x14ac:dyDescent="0.25" r="776" customHeight="1" ht="18.75">
      <c r="A776" s="753"/>
      <c r="B776" s="465"/>
      <c r="C776" s="753"/>
      <c r="D776" s="114"/>
      <c r="E776" s="753"/>
      <c r="F776" s="110"/>
      <c r="G776" s="753"/>
      <c r="H776" s="753"/>
      <c r="I776" s="753"/>
      <c r="J776" s="753"/>
      <c r="K776" s="753"/>
      <c r="L776" s="753"/>
      <c r="M776" s="754"/>
      <c r="N776" s="755"/>
      <c r="O776" s="755"/>
      <c r="P776" s="754"/>
      <c r="Q776" s="756"/>
      <c r="R776" s="756"/>
      <c r="S776" s="110"/>
      <c r="T776" s="110"/>
      <c r="U776" s="110"/>
      <c r="V776" s="110"/>
      <c r="W776" s="110"/>
      <c r="X776" s="35"/>
      <c r="Y776" s="35"/>
      <c r="Z776" s="35"/>
      <c r="AA776" s="35"/>
      <c r="AB776" s="35"/>
    </row>
    <row x14ac:dyDescent="0.25" r="777" customHeight="1" ht="18.75">
      <c r="A777" s="753"/>
      <c r="B777" s="465"/>
      <c r="C777" s="753"/>
      <c r="D777" s="114"/>
      <c r="E777" s="753"/>
      <c r="F777" s="110"/>
      <c r="G777" s="753"/>
      <c r="H777" s="753"/>
      <c r="I777" s="753"/>
      <c r="J777" s="753"/>
      <c r="K777" s="753"/>
      <c r="L777" s="753"/>
      <c r="M777" s="754"/>
      <c r="N777" s="755"/>
      <c r="O777" s="755"/>
      <c r="P777" s="754"/>
      <c r="Q777" s="756"/>
      <c r="R777" s="756"/>
      <c r="S777" s="110"/>
      <c r="T777" s="110"/>
      <c r="U777" s="110"/>
      <c r="V777" s="110"/>
      <c r="W777" s="110"/>
      <c r="X777" s="35"/>
      <c r="Y777" s="35"/>
      <c r="Z777" s="35"/>
      <c r="AA777" s="35"/>
      <c r="AB777" s="35"/>
    </row>
    <row x14ac:dyDescent="0.25" r="778" customHeight="1" ht="18.75">
      <c r="A778" s="753"/>
      <c r="B778" s="465"/>
      <c r="C778" s="753"/>
      <c r="D778" s="114"/>
      <c r="E778" s="753"/>
      <c r="F778" s="110"/>
      <c r="G778" s="753"/>
      <c r="H778" s="753"/>
      <c r="I778" s="753"/>
      <c r="J778" s="753"/>
      <c r="K778" s="753"/>
      <c r="L778" s="753"/>
      <c r="M778" s="754"/>
      <c r="N778" s="755"/>
      <c r="O778" s="755"/>
      <c r="P778" s="754"/>
      <c r="Q778" s="756"/>
      <c r="R778" s="756"/>
      <c r="S778" s="110"/>
      <c r="T778" s="110"/>
      <c r="U778" s="110"/>
      <c r="V778" s="110"/>
      <c r="W778" s="110"/>
      <c r="X778" s="35"/>
      <c r="Y778" s="35"/>
      <c r="Z778" s="35"/>
      <c r="AA778" s="35"/>
      <c r="AB778" s="35"/>
    </row>
    <row x14ac:dyDescent="0.25" r="779" customHeight="1" ht="18.75">
      <c r="A779" s="753"/>
      <c r="B779" s="465"/>
      <c r="C779" s="753"/>
      <c r="D779" s="114"/>
      <c r="E779" s="753"/>
      <c r="F779" s="110"/>
      <c r="G779" s="753"/>
      <c r="H779" s="753"/>
      <c r="I779" s="753"/>
      <c r="J779" s="753"/>
      <c r="K779" s="753"/>
      <c r="L779" s="753"/>
      <c r="M779" s="754"/>
      <c r="N779" s="755"/>
      <c r="O779" s="755"/>
      <c r="P779" s="754"/>
      <c r="Q779" s="756"/>
      <c r="R779" s="756"/>
      <c r="S779" s="110"/>
      <c r="T779" s="110"/>
      <c r="U779" s="110"/>
      <c r="V779" s="110"/>
      <c r="W779" s="110"/>
      <c r="X779" s="35"/>
      <c r="Y779" s="35"/>
      <c r="Z779" s="35"/>
      <c r="AA779" s="35"/>
      <c r="AB779" s="35"/>
    </row>
    <row x14ac:dyDescent="0.25" r="780" customHeight="1" ht="18.75">
      <c r="A780" s="753"/>
      <c r="B780" s="465"/>
      <c r="C780" s="753"/>
      <c r="D780" s="114"/>
      <c r="E780" s="753"/>
      <c r="F780" s="110"/>
      <c r="G780" s="753"/>
      <c r="H780" s="753"/>
      <c r="I780" s="753"/>
      <c r="J780" s="753"/>
      <c r="K780" s="753"/>
      <c r="L780" s="753"/>
      <c r="M780" s="754"/>
      <c r="N780" s="755"/>
      <c r="O780" s="755"/>
      <c r="P780" s="754"/>
      <c r="Q780" s="756"/>
      <c r="R780" s="756"/>
      <c r="S780" s="110"/>
      <c r="T780" s="110"/>
      <c r="U780" s="110"/>
      <c r="V780" s="110"/>
      <c r="W780" s="110"/>
      <c r="X780" s="35"/>
      <c r="Y780" s="35"/>
      <c r="Z780" s="35"/>
      <c r="AA780" s="35"/>
      <c r="AB780" s="35"/>
    </row>
    <row x14ac:dyDescent="0.25" r="781" customHeight="1" ht="18.75">
      <c r="A781" s="753"/>
      <c r="B781" s="465"/>
      <c r="C781" s="753"/>
      <c r="D781" s="114"/>
      <c r="E781" s="753"/>
      <c r="F781" s="110"/>
      <c r="G781" s="753"/>
      <c r="H781" s="753"/>
      <c r="I781" s="753"/>
      <c r="J781" s="753"/>
      <c r="K781" s="753"/>
      <c r="L781" s="753"/>
      <c r="M781" s="754"/>
      <c r="N781" s="755"/>
      <c r="O781" s="755"/>
      <c r="P781" s="754"/>
      <c r="Q781" s="756"/>
      <c r="R781" s="756"/>
      <c r="S781" s="110"/>
      <c r="T781" s="110"/>
      <c r="U781" s="110"/>
      <c r="V781" s="110"/>
      <c r="W781" s="110"/>
      <c r="X781" s="35"/>
      <c r="Y781" s="35"/>
      <c r="Z781" s="35"/>
      <c r="AA781" s="35"/>
      <c r="AB781" s="35"/>
    </row>
    <row x14ac:dyDescent="0.25" r="782" customHeight="1" ht="18.75">
      <c r="A782" s="753"/>
      <c r="B782" s="465"/>
      <c r="C782" s="753"/>
      <c r="D782" s="114"/>
      <c r="E782" s="753"/>
      <c r="F782" s="110"/>
      <c r="G782" s="753"/>
      <c r="H782" s="753"/>
      <c r="I782" s="753"/>
      <c r="J782" s="753"/>
      <c r="K782" s="753"/>
      <c r="L782" s="753"/>
      <c r="M782" s="754"/>
      <c r="N782" s="755"/>
      <c r="O782" s="755"/>
      <c r="P782" s="754"/>
      <c r="Q782" s="756"/>
      <c r="R782" s="756"/>
      <c r="S782" s="110"/>
      <c r="T782" s="110"/>
      <c r="U782" s="110"/>
      <c r="V782" s="110"/>
      <c r="W782" s="110"/>
      <c r="X782" s="35"/>
      <c r="Y782" s="35"/>
      <c r="Z782" s="35"/>
      <c r="AA782" s="35"/>
      <c r="AB782" s="35"/>
    </row>
    <row x14ac:dyDescent="0.25" r="783" customHeight="1" ht="18.75">
      <c r="A783" s="753"/>
      <c r="B783" s="465"/>
      <c r="C783" s="753"/>
      <c r="D783" s="114"/>
      <c r="E783" s="753"/>
      <c r="F783" s="110"/>
      <c r="G783" s="753"/>
      <c r="H783" s="753"/>
      <c r="I783" s="753"/>
      <c r="J783" s="753"/>
      <c r="K783" s="753"/>
      <c r="L783" s="753"/>
      <c r="M783" s="754"/>
      <c r="N783" s="755"/>
      <c r="O783" s="755"/>
      <c r="P783" s="754"/>
      <c r="Q783" s="756"/>
      <c r="R783" s="756"/>
      <c r="S783" s="110"/>
      <c r="T783" s="110"/>
      <c r="U783" s="110"/>
      <c r="V783" s="110"/>
      <c r="W783" s="110"/>
      <c r="X783" s="35"/>
      <c r="Y783" s="35"/>
      <c r="Z783" s="35"/>
      <c r="AA783" s="35"/>
      <c r="AB783" s="35"/>
    </row>
    <row x14ac:dyDescent="0.25" r="784" customHeight="1" ht="18.75">
      <c r="A784" s="753"/>
      <c r="B784" s="465"/>
      <c r="C784" s="753"/>
      <c r="D784" s="114"/>
      <c r="E784" s="753"/>
      <c r="F784" s="110"/>
      <c r="G784" s="753"/>
      <c r="H784" s="753"/>
      <c r="I784" s="753"/>
      <c r="J784" s="753"/>
      <c r="K784" s="753"/>
      <c r="L784" s="753"/>
      <c r="M784" s="754"/>
      <c r="N784" s="755"/>
      <c r="O784" s="755"/>
      <c r="P784" s="754"/>
      <c r="Q784" s="756"/>
      <c r="R784" s="756"/>
      <c r="S784" s="110"/>
      <c r="T784" s="110"/>
      <c r="U784" s="110"/>
      <c r="V784" s="110"/>
      <c r="W784" s="110"/>
      <c r="X784" s="35"/>
      <c r="Y784" s="35"/>
      <c r="Z784" s="35"/>
      <c r="AA784" s="35"/>
      <c r="AB784" s="35"/>
    </row>
    <row x14ac:dyDescent="0.25" r="785" customHeight="1" ht="18.75">
      <c r="A785" s="753"/>
      <c r="B785" s="465"/>
      <c r="C785" s="753"/>
      <c r="D785" s="114"/>
      <c r="E785" s="753"/>
      <c r="F785" s="110"/>
      <c r="G785" s="753"/>
      <c r="H785" s="753"/>
      <c r="I785" s="753"/>
      <c r="J785" s="753"/>
      <c r="K785" s="753"/>
      <c r="L785" s="753"/>
      <c r="M785" s="754"/>
      <c r="N785" s="755"/>
      <c r="O785" s="755"/>
      <c r="P785" s="754"/>
      <c r="Q785" s="756"/>
      <c r="R785" s="756"/>
      <c r="S785" s="110"/>
      <c r="T785" s="110"/>
      <c r="U785" s="110"/>
      <c r="V785" s="110"/>
      <c r="W785" s="110"/>
      <c r="X785" s="35"/>
      <c r="Y785" s="35"/>
      <c r="Z785" s="35"/>
      <c r="AA785" s="35"/>
      <c r="AB785" s="35"/>
    </row>
    <row x14ac:dyDescent="0.25" r="786" customHeight="1" ht="18.75">
      <c r="A786" s="753"/>
      <c r="B786" s="465"/>
      <c r="C786" s="753"/>
      <c r="D786" s="114"/>
      <c r="E786" s="753"/>
      <c r="F786" s="110"/>
      <c r="G786" s="753"/>
      <c r="H786" s="753"/>
      <c r="I786" s="753"/>
      <c r="J786" s="753"/>
      <c r="K786" s="753"/>
      <c r="L786" s="753"/>
      <c r="M786" s="754"/>
      <c r="N786" s="755"/>
      <c r="O786" s="755"/>
      <c r="P786" s="754"/>
      <c r="Q786" s="756"/>
      <c r="R786" s="756"/>
      <c r="S786" s="110"/>
      <c r="T786" s="110"/>
      <c r="U786" s="110"/>
      <c r="V786" s="110"/>
      <c r="W786" s="110"/>
      <c r="X786" s="35"/>
      <c r="Y786" s="35"/>
      <c r="Z786" s="35"/>
      <c r="AA786" s="35"/>
      <c r="AB786" s="35"/>
    </row>
    <row x14ac:dyDescent="0.25" r="787" customHeight="1" ht="18.75">
      <c r="A787" s="753"/>
      <c r="B787" s="465"/>
      <c r="C787" s="753"/>
      <c r="D787" s="114"/>
      <c r="E787" s="753"/>
      <c r="F787" s="110"/>
      <c r="G787" s="753"/>
      <c r="H787" s="753"/>
      <c r="I787" s="753"/>
      <c r="J787" s="753"/>
      <c r="K787" s="753"/>
      <c r="L787" s="753"/>
      <c r="M787" s="754"/>
      <c r="N787" s="755"/>
      <c r="O787" s="755"/>
      <c r="P787" s="754"/>
      <c r="Q787" s="756"/>
      <c r="R787" s="756"/>
      <c r="S787" s="110"/>
      <c r="T787" s="110"/>
      <c r="U787" s="110"/>
      <c r="V787" s="110"/>
      <c r="W787" s="110"/>
      <c r="X787" s="35"/>
      <c r="Y787" s="35"/>
      <c r="Z787" s="35"/>
      <c r="AA787" s="35"/>
      <c r="AB787" s="35"/>
    </row>
    <row x14ac:dyDescent="0.25" r="788" customHeight="1" ht="18.75">
      <c r="A788" s="753"/>
      <c r="B788" s="465"/>
      <c r="C788" s="753"/>
      <c r="D788" s="114"/>
      <c r="E788" s="753"/>
      <c r="F788" s="110"/>
      <c r="G788" s="753"/>
      <c r="H788" s="753"/>
      <c r="I788" s="753"/>
      <c r="J788" s="753"/>
      <c r="K788" s="753"/>
      <c r="L788" s="753"/>
      <c r="M788" s="754"/>
      <c r="N788" s="755"/>
      <c r="O788" s="755"/>
      <c r="P788" s="754"/>
      <c r="Q788" s="756"/>
      <c r="R788" s="756"/>
      <c r="S788" s="110"/>
      <c r="T788" s="110"/>
      <c r="U788" s="110"/>
      <c r="V788" s="110"/>
      <c r="W788" s="110"/>
      <c r="X788" s="35"/>
      <c r="Y788" s="35"/>
      <c r="Z788" s="35"/>
      <c r="AA788" s="35"/>
      <c r="AB788" s="35"/>
    </row>
    <row x14ac:dyDescent="0.25" r="789" customHeight="1" ht="18.75">
      <c r="A789" s="753"/>
      <c r="B789" s="465"/>
      <c r="C789" s="753"/>
      <c r="D789" s="114"/>
      <c r="E789" s="753"/>
      <c r="F789" s="110"/>
      <c r="G789" s="753"/>
      <c r="H789" s="753"/>
      <c r="I789" s="753"/>
      <c r="J789" s="753"/>
      <c r="K789" s="753"/>
      <c r="L789" s="753"/>
      <c r="M789" s="754"/>
      <c r="N789" s="755"/>
      <c r="O789" s="755"/>
      <c r="P789" s="754"/>
      <c r="Q789" s="756"/>
      <c r="R789" s="756"/>
      <c r="S789" s="110"/>
      <c r="T789" s="110"/>
      <c r="U789" s="110"/>
      <c r="V789" s="110"/>
      <c r="W789" s="110"/>
      <c r="X789" s="35"/>
      <c r="Y789" s="35"/>
      <c r="Z789" s="35"/>
      <c r="AA789" s="35"/>
      <c r="AB789" s="35"/>
    </row>
    <row x14ac:dyDescent="0.25" r="790" customHeight="1" ht="18.75">
      <c r="A790" s="753"/>
      <c r="B790" s="465"/>
      <c r="C790" s="753"/>
      <c r="D790" s="114"/>
      <c r="E790" s="753"/>
      <c r="F790" s="110"/>
      <c r="G790" s="753"/>
      <c r="H790" s="753"/>
      <c r="I790" s="753"/>
      <c r="J790" s="753"/>
      <c r="K790" s="753"/>
      <c r="L790" s="753"/>
      <c r="M790" s="754"/>
      <c r="N790" s="755"/>
      <c r="O790" s="755"/>
      <c r="P790" s="754"/>
      <c r="Q790" s="756"/>
      <c r="R790" s="756"/>
      <c r="S790" s="110"/>
      <c r="T790" s="110"/>
      <c r="U790" s="110"/>
      <c r="V790" s="110"/>
      <c r="W790" s="110"/>
      <c r="X790" s="35"/>
      <c r="Y790" s="35"/>
      <c r="Z790" s="35"/>
      <c r="AA790" s="35"/>
      <c r="AB790" s="35"/>
    </row>
    <row x14ac:dyDescent="0.25" r="791" customHeight="1" ht="18.75">
      <c r="A791" s="753"/>
      <c r="B791" s="465"/>
      <c r="C791" s="753"/>
      <c r="D791" s="114"/>
      <c r="E791" s="753"/>
      <c r="F791" s="110"/>
      <c r="G791" s="753"/>
      <c r="H791" s="753"/>
      <c r="I791" s="753"/>
      <c r="J791" s="753"/>
      <c r="K791" s="753"/>
      <c r="L791" s="753"/>
      <c r="M791" s="754"/>
      <c r="N791" s="755"/>
      <c r="O791" s="755"/>
      <c r="P791" s="754"/>
      <c r="Q791" s="756"/>
      <c r="R791" s="756"/>
      <c r="S791" s="110"/>
      <c r="T791" s="110"/>
      <c r="U791" s="110"/>
      <c r="V791" s="110"/>
      <c r="W791" s="110"/>
      <c r="X791" s="35"/>
      <c r="Y791" s="35"/>
      <c r="Z791" s="35"/>
      <c r="AA791" s="35"/>
      <c r="AB791" s="35"/>
    </row>
    <row x14ac:dyDescent="0.25" r="792" customHeight="1" ht="18.75">
      <c r="A792" s="753"/>
      <c r="B792" s="465"/>
      <c r="C792" s="753"/>
      <c r="D792" s="114"/>
      <c r="E792" s="753"/>
      <c r="F792" s="110"/>
      <c r="G792" s="753"/>
      <c r="H792" s="753"/>
      <c r="I792" s="753"/>
      <c r="J792" s="753"/>
      <c r="K792" s="753"/>
      <c r="L792" s="753"/>
      <c r="M792" s="754"/>
      <c r="N792" s="755"/>
      <c r="O792" s="755"/>
      <c r="P792" s="754"/>
      <c r="Q792" s="756"/>
      <c r="R792" s="756"/>
      <c r="S792" s="110"/>
      <c r="T792" s="110"/>
      <c r="U792" s="110"/>
      <c r="V792" s="110"/>
      <c r="W792" s="110"/>
      <c r="X792" s="35"/>
      <c r="Y792" s="35"/>
      <c r="Z792" s="35"/>
      <c r="AA792" s="35"/>
      <c r="AB792" s="35"/>
    </row>
    <row x14ac:dyDescent="0.25" r="793" customHeight="1" ht="18.75">
      <c r="A793" s="753"/>
      <c r="B793" s="465"/>
      <c r="C793" s="753"/>
      <c r="D793" s="114"/>
      <c r="E793" s="753"/>
      <c r="F793" s="110"/>
      <c r="G793" s="753"/>
      <c r="H793" s="753"/>
      <c r="I793" s="753"/>
      <c r="J793" s="753"/>
      <c r="K793" s="753"/>
      <c r="L793" s="753"/>
      <c r="M793" s="754"/>
      <c r="N793" s="755"/>
      <c r="O793" s="755"/>
      <c r="P793" s="754"/>
      <c r="Q793" s="756"/>
      <c r="R793" s="756"/>
      <c r="S793" s="110"/>
      <c r="T793" s="110"/>
      <c r="U793" s="110"/>
      <c r="V793" s="110"/>
      <c r="W793" s="110"/>
      <c r="X793" s="35"/>
      <c r="Y793" s="35"/>
      <c r="Z793" s="35"/>
      <c r="AA793" s="35"/>
      <c r="AB793" s="35"/>
    </row>
    <row x14ac:dyDescent="0.25" r="794" customHeight="1" ht="18.75">
      <c r="A794" s="753"/>
      <c r="B794" s="465"/>
      <c r="C794" s="753"/>
      <c r="D794" s="114"/>
      <c r="E794" s="753"/>
      <c r="F794" s="110"/>
      <c r="G794" s="753"/>
      <c r="H794" s="753"/>
      <c r="I794" s="753"/>
      <c r="J794" s="753"/>
      <c r="K794" s="753"/>
      <c r="L794" s="753"/>
      <c r="M794" s="754"/>
      <c r="N794" s="755"/>
      <c r="O794" s="755"/>
      <c r="P794" s="754"/>
      <c r="Q794" s="756"/>
      <c r="R794" s="756"/>
      <c r="S794" s="110"/>
      <c r="T794" s="110"/>
      <c r="U794" s="110"/>
      <c r="V794" s="110"/>
      <c r="W794" s="110"/>
      <c r="X794" s="35"/>
      <c r="Y794" s="35"/>
      <c r="Z794" s="35"/>
      <c r="AA794" s="35"/>
      <c r="AB794" s="35"/>
    </row>
    <row x14ac:dyDescent="0.25" r="795" customHeight="1" ht="18.75">
      <c r="A795" s="753"/>
      <c r="B795" s="465"/>
      <c r="C795" s="753"/>
      <c r="D795" s="114"/>
      <c r="E795" s="753"/>
      <c r="F795" s="110"/>
      <c r="G795" s="753"/>
      <c r="H795" s="753"/>
      <c r="I795" s="753"/>
      <c r="J795" s="753"/>
      <c r="K795" s="753"/>
      <c r="L795" s="753"/>
      <c r="M795" s="754"/>
      <c r="N795" s="755"/>
      <c r="O795" s="755"/>
      <c r="P795" s="754"/>
      <c r="Q795" s="756"/>
      <c r="R795" s="756"/>
      <c r="S795" s="110"/>
      <c r="T795" s="110"/>
      <c r="U795" s="110"/>
      <c r="V795" s="110"/>
      <c r="W795" s="110"/>
      <c r="X795" s="35"/>
      <c r="Y795" s="35"/>
      <c r="Z795" s="35"/>
      <c r="AA795" s="35"/>
      <c r="AB795" s="35"/>
    </row>
    <row x14ac:dyDescent="0.25" r="796" customHeight="1" ht="18.75">
      <c r="A796" s="753"/>
      <c r="B796" s="465"/>
      <c r="C796" s="753"/>
      <c r="D796" s="114"/>
      <c r="E796" s="753"/>
      <c r="F796" s="110"/>
      <c r="G796" s="753"/>
      <c r="H796" s="753"/>
      <c r="I796" s="753"/>
      <c r="J796" s="753"/>
      <c r="K796" s="753"/>
      <c r="L796" s="753"/>
      <c r="M796" s="754"/>
      <c r="N796" s="755"/>
      <c r="O796" s="755"/>
      <c r="P796" s="754"/>
      <c r="Q796" s="756"/>
      <c r="R796" s="756"/>
      <c r="S796" s="110"/>
      <c r="T796" s="110"/>
      <c r="U796" s="110"/>
      <c r="V796" s="110"/>
      <c r="W796" s="110"/>
      <c r="X796" s="35"/>
      <c r="Y796" s="35"/>
      <c r="Z796" s="35"/>
      <c r="AA796" s="35"/>
      <c r="AB796" s="35"/>
    </row>
    <row x14ac:dyDescent="0.25" r="797" customHeight="1" ht="18.75">
      <c r="A797" s="753"/>
      <c r="B797" s="465"/>
      <c r="C797" s="753"/>
      <c r="D797" s="114"/>
      <c r="E797" s="753"/>
      <c r="F797" s="110"/>
      <c r="G797" s="753"/>
      <c r="H797" s="753"/>
      <c r="I797" s="753"/>
      <c r="J797" s="753"/>
      <c r="K797" s="753"/>
      <c r="L797" s="753"/>
      <c r="M797" s="754"/>
      <c r="N797" s="755"/>
      <c r="O797" s="755"/>
      <c r="P797" s="754"/>
      <c r="Q797" s="756"/>
      <c r="R797" s="756"/>
      <c r="S797" s="110"/>
      <c r="T797" s="110"/>
      <c r="U797" s="110"/>
      <c r="V797" s="110"/>
      <c r="W797" s="110"/>
      <c r="X797" s="35"/>
      <c r="Y797" s="35"/>
      <c r="Z797" s="35"/>
      <c r="AA797" s="35"/>
      <c r="AB797" s="35"/>
    </row>
    <row x14ac:dyDescent="0.25" r="798" customHeight="1" ht="18.75">
      <c r="A798" s="753"/>
      <c r="B798" s="465"/>
      <c r="C798" s="753"/>
      <c r="D798" s="114"/>
      <c r="E798" s="753"/>
      <c r="F798" s="110"/>
      <c r="G798" s="753"/>
      <c r="H798" s="753"/>
      <c r="I798" s="753"/>
      <c r="J798" s="753"/>
      <c r="K798" s="753"/>
      <c r="L798" s="753"/>
      <c r="M798" s="754"/>
      <c r="N798" s="755"/>
      <c r="O798" s="755"/>
      <c r="P798" s="754"/>
      <c r="Q798" s="756"/>
      <c r="R798" s="756"/>
      <c r="S798" s="110"/>
      <c r="T798" s="110"/>
      <c r="U798" s="110"/>
      <c r="V798" s="110"/>
      <c r="W798" s="110"/>
      <c r="X798" s="35"/>
      <c r="Y798" s="35"/>
      <c r="Z798" s="35"/>
      <c r="AA798" s="35"/>
      <c r="AB798" s="35"/>
    </row>
    <row x14ac:dyDescent="0.25" r="799" customHeight="1" ht="18.75">
      <c r="A799" s="753"/>
      <c r="B799" s="465"/>
      <c r="C799" s="753"/>
      <c r="D799" s="114"/>
      <c r="E799" s="753"/>
      <c r="F799" s="110"/>
      <c r="G799" s="753"/>
      <c r="H799" s="753"/>
      <c r="I799" s="753"/>
      <c r="J799" s="753"/>
      <c r="K799" s="753"/>
      <c r="L799" s="753"/>
      <c r="M799" s="754"/>
      <c r="N799" s="755"/>
      <c r="O799" s="755"/>
      <c r="P799" s="754"/>
      <c r="Q799" s="756"/>
      <c r="R799" s="756"/>
      <c r="S799" s="110"/>
      <c r="T799" s="110"/>
      <c r="U799" s="110"/>
      <c r="V799" s="110"/>
      <c r="W799" s="110"/>
      <c r="X799" s="35"/>
      <c r="Y799" s="35"/>
      <c r="Z799" s="35"/>
      <c r="AA799" s="35"/>
      <c r="AB799" s="35"/>
    </row>
    <row x14ac:dyDescent="0.25" r="800" customHeight="1" ht="18.75">
      <c r="A800" s="753"/>
      <c r="B800" s="465"/>
      <c r="C800" s="753"/>
      <c r="D800" s="114"/>
      <c r="E800" s="753"/>
      <c r="F800" s="110"/>
      <c r="G800" s="753"/>
      <c r="H800" s="753"/>
      <c r="I800" s="753"/>
      <c r="J800" s="753"/>
      <c r="K800" s="753"/>
      <c r="L800" s="753"/>
      <c r="M800" s="754"/>
      <c r="N800" s="755"/>
      <c r="O800" s="755"/>
      <c r="P800" s="754"/>
      <c r="Q800" s="756"/>
      <c r="R800" s="756"/>
      <c r="S800" s="110"/>
      <c r="T800" s="110"/>
      <c r="U800" s="110"/>
      <c r="V800" s="110"/>
      <c r="W800" s="110"/>
      <c r="X800" s="35"/>
      <c r="Y800" s="35"/>
      <c r="Z800" s="35"/>
      <c r="AA800" s="35"/>
      <c r="AB800" s="35"/>
    </row>
    <row x14ac:dyDescent="0.25" r="801" customHeight="1" ht="18.75">
      <c r="A801" s="753"/>
      <c r="B801" s="465"/>
      <c r="C801" s="753"/>
      <c r="D801" s="114"/>
      <c r="E801" s="753"/>
      <c r="F801" s="110"/>
      <c r="G801" s="753"/>
      <c r="H801" s="753"/>
      <c r="I801" s="753"/>
      <c r="J801" s="753"/>
      <c r="K801" s="753"/>
      <c r="L801" s="753"/>
      <c r="M801" s="754"/>
      <c r="N801" s="755"/>
      <c r="O801" s="755"/>
      <c r="P801" s="754"/>
      <c r="Q801" s="756"/>
      <c r="R801" s="756"/>
      <c r="S801" s="110"/>
      <c r="T801" s="110"/>
      <c r="U801" s="110"/>
      <c r="V801" s="110"/>
      <c r="W801" s="110"/>
      <c r="X801" s="35"/>
      <c r="Y801" s="35"/>
      <c r="Z801" s="35"/>
      <c r="AA801" s="35"/>
      <c r="AB801" s="35"/>
    </row>
    <row x14ac:dyDescent="0.25" r="802" customHeight="1" ht="18.75">
      <c r="A802" s="753"/>
      <c r="B802" s="465"/>
      <c r="C802" s="753"/>
      <c r="D802" s="114"/>
      <c r="E802" s="753"/>
      <c r="F802" s="110"/>
      <c r="G802" s="753"/>
      <c r="H802" s="753"/>
      <c r="I802" s="753"/>
      <c r="J802" s="753"/>
      <c r="K802" s="753"/>
      <c r="L802" s="753"/>
      <c r="M802" s="754"/>
      <c r="N802" s="755"/>
      <c r="O802" s="755"/>
      <c r="P802" s="754"/>
      <c r="Q802" s="756"/>
      <c r="R802" s="756"/>
      <c r="S802" s="110"/>
      <c r="T802" s="110"/>
      <c r="U802" s="110"/>
      <c r="V802" s="110"/>
      <c r="W802" s="110"/>
      <c r="X802" s="35"/>
      <c r="Y802" s="35"/>
      <c r="Z802" s="35"/>
      <c r="AA802" s="35"/>
      <c r="AB802" s="35"/>
    </row>
    <row x14ac:dyDescent="0.25" r="803" customHeight="1" ht="18.75">
      <c r="A803" s="753"/>
      <c r="B803" s="465"/>
      <c r="C803" s="753"/>
      <c r="D803" s="114"/>
      <c r="E803" s="753"/>
      <c r="F803" s="110"/>
      <c r="G803" s="753"/>
      <c r="H803" s="753"/>
      <c r="I803" s="753"/>
      <c r="J803" s="753"/>
      <c r="K803" s="753"/>
      <c r="L803" s="753"/>
      <c r="M803" s="754"/>
      <c r="N803" s="755"/>
      <c r="O803" s="755"/>
      <c r="P803" s="754"/>
      <c r="Q803" s="756"/>
      <c r="R803" s="756"/>
      <c r="S803" s="110"/>
      <c r="T803" s="110"/>
      <c r="U803" s="110"/>
      <c r="V803" s="110"/>
      <c r="W803" s="110"/>
      <c r="X803" s="35"/>
      <c r="Y803" s="35"/>
      <c r="Z803" s="35"/>
      <c r="AA803" s="35"/>
      <c r="AB803" s="35"/>
    </row>
    <row x14ac:dyDescent="0.25" r="804" customHeight="1" ht="18.75">
      <c r="A804" s="753"/>
      <c r="B804" s="465"/>
      <c r="C804" s="753"/>
      <c r="D804" s="114"/>
      <c r="E804" s="753"/>
      <c r="F804" s="110"/>
      <c r="G804" s="753"/>
      <c r="H804" s="753"/>
      <c r="I804" s="753"/>
      <c r="J804" s="753"/>
      <c r="K804" s="753"/>
      <c r="L804" s="753"/>
      <c r="M804" s="754"/>
      <c r="N804" s="755"/>
      <c r="O804" s="755"/>
      <c r="P804" s="754"/>
      <c r="Q804" s="756"/>
      <c r="R804" s="756"/>
      <c r="S804" s="110"/>
      <c r="T804" s="110"/>
      <c r="U804" s="110"/>
      <c r="V804" s="110"/>
      <c r="W804" s="110"/>
      <c r="X804" s="35"/>
      <c r="Y804" s="35"/>
      <c r="Z804" s="35"/>
      <c r="AA804" s="35"/>
      <c r="AB804" s="35"/>
    </row>
    <row x14ac:dyDescent="0.25" r="805" customHeight="1" ht="18.75">
      <c r="A805" s="753"/>
      <c r="B805" s="465"/>
      <c r="C805" s="753"/>
      <c r="D805" s="114"/>
      <c r="E805" s="753"/>
      <c r="F805" s="110"/>
      <c r="G805" s="753"/>
      <c r="H805" s="753"/>
      <c r="I805" s="753"/>
      <c r="J805" s="753"/>
      <c r="K805" s="753"/>
      <c r="L805" s="753"/>
      <c r="M805" s="754"/>
      <c r="N805" s="755"/>
      <c r="O805" s="755"/>
      <c r="P805" s="754"/>
      <c r="Q805" s="756"/>
      <c r="R805" s="756"/>
      <c r="S805" s="110"/>
      <c r="T805" s="110"/>
      <c r="U805" s="110"/>
      <c r="V805" s="110"/>
      <c r="W805" s="110"/>
      <c r="X805" s="35"/>
      <c r="Y805" s="35"/>
      <c r="Z805" s="35"/>
      <c r="AA805" s="35"/>
      <c r="AB805" s="35"/>
    </row>
    <row x14ac:dyDescent="0.25" r="806" customHeight="1" ht="18.75">
      <c r="A806" s="753"/>
      <c r="B806" s="465"/>
      <c r="C806" s="753"/>
      <c r="D806" s="114"/>
      <c r="E806" s="753"/>
      <c r="F806" s="110"/>
      <c r="G806" s="753"/>
      <c r="H806" s="753"/>
      <c r="I806" s="753"/>
      <c r="J806" s="753"/>
      <c r="K806" s="753"/>
      <c r="L806" s="753"/>
      <c r="M806" s="754"/>
      <c r="N806" s="755"/>
      <c r="O806" s="755"/>
      <c r="P806" s="754"/>
      <c r="Q806" s="756"/>
      <c r="R806" s="756"/>
      <c r="S806" s="110"/>
      <c r="T806" s="110"/>
      <c r="U806" s="110"/>
      <c r="V806" s="110"/>
      <c r="W806" s="110"/>
      <c r="X806" s="35"/>
      <c r="Y806" s="35"/>
      <c r="Z806" s="35"/>
      <c r="AA806" s="35"/>
      <c r="AB806" s="35"/>
    </row>
    <row x14ac:dyDescent="0.25" r="807" customHeight="1" ht="18.75">
      <c r="A807" s="753"/>
      <c r="B807" s="465"/>
      <c r="C807" s="753"/>
      <c r="D807" s="114"/>
      <c r="E807" s="753"/>
      <c r="F807" s="110"/>
      <c r="G807" s="753"/>
      <c r="H807" s="753"/>
      <c r="I807" s="753"/>
      <c r="J807" s="753"/>
      <c r="K807" s="753"/>
      <c r="L807" s="753"/>
      <c r="M807" s="754"/>
      <c r="N807" s="755"/>
      <c r="O807" s="755"/>
      <c r="P807" s="754"/>
      <c r="Q807" s="756"/>
      <c r="R807" s="756"/>
      <c r="S807" s="110"/>
      <c r="T807" s="110"/>
      <c r="U807" s="110"/>
      <c r="V807" s="110"/>
      <c r="W807" s="110"/>
      <c r="X807" s="35"/>
      <c r="Y807" s="35"/>
      <c r="Z807" s="35"/>
      <c r="AA807" s="35"/>
      <c r="AB807" s="35"/>
    </row>
    <row x14ac:dyDescent="0.25" r="808" customHeight="1" ht="18.75">
      <c r="A808" s="753"/>
      <c r="B808" s="465"/>
      <c r="C808" s="753"/>
      <c r="D808" s="114"/>
      <c r="E808" s="753"/>
      <c r="F808" s="110"/>
      <c r="G808" s="753"/>
      <c r="H808" s="753"/>
      <c r="I808" s="753"/>
      <c r="J808" s="753"/>
      <c r="K808" s="753"/>
      <c r="L808" s="753"/>
      <c r="M808" s="754"/>
      <c r="N808" s="755"/>
      <c r="O808" s="755"/>
      <c r="P808" s="754"/>
      <c r="Q808" s="756"/>
      <c r="R808" s="756"/>
      <c r="S808" s="110"/>
      <c r="T808" s="110"/>
      <c r="U808" s="110"/>
      <c r="V808" s="110"/>
      <c r="W808" s="110"/>
      <c r="X808" s="35"/>
      <c r="Y808" s="35"/>
      <c r="Z808" s="35"/>
      <c r="AA808" s="35"/>
      <c r="AB808" s="35"/>
    </row>
    <row x14ac:dyDescent="0.25" r="809" customHeight="1" ht="18.75">
      <c r="A809" s="753"/>
      <c r="B809" s="465"/>
      <c r="C809" s="753"/>
      <c r="D809" s="114"/>
      <c r="E809" s="753"/>
      <c r="F809" s="110"/>
      <c r="G809" s="753"/>
      <c r="H809" s="753"/>
      <c r="I809" s="753"/>
      <c r="J809" s="753"/>
      <c r="K809" s="753"/>
      <c r="L809" s="753"/>
      <c r="M809" s="754"/>
      <c r="N809" s="755"/>
      <c r="O809" s="755"/>
      <c r="P809" s="754"/>
      <c r="Q809" s="756"/>
      <c r="R809" s="756"/>
      <c r="S809" s="110"/>
      <c r="T809" s="110"/>
      <c r="U809" s="110"/>
      <c r="V809" s="110"/>
      <c r="W809" s="110"/>
      <c r="X809" s="35"/>
      <c r="Y809" s="35"/>
      <c r="Z809" s="35"/>
      <c r="AA809" s="35"/>
      <c r="AB809" s="35"/>
    </row>
    <row x14ac:dyDescent="0.25" r="810" customHeight="1" ht="18.75">
      <c r="A810" s="753"/>
      <c r="B810" s="465"/>
      <c r="C810" s="753"/>
      <c r="D810" s="114"/>
      <c r="E810" s="753"/>
      <c r="F810" s="110"/>
      <c r="G810" s="753"/>
      <c r="H810" s="753"/>
      <c r="I810" s="753"/>
      <c r="J810" s="753"/>
      <c r="K810" s="753"/>
      <c r="L810" s="753"/>
      <c r="M810" s="754"/>
      <c r="N810" s="755"/>
      <c r="O810" s="755"/>
      <c r="P810" s="754"/>
      <c r="Q810" s="756"/>
      <c r="R810" s="756"/>
      <c r="S810" s="110"/>
      <c r="T810" s="110"/>
      <c r="U810" s="110"/>
      <c r="V810" s="110"/>
      <c r="W810" s="110"/>
      <c r="X810" s="35"/>
      <c r="Y810" s="35"/>
      <c r="Z810" s="35"/>
      <c r="AA810" s="35"/>
      <c r="AB810" s="35"/>
    </row>
    <row x14ac:dyDescent="0.25" r="811" customHeight="1" ht="18.75">
      <c r="A811" s="753"/>
      <c r="B811" s="465"/>
      <c r="C811" s="753"/>
      <c r="D811" s="114"/>
      <c r="E811" s="753"/>
      <c r="F811" s="110"/>
      <c r="G811" s="753"/>
      <c r="H811" s="753"/>
      <c r="I811" s="753"/>
      <c r="J811" s="753"/>
      <c r="K811" s="753"/>
      <c r="L811" s="753"/>
      <c r="M811" s="754"/>
      <c r="N811" s="755"/>
      <c r="O811" s="755"/>
      <c r="P811" s="754"/>
      <c r="Q811" s="756"/>
      <c r="R811" s="756"/>
      <c r="S811" s="110"/>
      <c r="T811" s="110"/>
      <c r="U811" s="110"/>
      <c r="V811" s="110"/>
      <c r="W811" s="110"/>
      <c r="X811" s="35"/>
      <c r="Y811" s="35"/>
      <c r="Z811" s="35"/>
      <c r="AA811" s="35"/>
      <c r="AB811" s="35"/>
    </row>
    <row x14ac:dyDescent="0.25" r="812" customHeight="1" ht="18.75">
      <c r="A812" s="753"/>
      <c r="B812" s="465"/>
      <c r="C812" s="753"/>
      <c r="D812" s="114"/>
      <c r="E812" s="753"/>
      <c r="F812" s="110"/>
      <c r="G812" s="753"/>
      <c r="H812" s="753"/>
      <c r="I812" s="753"/>
      <c r="J812" s="753"/>
      <c r="K812" s="753"/>
      <c r="L812" s="753"/>
      <c r="M812" s="754"/>
      <c r="N812" s="755"/>
      <c r="O812" s="755"/>
      <c r="P812" s="754"/>
      <c r="Q812" s="756"/>
      <c r="R812" s="756"/>
      <c r="S812" s="110"/>
      <c r="T812" s="110"/>
      <c r="U812" s="110"/>
      <c r="V812" s="110"/>
      <c r="W812" s="110"/>
      <c r="X812" s="35"/>
      <c r="Y812" s="35"/>
      <c r="Z812" s="35"/>
      <c r="AA812" s="35"/>
      <c r="AB812" s="35"/>
    </row>
    <row x14ac:dyDescent="0.25" r="813" customHeight="1" ht="18.75">
      <c r="A813" s="753"/>
      <c r="B813" s="465"/>
      <c r="C813" s="753"/>
      <c r="D813" s="114"/>
      <c r="E813" s="753"/>
      <c r="F813" s="110"/>
      <c r="G813" s="753"/>
      <c r="H813" s="753"/>
      <c r="I813" s="753"/>
      <c r="J813" s="753"/>
      <c r="K813" s="753"/>
      <c r="L813" s="753"/>
      <c r="M813" s="754"/>
      <c r="N813" s="755"/>
      <c r="O813" s="755"/>
      <c r="P813" s="754"/>
      <c r="Q813" s="756"/>
      <c r="R813" s="756"/>
      <c r="S813" s="110"/>
      <c r="T813" s="110"/>
      <c r="U813" s="110"/>
      <c r="V813" s="110"/>
      <c r="W813" s="110"/>
      <c r="X813" s="35"/>
      <c r="Y813" s="35"/>
      <c r="Z813" s="35"/>
      <c r="AA813" s="35"/>
      <c r="AB813" s="35"/>
    </row>
    <row x14ac:dyDescent="0.25" r="814" customHeight="1" ht="18.75">
      <c r="A814" s="753"/>
      <c r="B814" s="465"/>
      <c r="C814" s="753"/>
      <c r="D814" s="114"/>
      <c r="E814" s="753"/>
      <c r="F814" s="110"/>
      <c r="G814" s="753"/>
      <c r="H814" s="753"/>
      <c r="I814" s="753"/>
      <c r="J814" s="753"/>
      <c r="K814" s="753"/>
      <c r="L814" s="753"/>
      <c r="M814" s="754"/>
      <c r="N814" s="755"/>
      <c r="O814" s="755"/>
      <c r="P814" s="754"/>
      <c r="Q814" s="756"/>
      <c r="R814" s="756"/>
      <c r="S814" s="110"/>
      <c r="T814" s="110"/>
      <c r="U814" s="110"/>
      <c r="V814" s="110"/>
      <c r="W814" s="110"/>
      <c r="X814" s="35"/>
      <c r="Y814" s="35"/>
      <c r="Z814" s="35"/>
      <c r="AA814" s="35"/>
      <c r="AB814" s="35"/>
    </row>
    <row x14ac:dyDescent="0.25" r="815" customHeight="1" ht="18.75">
      <c r="A815" s="753"/>
      <c r="B815" s="465"/>
      <c r="C815" s="753"/>
      <c r="D815" s="114"/>
      <c r="E815" s="753"/>
      <c r="F815" s="110"/>
      <c r="G815" s="753"/>
      <c r="H815" s="753"/>
      <c r="I815" s="753"/>
      <c r="J815" s="753"/>
      <c r="K815" s="753"/>
      <c r="L815" s="753"/>
      <c r="M815" s="754"/>
      <c r="N815" s="755"/>
      <c r="O815" s="755"/>
      <c r="P815" s="754"/>
      <c r="Q815" s="756"/>
      <c r="R815" s="756"/>
      <c r="S815" s="110"/>
      <c r="T815" s="110"/>
      <c r="U815" s="110"/>
      <c r="V815" s="110"/>
      <c r="W815" s="110"/>
      <c r="X815" s="35"/>
      <c r="Y815" s="35"/>
      <c r="Z815" s="35"/>
      <c r="AA815" s="35"/>
      <c r="AB815" s="35"/>
    </row>
    <row x14ac:dyDescent="0.25" r="816" customHeight="1" ht="18.75">
      <c r="A816" s="753"/>
      <c r="B816" s="465"/>
      <c r="C816" s="753"/>
      <c r="D816" s="114"/>
      <c r="E816" s="753"/>
      <c r="F816" s="110"/>
      <c r="G816" s="753"/>
      <c r="H816" s="753"/>
      <c r="I816" s="753"/>
      <c r="J816" s="753"/>
      <c r="K816" s="753"/>
      <c r="L816" s="753"/>
      <c r="M816" s="754"/>
      <c r="N816" s="755"/>
      <c r="O816" s="755"/>
      <c r="P816" s="754"/>
      <c r="Q816" s="756"/>
      <c r="R816" s="756"/>
      <c r="S816" s="110"/>
      <c r="T816" s="110"/>
      <c r="U816" s="110"/>
      <c r="V816" s="110"/>
      <c r="W816" s="110"/>
      <c r="X816" s="35"/>
      <c r="Y816" s="35"/>
      <c r="Z816" s="35"/>
      <c r="AA816" s="35"/>
      <c r="AB816" s="35"/>
    </row>
    <row x14ac:dyDescent="0.25" r="817" customHeight="1" ht="18.75">
      <c r="A817" s="753"/>
      <c r="B817" s="465"/>
      <c r="C817" s="753"/>
      <c r="D817" s="114"/>
      <c r="E817" s="753"/>
      <c r="F817" s="110"/>
      <c r="G817" s="753"/>
      <c r="H817" s="753"/>
      <c r="I817" s="753"/>
      <c r="J817" s="753"/>
      <c r="K817" s="753"/>
      <c r="L817" s="753"/>
      <c r="M817" s="754"/>
      <c r="N817" s="755"/>
      <c r="O817" s="755"/>
      <c r="P817" s="754"/>
      <c r="Q817" s="756"/>
      <c r="R817" s="756"/>
      <c r="S817" s="110"/>
      <c r="T817" s="110"/>
      <c r="U817" s="110"/>
      <c r="V817" s="110"/>
      <c r="W817" s="110"/>
      <c r="X817" s="35"/>
      <c r="Y817" s="35"/>
      <c r="Z817" s="35"/>
      <c r="AA817" s="35"/>
      <c r="AB817" s="35"/>
    </row>
    <row x14ac:dyDescent="0.25" r="818" customHeight="1" ht="18.75">
      <c r="A818" s="753"/>
      <c r="B818" s="465"/>
      <c r="C818" s="753"/>
      <c r="D818" s="114"/>
      <c r="E818" s="753"/>
      <c r="F818" s="110"/>
      <c r="G818" s="753"/>
      <c r="H818" s="753"/>
      <c r="I818" s="753"/>
      <c r="J818" s="753"/>
      <c r="K818" s="753"/>
      <c r="L818" s="753"/>
      <c r="M818" s="754"/>
      <c r="N818" s="755"/>
      <c r="O818" s="755"/>
      <c r="P818" s="754"/>
      <c r="Q818" s="756"/>
      <c r="R818" s="756"/>
      <c r="S818" s="110"/>
      <c r="T818" s="110"/>
      <c r="U818" s="110"/>
      <c r="V818" s="110"/>
      <c r="W818" s="110"/>
      <c r="X818" s="35"/>
      <c r="Y818" s="35"/>
      <c r="Z818" s="35"/>
      <c r="AA818" s="35"/>
      <c r="AB818" s="35"/>
    </row>
    <row x14ac:dyDescent="0.25" r="819" customHeight="1" ht="18.75">
      <c r="A819" s="753"/>
      <c r="B819" s="465"/>
      <c r="C819" s="753"/>
      <c r="D819" s="114"/>
      <c r="E819" s="753"/>
      <c r="F819" s="110"/>
      <c r="G819" s="753"/>
      <c r="H819" s="753"/>
      <c r="I819" s="753"/>
      <c r="J819" s="753"/>
      <c r="K819" s="753"/>
      <c r="L819" s="753"/>
      <c r="M819" s="754"/>
      <c r="N819" s="755"/>
      <c r="O819" s="755"/>
      <c r="P819" s="754"/>
      <c r="Q819" s="756"/>
      <c r="R819" s="756"/>
      <c r="S819" s="110"/>
      <c r="T819" s="110"/>
      <c r="U819" s="110"/>
      <c r="V819" s="110"/>
      <c r="W819" s="110"/>
      <c r="X819" s="35"/>
      <c r="Y819" s="35"/>
      <c r="Z819" s="35"/>
      <c r="AA819" s="35"/>
      <c r="AB819" s="35"/>
    </row>
    <row x14ac:dyDescent="0.25" r="820" customHeight="1" ht="18.75">
      <c r="A820" s="753"/>
      <c r="B820" s="465"/>
      <c r="C820" s="753"/>
      <c r="D820" s="114"/>
      <c r="E820" s="753"/>
      <c r="F820" s="110"/>
      <c r="G820" s="753"/>
      <c r="H820" s="753"/>
      <c r="I820" s="753"/>
      <c r="J820" s="753"/>
      <c r="K820" s="753"/>
      <c r="L820" s="753"/>
      <c r="M820" s="754"/>
      <c r="N820" s="755"/>
      <c r="O820" s="755"/>
      <c r="P820" s="754"/>
      <c r="Q820" s="756"/>
      <c r="R820" s="756"/>
      <c r="S820" s="110"/>
      <c r="T820" s="110"/>
      <c r="U820" s="110"/>
      <c r="V820" s="110"/>
      <c r="W820" s="110"/>
      <c r="X820" s="35"/>
      <c r="Y820" s="35"/>
      <c r="Z820" s="35"/>
      <c r="AA820" s="35"/>
      <c r="AB820" s="35"/>
    </row>
    <row x14ac:dyDescent="0.25" r="821" customHeight="1" ht="18.75">
      <c r="A821" s="753"/>
      <c r="B821" s="465"/>
      <c r="C821" s="753"/>
      <c r="D821" s="114"/>
      <c r="E821" s="753"/>
      <c r="F821" s="110"/>
      <c r="G821" s="753"/>
      <c r="H821" s="753"/>
      <c r="I821" s="753"/>
      <c r="J821" s="753"/>
      <c r="K821" s="753"/>
      <c r="L821" s="753"/>
      <c r="M821" s="754"/>
      <c r="N821" s="755"/>
      <c r="O821" s="755"/>
      <c r="P821" s="754"/>
      <c r="Q821" s="756"/>
      <c r="R821" s="756"/>
      <c r="S821" s="110"/>
      <c r="T821" s="110"/>
      <c r="U821" s="110"/>
      <c r="V821" s="110"/>
      <c r="W821" s="110"/>
      <c r="X821" s="35"/>
      <c r="Y821" s="35"/>
      <c r="Z821" s="35"/>
      <c r="AA821" s="35"/>
      <c r="AB821" s="35"/>
    </row>
    <row x14ac:dyDescent="0.25" r="822" customHeight="1" ht="18.75">
      <c r="A822" s="753"/>
      <c r="B822" s="465"/>
      <c r="C822" s="753"/>
      <c r="D822" s="114"/>
      <c r="E822" s="753"/>
      <c r="F822" s="110"/>
      <c r="G822" s="753"/>
      <c r="H822" s="753"/>
      <c r="I822" s="753"/>
      <c r="J822" s="753"/>
      <c r="K822" s="753"/>
      <c r="L822" s="753"/>
      <c r="M822" s="754"/>
      <c r="N822" s="755"/>
      <c r="O822" s="755"/>
      <c r="P822" s="754"/>
      <c r="Q822" s="756"/>
      <c r="R822" s="756"/>
      <c r="S822" s="110"/>
      <c r="T822" s="110"/>
      <c r="U822" s="110"/>
      <c r="V822" s="110"/>
      <c r="W822" s="110"/>
      <c r="X822" s="35"/>
      <c r="Y822" s="35"/>
      <c r="Z822" s="35"/>
      <c r="AA822" s="35"/>
      <c r="AB822" s="35"/>
    </row>
    <row x14ac:dyDescent="0.25" r="823" customHeight="1" ht="18.75">
      <c r="A823" s="753"/>
      <c r="B823" s="465"/>
      <c r="C823" s="753"/>
      <c r="D823" s="114"/>
      <c r="E823" s="753"/>
      <c r="F823" s="110"/>
      <c r="G823" s="753"/>
      <c r="H823" s="753"/>
      <c r="I823" s="753"/>
      <c r="J823" s="753"/>
      <c r="K823" s="753"/>
      <c r="L823" s="753"/>
      <c r="M823" s="754"/>
      <c r="N823" s="755"/>
      <c r="O823" s="755"/>
      <c r="P823" s="754"/>
      <c r="Q823" s="756"/>
      <c r="R823" s="756"/>
      <c r="S823" s="110"/>
      <c r="T823" s="110"/>
      <c r="U823" s="110"/>
      <c r="V823" s="110"/>
      <c r="W823" s="110"/>
      <c r="X823" s="35"/>
      <c r="Y823" s="35"/>
      <c r="Z823" s="35"/>
      <c r="AA823" s="35"/>
      <c r="AB823" s="35"/>
    </row>
    <row x14ac:dyDescent="0.25" r="824" customHeight="1" ht="18.75">
      <c r="A824" s="753"/>
      <c r="B824" s="465"/>
      <c r="C824" s="753"/>
      <c r="D824" s="114"/>
      <c r="E824" s="753"/>
      <c r="F824" s="110"/>
      <c r="G824" s="753"/>
      <c r="H824" s="753"/>
      <c r="I824" s="753"/>
      <c r="J824" s="753"/>
      <c r="K824" s="753"/>
      <c r="L824" s="753"/>
      <c r="M824" s="754"/>
      <c r="N824" s="755"/>
      <c r="O824" s="755"/>
      <c r="P824" s="754"/>
      <c r="Q824" s="756"/>
      <c r="R824" s="756"/>
      <c r="S824" s="110"/>
      <c r="T824" s="110"/>
      <c r="U824" s="110"/>
      <c r="V824" s="110"/>
      <c r="W824" s="110"/>
      <c r="X824" s="35"/>
      <c r="Y824" s="35"/>
      <c r="Z824" s="35"/>
      <c r="AA824" s="35"/>
      <c r="AB824" s="35"/>
    </row>
    <row x14ac:dyDescent="0.25" r="825" customHeight="1" ht="18.75">
      <c r="A825" s="753"/>
      <c r="B825" s="465"/>
      <c r="C825" s="753"/>
      <c r="D825" s="114"/>
      <c r="E825" s="753"/>
      <c r="F825" s="110"/>
      <c r="G825" s="753"/>
      <c r="H825" s="753"/>
      <c r="I825" s="753"/>
      <c r="J825" s="753"/>
      <c r="K825" s="753"/>
      <c r="L825" s="753"/>
      <c r="M825" s="754"/>
      <c r="N825" s="755"/>
      <c r="O825" s="755"/>
      <c r="P825" s="754"/>
      <c r="Q825" s="756"/>
      <c r="R825" s="756"/>
      <c r="S825" s="110"/>
      <c r="T825" s="110"/>
      <c r="U825" s="110"/>
      <c r="V825" s="110"/>
      <c r="W825" s="110"/>
      <c r="X825" s="35"/>
      <c r="Y825" s="35"/>
      <c r="Z825" s="35"/>
      <c r="AA825" s="35"/>
      <c r="AB825" s="35"/>
    </row>
    <row x14ac:dyDescent="0.25" r="826" customHeight="1" ht="18.75">
      <c r="A826" s="753"/>
      <c r="B826" s="465"/>
      <c r="C826" s="753"/>
      <c r="D826" s="114"/>
      <c r="E826" s="753"/>
      <c r="F826" s="110"/>
      <c r="G826" s="753"/>
      <c r="H826" s="753"/>
      <c r="I826" s="753"/>
      <c r="J826" s="753"/>
      <c r="K826" s="753"/>
      <c r="L826" s="753"/>
      <c r="M826" s="754"/>
      <c r="N826" s="755"/>
      <c r="O826" s="755"/>
      <c r="P826" s="754"/>
      <c r="Q826" s="756"/>
      <c r="R826" s="756"/>
      <c r="S826" s="110"/>
      <c r="T826" s="110"/>
      <c r="U826" s="110"/>
      <c r="V826" s="110"/>
      <c r="W826" s="110"/>
      <c r="X826" s="35"/>
      <c r="Y826" s="35"/>
      <c r="Z826" s="35"/>
      <c r="AA826" s="35"/>
      <c r="AB826" s="35"/>
    </row>
    <row x14ac:dyDescent="0.25" r="827" customHeight="1" ht="18.75">
      <c r="A827" s="753"/>
      <c r="B827" s="465"/>
      <c r="C827" s="753"/>
      <c r="D827" s="114"/>
      <c r="E827" s="753"/>
      <c r="F827" s="110"/>
      <c r="G827" s="753"/>
      <c r="H827" s="753"/>
      <c r="I827" s="753"/>
      <c r="J827" s="753"/>
      <c r="K827" s="753"/>
      <c r="L827" s="753"/>
      <c r="M827" s="754"/>
      <c r="N827" s="755"/>
      <c r="O827" s="755"/>
      <c r="P827" s="754"/>
      <c r="Q827" s="756"/>
      <c r="R827" s="756"/>
      <c r="S827" s="110"/>
      <c r="T827" s="110"/>
      <c r="U827" s="110"/>
      <c r="V827" s="110"/>
      <c r="W827" s="110"/>
      <c r="X827" s="35"/>
      <c r="Y827" s="35"/>
      <c r="Z827" s="35"/>
      <c r="AA827" s="35"/>
      <c r="AB827" s="35"/>
    </row>
    <row x14ac:dyDescent="0.25" r="828" customHeight="1" ht="18.75">
      <c r="A828" s="753"/>
      <c r="B828" s="465"/>
      <c r="C828" s="753"/>
      <c r="D828" s="114"/>
      <c r="E828" s="753"/>
      <c r="F828" s="110"/>
      <c r="G828" s="753"/>
      <c r="H828" s="753"/>
      <c r="I828" s="753"/>
      <c r="J828" s="753"/>
      <c r="K828" s="753"/>
      <c r="L828" s="753"/>
      <c r="M828" s="754"/>
      <c r="N828" s="755"/>
      <c r="O828" s="755"/>
      <c r="P828" s="754"/>
      <c r="Q828" s="756"/>
      <c r="R828" s="756"/>
      <c r="S828" s="110"/>
      <c r="T828" s="110"/>
      <c r="U828" s="110"/>
      <c r="V828" s="110"/>
      <c r="W828" s="110"/>
      <c r="X828" s="35"/>
      <c r="Y828" s="35"/>
      <c r="Z828" s="35"/>
      <c r="AA828" s="35"/>
      <c r="AB828" s="35"/>
    </row>
    <row x14ac:dyDescent="0.25" r="829" customHeight="1" ht="18.75">
      <c r="A829" s="753"/>
      <c r="B829" s="465"/>
      <c r="C829" s="753"/>
      <c r="D829" s="114"/>
      <c r="E829" s="753"/>
      <c r="F829" s="110"/>
      <c r="G829" s="753"/>
      <c r="H829" s="753"/>
      <c r="I829" s="753"/>
      <c r="J829" s="753"/>
      <c r="K829" s="753"/>
      <c r="L829" s="753"/>
      <c r="M829" s="754"/>
      <c r="N829" s="755"/>
      <c r="O829" s="755"/>
      <c r="P829" s="754"/>
      <c r="Q829" s="756"/>
      <c r="R829" s="756"/>
      <c r="S829" s="110"/>
      <c r="T829" s="110"/>
      <c r="U829" s="110"/>
      <c r="V829" s="110"/>
      <c r="W829" s="110"/>
      <c r="X829" s="35"/>
      <c r="Y829" s="35"/>
      <c r="Z829" s="35"/>
      <c r="AA829" s="35"/>
      <c r="AB829" s="35"/>
    </row>
    <row x14ac:dyDescent="0.25" r="830" customHeight="1" ht="18.75">
      <c r="A830" s="753"/>
      <c r="B830" s="465"/>
      <c r="C830" s="753"/>
      <c r="D830" s="114"/>
      <c r="E830" s="753"/>
      <c r="F830" s="110"/>
      <c r="G830" s="753"/>
      <c r="H830" s="753"/>
      <c r="I830" s="753"/>
      <c r="J830" s="753"/>
      <c r="K830" s="753"/>
      <c r="L830" s="753"/>
      <c r="M830" s="754"/>
      <c r="N830" s="755"/>
      <c r="O830" s="755"/>
      <c r="P830" s="754"/>
      <c r="Q830" s="756"/>
      <c r="R830" s="756"/>
      <c r="S830" s="110"/>
      <c r="T830" s="110"/>
      <c r="U830" s="110"/>
      <c r="V830" s="110"/>
      <c r="W830" s="110"/>
      <c r="X830" s="35"/>
      <c r="Y830" s="35"/>
      <c r="Z830" s="35"/>
      <c r="AA830" s="35"/>
      <c r="AB830" s="35"/>
    </row>
    <row x14ac:dyDescent="0.25" r="831" customHeight="1" ht="18.75">
      <c r="A831" s="753"/>
      <c r="B831" s="465"/>
      <c r="C831" s="753"/>
      <c r="D831" s="114"/>
      <c r="E831" s="753"/>
      <c r="F831" s="110"/>
      <c r="G831" s="753"/>
      <c r="H831" s="753"/>
      <c r="I831" s="753"/>
      <c r="J831" s="753"/>
      <c r="K831" s="753"/>
      <c r="L831" s="753"/>
      <c r="M831" s="754"/>
      <c r="N831" s="755"/>
      <c r="O831" s="755"/>
      <c r="P831" s="754"/>
      <c r="Q831" s="756"/>
      <c r="R831" s="756"/>
      <c r="S831" s="110"/>
      <c r="T831" s="110"/>
      <c r="U831" s="110"/>
      <c r="V831" s="110"/>
      <c r="W831" s="110"/>
      <c r="X831" s="35"/>
      <c r="Y831" s="35"/>
      <c r="Z831" s="35"/>
      <c r="AA831" s="35"/>
      <c r="AB831" s="35"/>
    </row>
    <row x14ac:dyDescent="0.25" r="832" customHeight="1" ht="18.75">
      <c r="A832" s="753"/>
      <c r="B832" s="465"/>
      <c r="C832" s="753"/>
      <c r="D832" s="114"/>
      <c r="E832" s="753"/>
      <c r="F832" s="110"/>
      <c r="G832" s="753"/>
      <c r="H832" s="753"/>
      <c r="I832" s="753"/>
      <c r="J832" s="753"/>
      <c r="K832" s="753"/>
      <c r="L832" s="753"/>
      <c r="M832" s="754"/>
      <c r="N832" s="755"/>
      <c r="O832" s="755"/>
      <c r="P832" s="754"/>
      <c r="Q832" s="756"/>
      <c r="R832" s="756"/>
      <c r="S832" s="110"/>
      <c r="T832" s="110"/>
      <c r="U832" s="110"/>
      <c r="V832" s="110"/>
      <c r="W832" s="110"/>
      <c r="X832" s="35"/>
      <c r="Y832" s="35"/>
      <c r="Z832" s="35"/>
      <c r="AA832" s="35"/>
      <c r="AB832" s="35"/>
    </row>
    <row x14ac:dyDescent="0.25" r="833" customHeight="1" ht="18.75">
      <c r="A833" s="753"/>
      <c r="B833" s="465"/>
      <c r="C833" s="753"/>
      <c r="D833" s="114"/>
      <c r="E833" s="753"/>
      <c r="F833" s="110"/>
      <c r="G833" s="753"/>
      <c r="H833" s="753"/>
      <c r="I833" s="753"/>
      <c r="J833" s="753"/>
      <c r="K833" s="753"/>
      <c r="L833" s="753"/>
      <c r="M833" s="754"/>
      <c r="N833" s="755"/>
      <c r="O833" s="755"/>
      <c r="P833" s="754"/>
      <c r="Q833" s="756"/>
      <c r="R833" s="756"/>
      <c r="S833" s="110"/>
      <c r="T833" s="110"/>
      <c r="U833" s="110"/>
      <c r="V833" s="110"/>
      <c r="W833" s="110"/>
      <c r="X833" s="35"/>
      <c r="Y833" s="35"/>
      <c r="Z833" s="35"/>
      <c r="AA833" s="35"/>
      <c r="AB833" s="35"/>
    </row>
    <row x14ac:dyDescent="0.25" r="834" customHeight="1" ht="18.75">
      <c r="A834" s="753"/>
      <c r="B834" s="465"/>
      <c r="C834" s="753"/>
      <c r="D834" s="114"/>
      <c r="E834" s="753"/>
      <c r="F834" s="110"/>
      <c r="G834" s="753"/>
      <c r="H834" s="753"/>
      <c r="I834" s="753"/>
      <c r="J834" s="753"/>
      <c r="K834" s="753"/>
      <c r="L834" s="753"/>
      <c r="M834" s="754"/>
      <c r="N834" s="755"/>
      <c r="O834" s="755"/>
      <c r="P834" s="754"/>
      <c r="Q834" s="756"/>
      <c r="R834" s="756"/>
      <c r="S834" s="110"/>
      <c r="T834" s="110"/>
      <c r="U834" s="110"/>
      <c r="V834" s="110"/>
      <c r="W834" s="110"/>
      <c r="X834" s="35"/>
      <c r="Y834" s="35"/>
      <c r="Z834" s="35"/>
      <c r="AA834" s="35"/>
      <c r="AB834" s="35"/>
    </row>
    <row x14ac:dyDescent="0.25" r="835" customHeight="1" ht="18.75">
      <c r="A835" s="753"/>
      <c r="B835" s="465"/>
      <c r="C835" s="753"/>
      <c r="D835" s="114"/>
      <c r="E835" s="753"/>
      <c r="F835" s="110"/>
      <c r="G835" s="753"/>
      <c r="H835" s="753"/>
      <c r="I835" s="753"/>
      <c r="J835" s="753"/>
      <c r="K835" s="753"/>
      <c r="L835" s="753"/>
      <c r="M835" s="754"/>
      <c r="N835" s="755"/>
      <c r="O835" s="755"/>
      <c r="P835" s="754"/>
      <c r="Q835" s="756"/>
      <c r="R835" s="756"/>
      <c r="S835" s="110"/>
      <c r="T835" s="110"/>
      <c r="U835" s="110"/>
      <c r="V835" s="110"/>
      <c r="W835" s="110"/>
      <c r="X835" s="35"/>
      <c r="Y835" s="35"/>
      <c r="Z835" s="35"/>
      <c r="AA835" s="35"/>
      <c r="AB835" s="35"/>
    </row>
    <row x14ac:dyDescent="0.25" r="836" customHeight="1" ht="18.75">
      <c r="A836" s="753"/>
      <c r="B836" s="465"/>
      <c r="C836" s="753"/>
      <c r="D836" s="114"/>
      <c r="E836" s="753"/>
      <c r="F836" s="110"/>
      <c r="G836" s="753"/>
      <c r="H836" s="753"/>
      <c r="I836" s="753"/>
      <c r="J836" s="753"/>
      <c r="K836" s="753"/>
      <c r="L836" s="753"/>
      <c r="M836" s="754"/>
      <c r="N836" s="755"/>
      <c r="O836" s="755"/>
      <c r="P836" s="754"/>
      <c r="Q836" s="756"/>
      <c r="R836" s="756"/>
      <c r="S836" s="110"/>
      <c r="T836" s="110"/>
      <c r="U836" s="110"/>
      <c r="V836" s="110"/>
      <c r="W836" s="110"/>
      <c r="X836" s="35"/>
      <c r="Y836" s="35"/>
      <c r="Z836" s="35"/>
      <c r="AA836" s="35"/>
      <c r="AB836" s="35"/>
    </row>
    <row x14ac:dyDescent="0.25" r="837" customHeight="1" ht="18.75">
      <c r="A837" s="753"/>
      <c r="B837" s="465"/>
      <c r="C837" s="753"/>
      <c r="D837" s="114"/>
      <c r="E837" s="753"/>
      <c r="F837" s="110"/>
      <c r="G837" s="753"/>
      <c r="H837" s="753"/>
      <c r="I837" s="753"/>
      <c r="J837" s="753"/>
      <c r="K837" s="753"/>
      <c r="L837" s="753"/>
      <c r="M837" s="754"/>
      <c r="N837" s="755"/>
      <c r="O837" s="755"/>
      <c r="P837" s="754"/>
      <c r="Q837" s="756"/>
      <c r="R837" s="756"/>
      <c r="S837" s="110"/>
      <c r="T837" s="110"/>
      <c r="U837" s="110"/>
      <c r="V837" s="110"/>
      <c r="W837" s="110"/>
      <c r="X837" s="35"/>
      <c r="Y837" s="35"/>
      <c r="Z837" s="35"/>
      <c r="AA837" s="35"/>
      <c r="AB837" s="35"/>
    </row>
    <row x14ac:dyDescent="0.25" r="838" customHeight="1" ht="18.75">
      <c r="A838" s="753"/>
      <c r="B838" s="465"/>
      <c r="C838" s="753"/>
      <c r="D838" s="114"/>
      <c r="E838" s="753"/>
      <c r="F838" s="110"/>
      <c r="G838" s="753"/>
      <c r="H838" s="753"/>
      <c r="I838" s="753"/>
      <c r="J838" s="753"/>
      <c r="K838" s="753"/>
      <c r="L838" s="753"/>
      <c r="M838" s="754"/>
      <c r="N838" s="755"/>
      <c r="O838" s="755"/>
      <c r="P838" s="754"/>
      <c r="Q838" s="756"/>
      <c r="R838" s="756"/>
      <c r="S838" s="110"/>
      <c r="T838" s="110"/>
      <c r="U838" s="110"/>
      <c r="V838" s="110"/>
      <c r="W838" s="110"/>
      <c r="X838" s="35"/>
      <c r="Y838" s="35"/>
      <c r="Z838" s="35"/>
      <c r="AA838" s="35"/>
      <c r="AB838" s="35"/>
    </row>
    <row x14ac:dyDescent="0.25" r="839" customHeight="1" ht="18.75">
      <c r="A839" s="753"/>
      <c r="B839" s="465"/>
      <c r="C839" s="753"/>
      <c r="D839" s="114"/>
      <c r="E839" s="753"/>
      <c r="F839" s="110"/>
      <c r="G839" s="753"/>
      <c r="H839" s="753"/>
      <c r="I839" s="753"/>
      <c r="J839" s="753"/>
      <c r="K839" s="753"/>
      <c r="L839" s="753"/>
      <c r="M839" s="754"/>
      <c r="N839" s="755"/>
      <c r="O839" s="755"/>
      <c r="P839" s="754"/>
      <c r="Q839" s="756"/>
      <c r="R839" s="756"/>
      <c r="S839" s="110"/>
      <c r="T839" s="110"/>
      <c r="U839" s="110"/>
      <c r="V839" s="110"/>
      <c r="W839" s="110"/>
      <c r="X839" s="35"/>
      <c r="Y839" s="35"/>
      <c r="Z839" s="35"/>
      <c r="AA839" s="35"/>
      <c r="AB839" s="35"/>
    </row>
    <row x14ac:dyDescent="0.25" r="840" customHeight="1" ht="18.75">
      <c r="A840" s="753"/>
      <c r="B840" s="465"/>
      <c r="C840" s="753"/>
      <c r="D840" s="114"/>
      <c r="E840" s="753"/>
      <c r="F840" s="110"/>
      <c r="G840" s="753"/>
      <c r="H840" s="753"/>
      <c r="I840" s="753"/>
      <c r="J840" s="753"/>
      <c r="K840" s="753"/>
      <c r="L840" s="753"/>
      <c r="M840" s="754"/>
      <c r="N840" s="755"/>
      <c r="O840" s="755"/>
      <c r="P840" s="754"/>
      <c r="Q840" s="756"/>
      <c r="R840" s="756"/>
      <c r="S840" s="110"/>
      <c r="T840" s="110"/>
      <c r="U840" s="110"/>
      <c r="V840" s="110"/>
      <c r="W840" s="110"/>
      <c r="X840" s="35"/>
      <c r="Y840" s="35"/>
      <c r="Z840" s="35"/>
      <c r="AA840" s="35"/>
      <c r="AB840" s="35"/>
    </row>
    <row x14ac:dyDescent="0.25" r="841" customHeight="1" ht="18.75">
      <c r="A841" s="753"/>
      <c r="B841" s="465"/>
      <c r="C841" s="753"/>
      <c r="D841" s="114"/>
      <c r="E841" s="753"/>
      <c r="F841" s="110"/>
      <c r="G841" s="753"/>
      <c r="H841" s="753"/>
      <c r="I841" s="753"/>
      <c r="J841" s="753"/>
      <c r="K841" s="753"/>
      <c r="L841" s="753"/>
      <c r="M841" s="754"/>
      <c r="N841" s="755"/>
      <c r="O841" s="755"/>
      <c r="P841" s="754"/>
      <c r="Q841" s="756"/>
      <c r="R841" s="756"/>
      <c r="S841" s="110"/>
      <c r="T841" s="110"/>
      <c r="U841" s="110"/>
      <c r="V841" s="110"/>
      <c r="W841" s="110"/>
      <c r="X841" s="35"/>
      <c r="Y841" s="35"/>
      <c r="Z841" s="35"/>
      <c r="AA841" s="35"/>
      <c r="AB841" s="35"/>
    </row>
    <row x14ac:dyDescent="0.25" r="842" customHeight="1" ht="18.75">
      <c r="A842" s="753"/>
      <c r="B842" s="465"/>
      <c r="C842" s="753"/>
      <c r="D842" s="114"/>
      <c r="E842" s="753"/>
      <c r="F842" s="110"/>
      <c r="G842" s="753"/>
      <c r="H842" s="753"/>
      <c r="I842" s="753"/>
      <c r="J842" s="753"/>
      <c r="K842" s="753"/>
      <c r="L842" s="753"/>
      <c r="M842" s="754"/>
      <c r="N842" s="755"/>
      <c r="O842" s="755"/>
      <c r="P842" s="754"/>
      <c r="Q842" s="756"/>
      <c r="R842" s="756"/>
      <c r="S842" s="110"/>
      <c r="T842" s="110"/>
      <c r="U842" s="110"/>
      <c r="V842" s="110"/>
      <c r="W842" s="110"/>
      <c r="X842" s="35"/>
      <c r="Y842" s="35"/>
      <c r="Z842" s="35"/>
      <c r="AA842" s="35"/>
      <c r="AB842" s="35"/>
    </row>
    <row x14ac:dyDescent="0.25" r="843" customHeight="1" ht="18.75">
      <c r="A843" s="753"/>
      <c r="B843" s="465"/>
      <c r="C843" s="753"/>
      <c r="D843" s="114"/>
      <c r="E843" s="753"/>
      <c r="F843" s="110"/>
      <c r="G843" s="753"/>
      <c r="H843" s="753"/>
      <c r="I843" s="753"/>
      <c r="J843" s="753"/>
      <c r="K843" s="753"/>
      <c r="L843" s="753"/>
      <c r="M843" s="754"/>
      <c r="N843" s="755"/>
      <c r="O843" s="755"/>
      <c r="P843" s="754"/>
      <c r="Q843" s="756"/>
      <c r="R843" s="756"/>
      <c r="S843" s="110"/>
      <c r="T843" s="110"/>
      <c r="U843" s="110"/>
      <c r="V843" s="110"/>
      <c r="W843" s="110"/>
      <c r="X843" s="35"/>
      <c r="Y843" s="35"/>
      <c r="Z843" s="35"/>
      <c r="AA843" s="35"/>
      <c r="AB843" s="35"/>
    </row>
    <row x14ac:dyDescent="0.25" r="844" customHeight="1" ht="18.75">
      <c r="A844" s="753"/>
      <c r="B844" s="465"/>
      <c r="C844" s="753"/>
      <c r="D844" s="114"/>
      <c r="E844" s="753"/>
      <c r="F844" s="110"/>
      <c r="G844" s="753"/>
      <c r="H844" s="753"/>
      <c r="I844" s="753"/>
      <c r="J844" s="753"/>
      <c r="K844" s="753"/>
      <c r="L844" s="753"/>
      <c r="M844" s="754"/>
      <c r="N844" s="755"/>
      <c r="O844" s="755"/>
      <c r="P844" s="754"/>
      <c r="Q844" s="756"/>
      <c r="R844" s="756"/>
      <c r="S844" s="110"/>
      <c r="T844" s="110"/>
      <c r="U844" s="110"/>
      <c r="V844" s="110"/>
      <c r="W844" s="110"/>
      <c r="X844" s="35"/>
      <c r="Y844" s="35"/>
      <c r="Z844" s="35"/>
      <c r="AA844" s="35"/>
      <c r="AB844" s="35"/>
    </row>
    <row x14ac:dyDescent="0.25" r="845" customHeight="1" ht="18.75">
      <c r="A845" s="753"/>
      <c r="B845" s="465"/>
      <c r="C845" s="753"/>
      <c r="D845" s="114"/>
      <c r="E845" s="753"/>
      <c r="F845" s="110"/>
      <c r="G845" s="753"/>
      <c r="H845" s="753"/>
      <c r="I845" s="753"/>
      <c r="J845" s="753"/>
      <c r="K845" s="753"/>
      <c r="L845" s="753"/>
      <c r="M845" s="754"/>
      <c r="N845" s="755"/>
      <c r="O845" s="755"/>
      <c r="P845" s="754"/>
      <c r="Q845" s="756"/>
      <c r="R845" s="756"/>
      <c r="S845" s="110"/>
      <c r="T845" s="110"/>
      <c r="U845" s="110"/>
      <c r="V845" s="110"/>
      <c r="W845" s="110"/>
      <c r="X845" s="35"/>
      <c r="Y845" s="35"/>
      <c r="Z845" s="35"/>
      <c r="AA845" s="35"/>
      <c r="AB845" s="35"/>
    </row>
    <row x14ac:dyDescent="0.25" r="846" customHeight="1" ht="18.75">
      <c r="A846" s="753"/>
      <c r="B846" s="465"/>
      <c r="C846" s="753"/>
      <c r="D846" s="114"/>
      <c r="E846" s="753"/>
      <c r="F846" s="110"/>
      <c r="G846" s="753"/>
      <c r="H846" s="753"/>
      <c r="I846" s="753"/>
      <c r="J846" s="753"/>
      <c r="K846" s="753"/>
      <c r="L846" s="753"/>
      <c r="M846" s="754"/>
      <c r="N846" s="755"/>
      <c r="O846" s="755"/>
      <c r="P846" s="754"/>
      <c r="Q846" s="756"/>
      <c r="R846" s="756"/>
      <c r="S846" s="110"/>
      <c r="T846" s="110"/>
      <c r="U846" s="110"/>
      <c r="V846" s="110"/>
      <c r="W846" s="110"/>
      <c r="X846" s="35"/>
      <c r="Y846" s="35"/>
      <c r="Z846" s="35"/>
      <c r="AA846" s="35"/>
      <c r="AB846" s="35"/>
    </row>
    <row x14ac:dyDescent="0.25" r="847" customHeight="1" ht="18.75">
      <c r="A847" s="753"/>
      <c r="B847" s="465"/>
      <c r="C847" s="753"/>
      <c r="D847" s="114"/>
      <c r="E847" s="753"/>
      <c r="F847" s="110"/>
      <c r="G847" s="753"/>
      <c r="H847" s="753"/>
      <c r="I847" s="753"/>
      <c r="J847" s="753"/>
      <c r="K847" s="753"/>
      <c r="L847" s="753"/>
      <c r="M847" s="754"/>
      <c r="N847" s="755"/>
      <c r="O847" s="755"/>
      <c r="P847" s="754"/>
      <c r="Q847" s="756"/>
      <c r="R847" s="756"/>
      <c r="S847" s="110"/>
      <c r="T847" s="110"/>
      <c r="U847" s="110"/>
      <c r="V847" s="110"/>
      <c r="W847" s="110"/>
      <c r="X847" s="35"/>
      <c r="Y847" s="35"/>
      <c r="Z847" s="35"/>
      <c r="AA847" s="35"/>
      <c r="AB847" s="35"/>
    </row>
    <row x14ac:dyDescent="0.25" r="848" customHeight="1" ht="18.75">
      <c r="A848" s="753"/>
      <c r="B848" s="465"/>
      <c r="C848" s="753"/>
      <c r="D848" s="114"/>
      <c r="E848" s="753"/>
      <c r="F848" s="110"/>
      <c r="G848" s="753"/>
      <c r="H848" s="753"/>
      <c r="I848" s="753"/>
      <c r="J848" s="753"/>
      <c r="K848" s="753"/>
      <c r="L848" s="753"/>
      <c r="M848" s="754"/>
      <c r="N848" s="755"/>
      <c r="O848" s="755"/>
      <c r="P848" s="754"/>
      <c r="Q848" s="756"/>
      <c r="R848" s="756"/>
      <c r="S848" s="110"/>
      <c r="T848" s="110"/>
      <c r="U848" s="110"/>
      <c r="V848" s="110"/>
      <c r="W848" s="110"/>
      <c r="X848" s="35"/>
      <c r="Y848" s="35"/>
      <c r="Z848" s="35"/>
      <c r="AA848" s="35"/>
      <c r="AB848" s="35"/>
    </row>
    <row x14ac:dyDescent="0.25" r="849" customHeight="1" ht="18.75">
      <c r="A849" s="753"/>
      <c r="B849" s="465"/>
      <c r="C849" s="753"/>
      <c r="D849" s="114"/>
      <c r="E849" s="753"/>
      <c r="F849" s="110"/>
      <c r="G849" s="753"/>
      <c r="H849" s="753"/>
      <c r="I849" s="753"/>
      <c r="J849" s="753"/>
      <c r="K849" s="753"/>
      <c r="L849" s="753"/>
      <c r="M849" s="754"/>
      <c r="N849" s="755"/>
      <c r="O849" s="755"/>
      <c r="P849" s="754"/>
      <c r="Q849" s="756"/>
      <c r="R849" s="756"/>
      <c r="S849" s="110"/>
      <c r="T849" s="110"/>
      <c r="U849" s="110"/>
      <c r="V849" s="110"/>
      <c r="W849" s="110"/>
      <c r="X849" s="35"/>
      <c r="Y849" s="35"/>
      <c r="Z849" s="35"/>
      <c r="AA849" s="35"/>
      <c r="AB849" s="35"/>
    </row>
    <row x14ac:dyDescent="0.25" r="850" customHeight="1" ht="18.75">
      <c r="A850" s="753"/>
      <c r="B850" s="465"/>
      <c r="C850" s="753"/>
      <c r="D850" s="114"/>
      <c r="E850" s="753"/>
      <c r="F850" s="110"/>
      <c r="G850" s="753"/>
      <c r="H850" s="753"/>
      <c r="I850" s="753"/>
      <c r="J850" s="753"/>
      <c r="K850" s="753"/>
      <c r="L850" s="753"/>
      <c r="M850" s="754"/>
      <c r="N850" s="755"/>
      <c r="O850" s="755"/>
      <c r="P850" s="754"/>
      <c r="Q850" s="756"/>
      <c r="R850" s="756"/>
      <c r="S850" s="110"/>
      <c r="T850" s="110"/>
      <c r="U850" s="110"/>
      <c r="V850" s="110"/>
      <c r="W850" s="110"/>
      <c r="X850" s="35"/>
      <c r="Y850" s="35"/>
      <c r="Z850" s="35"/>
      <c r="AA850" s="35"/>
      <c r="AB850" s="35"/>
    </row>
    <row x14ac:dyDescent="0.25" r="851" customHeight="1" ht="18.75">
      <c r="A851" s="753"/>
      <c r="B851" s="465"/>
      <c r="C851" s="753"/>
      <c r="D851" s="114"/>
      <c r="E851" s="753"/>
      <c r="F851" s="110"/>
      <c r="G851" s="753"/>
      <c r="H851" s="753"/>
      <c r="I851" s="753"/>
      <c r="J851" s="753"/>
      <c r="K851" s="753"/>
      <c r="L851" s="753"/>
      <c r="M851" s="754"/>
      <c r="N851" s="755"/>
      <c r="O851" s="755"/>
      <c r="P851" s="754"/>
      <c r="Q851" s="756"/>
      <c r="R851" s="756"/>
      <c r="S851" s="110"/>
      <c r="T851" s="110"/>
      <c r="U851" s="110"/>
      <c r="V851" s="110"/>
      <c r="W851" s="110"/>
      <c r="X851" s="35"/>
      <c r="Y851" s="35"/>
      <c r="Z851" s="35"/>
      <c r="AA851" s="35"/>
      <c r="AB851" s="35"/>
    </row>
    <row x14ac:dyDescent="0.25" r="852" customHeight="1" ht="18.75">
      <c r="A852" s="753"/>
      <c r="B852" s="465"/>
      <c r="C852" s="753"/>
      <c r="D852" s="114"/>
      <c r="E852" s="753"/>
      <c r="F852" s="110"/>
      <c r="G852" s="753"/>
      <c r="H852" s="753"/>
      <c r="I852" s="753"/>
      <c r="J852" s="753"/>
      <c r="K852" s="753"/>
      <c r="L852" s="753"/>
      <c r="M852" s="754"/>
      <c r="N852" s="755"/>
      <c r="O852" s="755"/>
      <c r="P852" s="754"/>
      <c r="Q852" s="756"/>
      <c r="R852" s="756"/>
      <c r="S852" s="110"/>
      <c r="T852" s="110"/>
      <c r="U852" s="110"/>
      <c r="V852" s="110"/>
      <c r="W852" s="110"/>
      <c r="X852" s="35"/>
      <c r="Y852" s="35"/>
      <c r="Z852" s="35"/>
      <c r="AA852" s="35"/>
      <c r="AB852" s="35"/>
    </row>
    <row x14ac:dyDescent="0.25" r="853" customHeight="1" ht="18.75">
      <c r="A853" s="753"/>
      <c r="B853" s="465"/>
      <c r="C853" s="753"/>
      <c r="D853" s="114"/>
      <c r="E853" s="753"/>
      <c r="F853" s="110"/>
      <c r="G853" s="753"/>
      <c r="H853" s="753"/>
      <c r="I853" s="753"/>
      <c r="J853" s="753"/>
      <c r="K853" s="753"/>
      <c r="L853" s="753"/>
      <c r="M853" s="754"/>
      <c r="N853" s="755"/>
      <c r="O853" s="755"/>
      <c r="P853" s="754"/>
      <c r="Q853" s="756"/>
      <c r="R853" s="756"/>
      <c r="S853" s="110"/>
      <c r="T853" s="110"/>
      <c r="U853" s="110"/>
      <c r="V853" s="110"/>
      <c r="W853" s="110"/>
      <c r="X853" s="35"/>
      <c r="Y853" s="35"/>
      <c r="Z853" s="35"/>
      <c r="AA853" s="35"/>
      <c r="AB853" s="35"/>
    </row>
    <row x14ac:dyDescent="0.25" r="854" customHeight="1" ht="18.75">
      <c r="A854" s="753"/>
      <c r="B854" s="465"/>
      <c r="C854" s="753"/>
      <c r="D854" s="114"/>
      <c r="E854" s="753"/>
      <c r="F854" s="110"/>
      <c r="G854" s="753"/>
      <c r="H854" s="753"/>
      <c r="I854" s="753"/>
      <c r="J854" s="753"/>
      <c r="K854" s="753"/>
      <c r="L854" s="753"/>
      <c r="M854" s="754"/>
      <c r="N854" s="755"/>
      <c r="O854" s="755"/>
      <c r="P854" s="754"/>
      <c r="Q854" s="756"/>
      <c r="R854" s="756"/>
      <c r="S854" s="110"/>
      <c r="T854" s="110"/>
      <c r="U854" s="110"/>
      <c r="V854" s="110"/>
      <c r="W854" s="110"/>
      <c r="X854" s="35"/>
      <c r="Y854" s="35"/>
      <c r="Z854" s="35"/>
      <c r="AA854" s="35"/>
      <c r="AB854" s="35"/>
    </row>
    <row x14ac:dyDescent="0.25" r="855" customHeight="1" ht="18.75">
      <c r="A855" s="753"/>
      <c r="B855" s="465"/>
      <c r="C855" s="753"/>
      <c r="D855" s="114"/>
      <c r="E855" s="753"/>
      <c r="F855" s="110"/>
      <c r="G855" s="753"/>
      <c r="H855" s="753"/>
      <c r="I855" s="753"/>
      <c r="J855" s="753"/>
      <c r="K855" s="753"/>
      <c r="L855" s="753"/>
      <c r="M855" s="754"/>
      <c r="N855" s="755"/>
      <c r="O855" s="755"/>
      <c r="P855" s="754"/>
      <c r="Q855" s="756"/>
      <c r="R855" s="756"/>
      <c r="S855" s="110"/>
      <c r="T855" s="110"/>
      <c r="U855" s="110"/>
      <c r="V855" s="110"/>
      <c r="W855" s="110"/>
      <c r="X855" s="35"/>
      <c r="Y855" s="35"/>
      <c r="Z855" s="35"/>
      <c r="AA855" s="35"/>
      <c r="AB855" s="35"/>
    </row>
    <row x14ac:dyDescent="0.25" r="856" customHeight="1" ht="18.75">
      <c r="A856" s="753"/>
      <c r="B856" s="465"/>
      <c r="C856" s="753"/>
      <c r="D856" s="114"/>
      <c r="E856" s="753"/>
      <c r="F856" s="110"/>
      <c r="G856" s="753"/>
      <c r="H856" s="753"/>
      <c r="I856" s="753"/>
      <c r="J856" s="753"/>
      <c r="K856" s="753"/>
      <c r="L856" s="753"/>
      <c r="M856" s="754"/>
      <c r="N856" s="755"/>
      <c r="O856" s="755"/>
      <c r="P856" s="754"/>
      <c r="Q856" s="756"/>
      <c r="R856" s="756"/>
      <c r="S856" s="110"/>
      <c r="T856" s="110"/>
      <c r="U856" s="110"/>
      <c r="V856" s="110"/>
      <c r="W856" s="110"/>
      <c r="X856" s="35"/>
      <c r="Y856" s="35"/>
      <c r="Z856" s="35"/>
      <c r="AA856" s="35"/>
      <c r="AB856" s="35"/>
    </row>
    <row x14ac:dyDescent="0.25" r="857" customHeight="1" ht="18.75">
      <c r="A857" s="753"/>
      <c r="B857" s="465"/>
      <c r="C857" s="753"/>
      <c r="D857" s="114"/>
      <c r="E857" s="753"/>
      <c r="F857" s="110"/>
      <c r="G857" s="753"/>
      <c r="H857" s="753"/>
      <c r="I857" s="753"/>
      <c r="J857" s="753"/>
      <c r="K857" s="753"/>
      <c r="L857" s="753"/>
      <c r="M857" s="754"/>
      <c r="N857" s="755"/>
      <c r="O857" s="755"/>
      <c r="P857" s="754"/>
      <c r="Q857" s="756"/>
      <c r="R857" s="756"/>
      <c r="S857" s="110"/>
      <c r="T857" s="110"/>
      <c r="U857" s="110"/>
      <c r="V857" s="110"/>
      <c r="W857" s="110"/>
      <c r="X857" s="35"/>
      <c r="Y857" s="35"/>
      <c r="Z857" s="35"/>
      <c r="AA857" s="35"/>
      <c r="AB857" s="35"/>
    </row>
    <row x14ac:dyDescent="0.25" r="858" customHeight="1" ht="18.75">
      <c r="A858" s="753"/>
      <c r="B858" s="465"/>
      <c r="C858" s="753"/>
      <c r="D858" s="114"/>
      <c r="E858" s="753"/>
      <c r="F858" s="110"/>
      <c r="G858" s="753"/>
      <c r="H858" s="753"/>
      <c r="I858" s="753"/>
      <c r="J858" s="753"/>
      <c r="K858" s="753"/>
      <c r="L858" s="753"/>
      <c r="M858" s="754"/>
      <c r="N858" s="755"/>
      <c r="O858" s="755"/>
      <c r="P858" s="754"/>
      <c r="Q858" s="756"/>
      <c r="R858" s="756"/>
      <c r="S858" s="110"/>
      <c r="T858" s="110"/>
      <c r="U858" s="110"/>
      <c r="V858" s="110"/>
      <c r="W858" s="110"/>
      <c r="X858" s="35"/>
      <c r="Y858" s="35"/>
      <c r="Z858" s="35"/>
      <c r="AA858" s="35"/>
      <c r="AB858" s="35"/>
    </row>
    <row x14ac:dyDescent="0.25" r="859" customHeight="1" ht="18.75">
      <c r="A859" s="753"/>
      <c r="B859" s="465"/>
      <c r="C859" s="753"/>
      <c r="D859" s="114"/>
      <c r="E859" s="753"/>
      <c r="F859" s="110"/>
      <c r="G859" s="753"/>
      <c r="H859" s="753"/>
      <c r="I859" s="753"/>
      <c r="J859" s="753"/>
      <c r="K859" s="753"/>
      <c r="L859" s="753"/>
      <c r="M859" s="754"/>
      <c r="N859" s="755"/>
      <c r="O859" s="755"/>
      <c r="P859" s="754"/>
      <c r="Q859" s="756"/>
      <c r="R859" s="756"/>
      <c r="S859" s="110"/>
      <c r="T859" s="110"/>
      <c r="U859" s="110"/>
      <c r="V859" s="110"/>
      <c r="W859" s="110"/>
      <c r="X859" s="35"/>
      <c r="Y859" s="35"/>
      <c r="Z859" s="35"/>
      <c r="AA859" s="35"/>
      <c r="AB859" s="35"/>
    </row>
    <row x14ac:dyDescent="0.25" r="860" customHeight="1" ht="18.75">
      <c r="A860" s="753"/>
      <c r="B860" s="465"/>
      <c r="C860" s="753"/>
      <c r="D860" s="114"/>
      <c r="E860" s="753"/>
      <c r="F860" s="110"/>
      <c r="G860" s="753"/>
      <c r="H860" s="753"/>
      <c r="I860" s="753"/>
      <c r="J860" s="753"/>
      <c r="K860" s="753"/>
      <c r="L860" s="753"/>
      <c r="M860" s="754"/>
      <c r="N860" s="755"/>
      <c r="O860" s="755"/>
      <c r="P860" s="754"/>
      <c r="Q860" s="756"/>
      <c r="R860" s="756"/>
      <c r="S860" s="110"/>
      <c r="T860" s="110"/>
      <c r="U860" s="110"/>
      <c r="V860" s="110"/>
      <c r="W860" s="110"/>
      <c r="X860" s="35"/>
      <c r="Y860" s="35"/>
      <c r="Z860" s="35"/>
      <c r="AA860" s="35"/>
      <c r="AB860" s="35"/>
    </row>
    <row x14ac:dyDescent="0.25" r="861" customHeight="1" ht="18.75">
      <c r="A861" s="753"/>
      <c r="B861" s="465"/>
      <c r="C861" s="753"/>
      <c r="D861" s="114"/>
      <c r="E861" s="753"/>
      <c r="F861" s="110"/>
      <c r="G861" s="753"/>
      <c r="H861" s="753"/>
      <c r="I861" s="753"/>
      <c r="J861" s="753"/>
      <c r="K861" s="753"/>
      <c r="L861" s="753"/>
      <c r="M861" s="754"/>
      <c r="N861" s="755"/>
      <c r="O861" s="755"/>
      <c r="P861" s="754"/>
      <c r="Q861" s="756"/>
      <c r="R861" s="756"/>
      <c r="S861" s="110"/>
      <c r="T861" s="110"/>
      <c r="U861" s="110"/>
      <c r="V861" s="110"/>
      <c r="W861" s="110"/>
      <c r="X861" s="35"/>
      <c r="Y861" s="35"/>
      <c r="Z861" s="35"/>
      <c r="AA861" s="35"/>
      <c r="AB861" s="35"/>
    </row>
    <row x14ac:dyDescent="0.25" r="862" customHeight="1" ht="18.75">
      <c r="A862" s="753"/>
      <c r="B862" s="465"/>
      <c r="C862" s="753"/>
      <c r="D862" s="114"/>
      <c r="E862" s="753"/>
      <c r="F862" s="110"/>
      <c r="G862" s="753"/>
      <c r="H862" s="753"/>
      <c r="I862" s="753"/>
      <c r="J862" s="753"/>
      <c r="K862" s="753"/>
      <c r="L862" s="753"/>
      <c r="M862" s="754"/>
      <c r="N862" s="755"/>
      <c r="O862" s="755"/>
      <c r="P862" s="754"/>
      <c r="Q862" s="756"/>
      <c r="R862" s="756"/>
      <c r="S862" s="110"/>
      <c r="T862" s="110"/>
      <c r="U862" s="110"/>
      <c r="V862" s="110"/>
      <c r="W862" s="110"/>
      <c r="X862" s="35"/>
      <c r="Y862" s="35"/>
      <c r="Z862" s="35"/>
      <c r="AA862" s="35"/>
      <c r="AB862" s="35"/>
    </row>
    <row x14ac:dyDescent="0.25" r="863" customHeight="1" ht="18.75">
      <c r="A863" s="753"/>
      <c r="B863" s="465"/>
      <c r="C863" s="753"/>
      <c r="D863" s="114"/>
      <c r="E863" s="753"/>
      <c r="F863" s="110"/>
      <c r="G863" s="753"/>
      <c r="H863" s="753"/>
      <c r="I863" s="753"/>
      <c r="J863" s="753"/>
      <c r="K863" s="753"/>
      <c r="L863" s="753"/>
      <c r="M863" s="754"/>
      <c r="N863" s="755"/>
      <c r="O863" s="755"/>
      <c r="P863" s="754"/>
      <c r="Q863" s="756"/>
      <c r="R863" s="756"/>
      <c r="S863" s="110"/>
      <c r="T863" s="110"/>
      <c r="U863" s="110"/>
      <c r="V863" s="110"/>
      <c r="W863" s="110"/>
      <c r="X863" s="35"/>
      <c r="Y863" s="35"/>
      <c r="Z863" s="35"/>
      <c r="AA863" s="35"/>
      <c r="AB863" s="35"/>
    </row>
    <row x14ac:dyDescent="0.25" r="864" customHeight="1" ht="18.75">
      <c r="A864" s="753"/>
      <c r="B864" s="465"/>
      <c r="C864" s="753"/>
      <c r="D864" s="114"/>
      <c r="E864" s="753"/>
      <c r="F864" s="110"/>
      <c r="G864" s="753"/>
      <c r="H864" s="753"/>
      <c r="I864" s="753"/>
      <c r="J864" s="753"/>
      <c r="K864" s="753"/>
      <c r="L864" s="753"/>
      <c r="M864" s="754"/>
      <c r="N864" s="755"/>
      <c r="O864" s="755"/>
      <c r="P864" s="754"/>
      <c r="Q864" s="756"/>
      <c r="R864" s="756"/>
      <c r="S864" s="110"/>
      <c r="T864" s="110"/>
      <c r="U864" s="110"/>
      <c r="V864" s="110"/>
      <c r="W864" s="110"/>
      <c r="X864" s="35"/>
      <c r="Y864" s="35"/>
      <c r="Z864" s="35"/>
      <c r="AA864" s="35"/>
      <c r="AB864" s="35"/>
    </row>
    <row x14ac:dyDescent="0.25" r="865" customHeight="1" ht="18.75">
      <c r="A865" s="753"/>
      <c r="B865" s="465"/>
      <c r="C865" s="753"/>
      <c r="D865" s="114"/>
      <c r="E865" s="753"/>
      <c r="F865" s="110"/>
      <c r="G865" s="753"/>
      <c r="H865" s="753"/>
      <c r="I865" s="753"/>
      <c r="J865" s="753"/>
      <c r="K865" s="753"/>
      <c r="L865" s="753"/>
      <c r="M865" s="754"/>
      <c r="N865" s="755"/>
      <c r="O865" s="755"/>
      <c r="P865" s="754"/>
      <c r="Q865" s="756"/>
      <c r="R865" s="756"/>
      <c r="S865" s="110"/>
      <c r="T865" s="110"/>
      <c r="U865" s="110"/>
      <c r="V865" s="110"/>
      <c r="W865" s="110"/>
      <c r="X865" s="35"/>
      <c r="Y865" s="35"/>
      <c r="Z865" s="35"/>
      <c r="AA865" s="35"/>
      <c r="AB865" s="35"/>
    </row>
    <row x14ac:dyDescent="0.25" r="866" customHeight="1" ht="18.75">
      <c r="A866" s="753"/>
      <c r="B866" s="465"/>
      <c r="C866" s="753"/>
      <c r="D866" s="114"/>
      <c r="E866" s="753"/>
      <c r="F866" s="110"/>
      <c r="G866" s="753"/>
      <c r="H866" s="753"/>
      <c r="I866" s="753"/>
      <c r="J866" s="753"/>
      <c r="K866" s="753"/>
      <c r="L866" s="753"/>
      <c r="M866" s="754"/>
      <c r="N866" s="755"/>
      <c r="O866" s="755"/>
      <c r="P866" s="754"/>
      <c r="Q866" s="756"/>
      <c r="R866" s="756"/>
      <c r="S866" s="110"/>
      <c r="T866" s="110"/>
      <c r="U866" s="110"/>
      <c r="V866" s="110"/>
      <c r="W866" s="110"/>
      <c r="X866" s="35"/>
      <c r="Y866" s="35"/>
      <c r="Z866" s="35"/>
      <c r="AA866" s="35"/>
      <c r="AB866" s="35"/>
    </row>
    <row x14ac:dyDescent="0.25" r="867" customHeight="1" ht="18.75">
      <c r="A867" s="753"/>
      <c r="B867" s="465"/>
      <c r="C867" s="753"/>
      <c r="D867" s="114"/>
      <c r="E867" s="753"/>
      <c r="F867" s="110"/>
      <c r="G867" s="753"/>
      <c r="H867" s="753"/>
      <c r="I867" s="753"/>
      <c r="J867" s="753"/>
      <c r="K867" s="753"/>
      <c r="L867" s="753"/>
      <c r="M867" s="754"/>
      <c r="N867" s="755"/>
      <c r="O867" s="755"/>
      <c r="P867" s="754"/>
      <c r="Q867" s="756"/>
      <c r="R867" s="756"/>
      <c r="S867" s="110"/>
      <c r="T867" s="110"/>
      <c r="U867" s="110"/>
      <c r="V867" s="110"/>
      <c r="W867" s="110"/>
      <c r="X867" s="35"/>
      <c r="Y867" s="35"/>
      <c r="Z867" s="35"/>
      <c r="AA867" s="35"/>
      <c r="AB867" s="35"/>
    </row>
    <row x14ac:dyDescent="0.25" r="868" customHeight="1" ht="18.75">
      <c r="A868" s="753"/>
      <c r="B868" s="465"/>
      <c r="C868" s="753"/>
      <c r="D868" s="114"/>
      <c r="E868" s="753"/>
      <c r="F868" s="110"/>
      <c r="G868" s="753"/>
      <c r="H868" s="753"/>
      <c r="I868" s="753"/>
      <c r="J868" s="753"/>
      <c r="K868" s="753"/>
      <c r="L868" s="753"/>
      <c r="M868" s="754"/>
      <c r="N868" s="755"/>
      <c r="O868" s="755"/>
      <c r="P868" s="754"/>
      <c r="Q868" s="756"/>
      <c r="R868" s="756"/>
      <c r="S868" s="110"/>
      <c r="T868" s="110"/>
      <c r="U868" s="110"/>
      <c r="V868" s="110"/>
      <c r="W868" s="110"/>
      <c r="X868" s="35"/>
      <c r="Y868" s="35"/>
      <c r="Z868" s="35"/>
      <c r="AA868" s="35"/>
      <c r="AB868" s="35"/>
    </row>
    <row x14ac:dyDescent="0.25" r="869" customHeight="1" ht="18.75">
      <c r="A869" s="753"/>
      <c r="B869" s="465"/>
      <c r="C869" s="753"/>
      <c r="D869" s="114"/>
      <c r="E869" s="753"/>
      <c r="F869" s="110"/>
      <c r="G869" s="753"/>
      <c r="H869" s="753"/>
      <c r="I869" s="753"/>
      <c r="J869" s="753"/>
      <c r="K869" s="753"/>
      <c r="L869" s="753"/>
      <c r="M869" s="754"/>
      <c r="N869" s="755"/>
      <c r="O869" s="755"/>
      <c r="P869" s="754"/>
      <c r="Q869" s="756"/>
      <c r="R869" s="756"/>
      <c r="S869" s="110"/>
      <c r="T869" s="110"/>
      <c r="U869" s="110"/>
      <c r="V869" s="110"/>
      <c r="W869" s="110"/>
      <c r="X869" s="35"/>
      <c r="Y869" s="35"/>
      <c r="Z869" s="35"/>
      <c r="AA869" s="35"/>
      <c r="AB869" s="35"/>
    </row>
    <row x14ac:dyDescent="0.25" r="870" customHeight="1" ht="18.75">
      <c r="A870" s="753"/>
      <c r="B870" s="465"/>
      <c r="C870" s="753"/>
      <c r="D870" s="114"/>
      <c r="E870" s="753"/>
      <c r="F870" s="110"/>
      <c r="G870" s="753"/>
      <c r="H870" s="753"/>
      <c r="I870" s="753"/>
      <c r="J870" s="753"/>
      <c r="K870" s="753"/>
      <c r="L870" s="753"/>
      <c r="M870" s="754"/>
      <c r="N870" s="755"/>
      <c r="O870" s="755"/>
      <c r="P870" s="754"/>
      <c r="Q870" s="756"/>
      <c r="R870" s="756"/>
      <c r="S870" s="110"/>
      <c r="T870" s="110"/>
      <c r="U870" s="110"/>
      <c r="V870" s="110"/>
      <c r="W870" s="110"/>
      <c r="X870" s="35"/>
      <c r="Y870" s="35"/>
      <c r="Z870" s="35"/>
      <c r="AA870" s="35"/>
      <c r="AB870" s="35"/>
    </row>
    <row x14ac:dyDescent="0.25" r="871" customHeight="1" ht="18.75">
      <c r="A871" s="753"/>
      <c r="B871" s="465"/>
      <c r="C871" s="753"/>
      <c r="D871" s="114"/>
      <c r="E871" s="753"/>
      <c r="F871" s="110"/>
      <c r="G871" s="753"/>
      <c r="H871" s="753"/>
      <c r="I871" s="753"/>
      <c r="J871" s="753"/>
      <c r="K871" s="753"/>
      <c r="L871" s="753"/>
      <c r="M871" s="754"/>
      <c r="N871" s="755"/>
      <c r="O871" s="755"/>
      <c r="P871" s="754"/>
      <c r="Q871" s="756"/>
      <c r="R871" s="756"/>
      <c r="S871" s="110"/>
      <c r="T871" s="110"/>
      <c r="U871" s="110"/>
      <c r="V871" s="110"/>
      <c r="W871" s="110"/>
      <c r="X871" s="35"/>
      <c r="Y871" s="35"/>
      <c r="Z871" s="35"/>
      <c r="AA871" s="35"/>
      <c r="AB871" s="35"/>
    </row>
    <row x14ac:dyDescent="0.25" r="872" customHeight="1" ht="18.75">
      <c r="A872" s="753"/>
      <c r="B872" s="465"/>
      <c r="C872" s="753"/>
      <c r="D872" s="114"/>
      <c r="E872" s="753"/>
      <c r="F872" s="110"/>
      <c r="G872" s="753"/>
      <c r="H872" s="753"/>
      <c r="I872" s="753"/>
      <c r="J872" s="753"/>
      <c r="K872" s="753"/>
      <c r="L872" s="753"/>
      <c r="M872" s="754"/>
      <c r="N872" s="755"/>
      <c r="O872" s="755"/>
      <c r="P872" s="754"/>
      <c r="Q872" s="756"/>
      <c r="R872" s="756"/>
      <c r="S872" s="110"/>
      <c r="T872" s="110"/>
      <c r="U872" s="110"/>
      <c r="V872" s="110"/>
      <c r="W872" s="110"/>
      <c r="X872" s="35"/>
      <c r="Y872" s="35"/>
      <c r="Z872" s="35"/>
      <c r="AA872" s="35"/>
      <c r="AB872" s="35"/>
    </row>
    <row x14ac:dyDescent="0.25" r="873" customHeight="1" ht="18.75">
      <c r="A873" s="753"/>
      <c r="B873" s="465"/>
      <c r="C873" s="753"/>
      <c r="D873" s="114"/>
      <c r="E873" s="753"/>
      <c r="F873" s="110"/>
      <c r="G873" s="753"/>
      <c r="H873" s="753"/>
      <c r="I873" s="753"/>
      <c r="J873" s="753"/>
      <c r="K873" s="753"/>
      <c r="L873" s="753"/>
      <c r="M873" s="754"/>
      <c r="N873" s="755"/>
      <c r="O873" s="755"/>
      <c r="P873" s="754"/>
      <c r="Q873" s="756"/>
      <c r="R873" s="756"/>
      <c r="S873" s="110"/>
      <c r="T873" s="110"/>
      <c r="U873" s="110"/>
      <c r="V873" s="110"/>
      <c r="W873" s="110"/>
      <c r="X873" s="35"/>
      <c r="Y873" s="35"/>
      <c r="Z873" s="35"/>
      <c r="AA873" s="35"/>
      <c r="AB873" s="35"/>
    </row>
    <row x14ac:dyDescent="0.25" r="874" customHeight="1" ht="18.75">
      <c r="A874" s="753"/>
      <c r="B874" s="465"/>
      <c r="C874" s="753"/>
      <c r="D874" s="114"/>
      <c r="E874" s="753"/>
      <c r="F874" s="110"/>
      <c r="G874" s="753"/>
      <c r="H874" s="753"/>
      <c r="I874" s="753"/>
      <c r="J874" s="753"/>
      <c r="K874" s="753"/>
      <c r="L874" s="753"/>
      <c r="M874" s="754"/>
      <c r="N874" s="755"/>
      <c r="O874" s="755"/>
      <c r="P874" s="754"/>
      <c r="Q874" s="756"/>
      <c r="R874" s="756"/>
      <c r="S874" s="110"/>
      <c r="T874" s="110"/>
      <c r="U874" s="110"/>
      <c r="V874" s="110"/>
      <c r="W874" s="110"/>
      <c r="X874" s="35"/>
      <c r="Y874" s="35"/>
      <c r="Z874" s="35"/>
      <c r="AA874" s="35"/>
      <c r="AB874" s="35"/>
    </row>
    <row x14ac:dyDescent="0.25" r="875" customHeight="1" ht="18.75">
      <c r="A875" s="753"/>
      <c r="B875" s="465"/>
      <c r="C875" s="753"/>
      <c r="D875" s="114"/>
      <c r="E875" s="753"/>
      <c r="F875" s="110"/>
      <c r="G875" s="753"/>
      <c r="H875" s="753"/>
      <c r="I875" s="753"/>
      <c r="J875" s="753"/>
      <c r="K875" s="753"/>
      <c r="L875" s="753"/>
      <c r="M875" s="754"/>
      <c r="N875" s="755"/>
      <c r="O875" s="755"/>
      <c r="P875" s="754"/>
      <c r="Q875" s="756"/>
      <c r="R875" s="756"/>
      <c r="S875" s="110"/>
      <c r="T875" s="110"/>
      <c r="U875" s="110"/>
      <c r="V875" s="110"/>
      <c r="W875" s="110"/>
      <c r="X875" s="35"/>
      <c r="Y875" s="35"/>
      <c r="Z875" s="35"/>
      <c r="AA875" s="35"/>
      <c r="AB875" s="35"/>
    </row>
    <row x14ac:dyDescent="0.25" r="876" customHeight="1" ht="18.75">
      <c r="A876" s="753"/>
      <c r="B876" s="465"/>
      <c r="C876" s="753"/>
      <c r="D876" s="114"/>
      <c r="E876" s="753"/>
      <c r="F876" s="110"/>
      <c r="G876" s="753"/>
      <c r="H876" s="753"/>
      <c r="I876" s="753"/>
      <c r="J876" s="753"/>
      <c r="K876" s="753"/>
      <c r="L876" s="753"/>
      <c r="M876" s="754"/>
      <c r="N876" s="755"/>
      <c r="O876" s="755"/>
      <c r="P876" s="754"/>
      <c r="Q876" s="756"/>
      <c r="R876" s="756"/>
      <c r="S876" s="110"/>
      <c r="T876" s="110"/>
      <c r="U876" s="110"/>
      <c r="V876" s="110"/>
      <c r="W876" s="110"/>
      <c r="X876" s="35"/>
      <c r="Y876" s="35"/>
      <c r="Z876" s="35"/>
      <c r="AA876" s="35"/>
      <c r="AB876" s="35"/>
    </row>
    <row x14ac:dyDescent="0.25" r="877" customHeight="1" ht="18.75">
      <c r="A877" s="753"/>
      <c r="B877" s="465"/>
      <c r="C877" s="753"/>
      <c r="D877" s="114"/>
      <c r="E877" s="753"/>
      <c r="F877" s="110"/>
      <c r="G877" s="753"/>
      <c r="H877" s="753"/>
      <c r="I877" s="753"/>
      <c r="J877" s="753"/>
      <c r="K877" s="753"/>
      <c r="L877" s="753"/>
      <c r="M877" s="754"/>
      <c r="N877" s="755"/>
      <c r="O877" s="755"/>
      <c r="P877" s="754"/>
      <c r="Q877" s="756"/>
      <c r="R877" s="756"/>
      <c r="S877" s="110"/>
      <c r="T877" s="110"/>
      <c r="U877" s="110"/>
      <c r="V877" s="110"/>
      <c r="W877" s="110"/>
      <c r="X877" s="35"/>
      <c r="Y877" s="35"/>
      <c r="Z877" s="35"/>
      <c r="AA877" s="35"/>
      <c r="AB877" s="35"/>
    </row>
    <row x14ac:dyDescent="0.25" r="878" customHeight="1" ht="18.75">
      <c r="A878" s="753"/>
      <c r="B878" s="465"/>
      <c r="C878" s="753"/>
      <c r="D878" s="114"/>
      <c r="E878" s="753"/>
      <c r="F878" s="110"/>
      <c r="G878" s="753"/>
      <c r="H878" s="753"/>
      <c r="I878" s="753"/>
      <c r="J878" s="753"/>
      <c r="K878" s="753"/>
      <c r="L878" s="753"/>
      <c r="M878" s="754"/>
      <c r="N878" s="755"/>
      <c r="O878" s="755"/>
      <c r="P878" s="754"/>
      <c r="Q878" s="756"/>
      <c r="R878" s="756"/>
      <c r="S878" s="110"/>
      <c r="T878" s="110"/>
      <c r="U878" s="110"/>
      <c r="V878" s="110"/>
      <c r="W878" s="110"/>
      <c r="X878" s="35"/>
      <c r="Y878" s="35"/>
      <c r="Z878" s="35"/>
      <c r="AA878" s="35"/>
      <c r="AB878" s="35"/>
    </row>
    <row x14ac:dyDescent="0.25" r="879" customHeight="1" ht="18.75">
      <c r="A879" s="753"/>
      <c r="B879" s="465"/>
      <c r="C879" s="753"/>
      <c r="D879" s="114"/>
      <c r="E879" s="753"/>
      <c r="F879" s="110"/>
      <c r="G879" s="753"/>
      <c r="H879" s="753"/>
      <c r="I879" s="753"/>
      <c r="J879" s="753"/>
      <c r="K879" s="753"/>
      <c r="L879" s="753"/>
      <c r="M879" s="754"/>
      <c r="N879" s="755"/>
      <c r="O879" s="755"/>
      <c r="P879" s="754"/>
      <c r="Q879" s="756"/>
      <c r="R879" s="756"/>
      <c r="S879" s="110"/>
      <c r="T879" s="110"/>
      <c r="U879" s="110"/>
      <c r="V879" s="110"/>
      <c r="W879" s="110"/>
      <c r="X879" s="35"/>
      <c r="Y879" s="35"/>
      <c r="Z879" s="35"/>
      <c r="AA879" s="35"/>
      <c r="AB879" s="35"/>
    </row>
    <row x14ac:dyDescent="0.25" r="880" customHeight="1" ht="18.75">
      <c r="A880" s="753"/>
      <c r="B880" s="465"/>
      <c r="C880" s="753"/>
      <c r="D880" s="114"/>
      <c r="E880" s="753"/>
      <c r="F880" s="110"/>
      <c r="G880" s="753"/>
      <c r="H880" s="753"/>
      <c r="I880" s="753"/>
      <c r="J880" s="753"/>
      <c r="K880" s="753"/>
      <c r="L880" s="753"/>
      <c r="M880" s="754"/>
      <c r="N880" s="755"/>
      <c r="O880" s="755"/>
      <c r="P880" s="754"/>
      <c r="Q880" s="756"/>
      <c r="R880" s="756"/>
      <c r="S880" s="110"/>
      <c r="T880" s="110"/>
      <c r="U880" s="110"/>
      <c r="V880" s="110"/>
      <c r="W880" s="110"/>
      <c r="X880" s="35"/>
      <c r="Y880" s="35"/>
      <c r="Z880" s="35"/>
      <c r="AA880" s="35"/>
      <c r="AB880" s="35"/>
    </row>
    <row x14ac:dyDescent="0.25" r="881" customHeight="1" ht="18.75">
      <c r="A881" s="753"/>
      <c r="B881" s="465"/>
      <c r="C881" s="753"/>
      <c r="D881" s="114"/>
      <c r="E881" s="753"/>
      <c r="F881" s="110"/>
      <c r="G881" s="753"/>
      <c r="H881" s="753"/>
      <c r="I881" s="753"/>
      <c r="J881" s="753"/>
      <c r="K881" s="753"/>
      <c r="L881" s="753"/>
      <c r="M881" s="754"/>
      <c r="N881" s="755"/>
      <c r="O881" s="755"/>
      <c r="P881" s="754"/>
      <c r="Q881" s="756"/>
      <c r="R881" s="756"/>
      <c r="S881" s="110"/>
      <c r="T881" s="110"/>
      <c r="U881" s="110"/>
      <c r="V881" s="110"/>
      <c r="W881" s="110"/>
      <c r="X881" s="35"/>
      <c r="Y881" s="35"/>
      <c r="Z881" s="35"/>
      <c r="AA881" s="35"/>
      <c r="AB881" s="35"/>
    </row>
    <row x14ac:dyDescent="0.25" r="882" customHeight="1" ht="18.75">
      <c r="A882" s="753"/>
      <c r="B882" s="465"/>
      <c r="C882" s="753"/>
      <c r="D882" s="114"/>
      <c r="E882" s="753"/>
      <c r="F882" s="110"/>
      <c r="G882" s="753"/>
      <c r="H882" s="753"/>
      <c r="I882" s="753"/>
      <c r="J882" s="753"/>
      <c r="K882" s="753"/>
      <c r="L882" s="753"/>
      <c r="M882" s="754"/>
      <c r="N882" s="755"/>
      <c r="O882" s="755"/>
      <c r="P882" s="754"/>
      <c r="Q882" s="756"/>
      <c r="R882" s="756"/>
      <c r="S882" s="110"/>
      <c r="T882" s="110"/>
      <c r="U882" s="110"/>
      <c r="V882" s="110"/>
      <c r="W882" s="110"/>
      <c r="X882" s="35"/>
      <c r="Y882" s="35"/>
      <c r="Z882" s="35"/>
      <c r="AA882" s="35"/>
      <c r="AB882" s="35"/>
    </row>
    <row x14ac:dyDescent="0.25" r="883" customHeight="1" ht="18.75">
      <c r="A883" s="753"/>
      <c r="B883" s="465"/>
      <c r="C883" s="753"/>
      <c r="D883" s="114"/>
      <c r="E883" s="753"/>
      <c r="F883" s="110"/>
      <c r="G883" s="753"/>
      <c r="H883" s="753"/>
      <c r="I883" s="753"/>
      <c r="J883" s="753"/>
      <c r="K883" s="753"/>
      <c r="L883" s="753"/>
      <c r="M883" s="754"/>
      <c r="N883" s="755"/>
      <c r="O883" s="755"/>
      <c r="P883" s="754"/>
      <c r="Q883" s="756"/>
      <c r="R883" s="756"/>
      <c r="S883" s="110"/>
      <c r="T883" s="110"/>
      <c r="U883" s="110"/>
      <c r="V883" s="110"/>
      <c r="W883" s="110"/>
      <c r="X883" s="35"/>
      <c r="Y883" s="35"/>
      <c r="Z883" s="35"/>
      <c r="AA883" s="35"/>
      <c r="AB883" s="35"/>
    </row>
    <row x14ac:dyDescent="0.25" r="884" customHeight="1" ht="18.75">
      <c r="A884" s="753"/>
      <c r="B884" s="465"/>
      <c r="C884" s="753"/>
      <c r="D884" s="114"/>
      <c r="E884" s="753"/>
      <c r="F884" s="110"/>
      <c r="G884" s="753"/>
      <c r="H884" s="753"/>
      <c r="I884" s="753"/>
      <c r="J884" s="753"/>
      <c r="K884" s="753"/>
      <c r="L884" s="753"/>
      <c r="M884" s="754"/>
      <c r="N884" s="755"/>
      <c r="O884" s="755"/>
      <c r="P884" s="754"/>
      <c r="Q884" s="756"/>
      <c r="R884" s="756"/>
      <c r="S884" s="110"/>
      <c r="T884" s="110"/>
      <c r="U884" s="110"/>
      <c r="V884" s="110"/>
      <c r="W884" s="110"/>
      <c r="X884" s="35"/>
      <c r="Y884" s="35"/>
      <c r="Z884" s="35"/>
      <c r="AA884" s="35"/>
      <c r="AB884" s="35"/>
    </row>
    <row x14ac:dyDescent="0.25" r="885" customHeight="1" ht="18.75">
      <c r="A885" s="753"/>
      <c r="B885" s="465"/>
      <c r="C885" s="753"/>
      <c r="D885" s="114"/>
      <c r="E885" s="753"/>
      <c r="F885" s="110"/>
      <c r="G885" s="753"/>
      <c r="H885" s="753"/>
      <c r="I885" s="753"/>
      <c r="J885" s="753"/>
      <c r="K885" s="753"/>
      <c r="L885" s="753"/>
      <c r="M885" s="754"/>
      <c r="N885" s="755"/>
      <c r="O885" s="755"/>
      <c r="P885" s="754"/>
      <c r="Q885" s="756"/>
      <c r="R885" s="756"/>
      <c r="S885" s="110"/>
      <c r="T885" s="110"/>
      <c r="U885" s="110"/>
      <c r="V885" s="110"/>
      <c r="W885" s="110"/>
      <c r="X885" s="35"/>
      <c r="Y885" s="35"/>
      <c r="Z885" s="35"/>
      <c r="AA885" s="35"/>
      <c r="AB885" s="35"/>
    </row>
    <row x14ac:dyDescent="0.25" r="886" customHeight="1" ht="18.75">
      <c r="A886" s="753"/>
      <c r="B886" s="465"/>
      <c r="C886" s="753"/>
      <c r="D886" s="114"/>
      <c r="E886" s="753"/>
      <c r="F886" s="110"/>
      <c r="G886" s="753"/>
      <c r="H886" s="753"/>
      <c r="I886" s="753"/>
      <c r="J886" s="753"/>
      <c r="K886" s="753"/>
      <c r="L886" s="753"/>
      <c r="M886" s="754"/>
      <c r="N886" s="755"/>
      <c r="O886" s="755"/>
      <c r="P886" s="754"/>
      <c r="Q886" s="756"/>
      <c r="R886" s="756"/>
      <c r="S886" s="110"/>
      <c r="T886" s="110"/>
      <c r="U886" s="110"/>
      <c r="V886" s="110"/>
      <c r="W886" s="110"/>
      <c r="X886" s="35"/>
      <c r="Y886" s="35"/>
      <c r="Z886" s="35"/>
      <c r="AA886" s="35"/>
      <c r="AB886" s="35"/>
    </row>
    <row x14ac:dyDescent="0.25" r="887" customHeight="1" ht="18.75">
      <c r="A887" s="753"/>
      <c r="B887" s="465"/>
      <c r="C887" s="753"/>
      <c r="D887" s="114"/>
      <c r="E887" s="753"/>
      <c r="F887" s="110"/>
      <c r="G887" s="753"/>
      <c r="H887" s="753"/>
      <c r="I887" s="753"/>
      <c r="J887" s="753"/>
      <c r="K887" s="753"/>
      <c r="L887" s="753"/>
      <c r="M887" s="754"/>
      <c r="N887" s="755"/>
      <c r="O887" s="755"/>
      <c r="P887" s="754"/>
      <c r="Q887" s="756"/>
      <c r="R887" s="756"/>
      <c r="S887" s="110"/>
      <c r="T887" s="110"/>
      <c r="U887" s="110"/>
      <c r="V887" s="110"/>
      <c r="W887" s="110"/>
      <c r="X887" s="35"/>
      <c r="Y887" s="35"/>
      <c r="Z887" s="35"/>
      <c r="AA887" s="35"/>
      <c r="AB887" s="35"/>
    </row>
    <row x14ac:dyDescent="0.25" r="888" customHeight="1" ht="18.75">
      <c r="A888" s="753"/>
      <c r="B888" s="465"/>
      <c r="C888" s="753"/>
      <c r="D888" s="114"/>
      <c r="E888" s="753"/>
      <c r="F888" s="110"/>
      <c r="G888" s="753"/>
      <c r="H888" s="753"/>
      <c r="I888" s="753"/>
      <c r="J888" s="753"/>
      <c r="K888" s="753"/>
      <c r="L888" s="753"/>
      <c r="M888" s="754"/>
      <c r="N888" s="755"/>
      <c r="O888" s="755"/>
      <c r="P888" s="754"/>
      <c r="Q888" s="756"/>
      <c r="R888" s="756"/>
      <c r="S888" s="110"/>
      <c r="T888" s="110"/>
      <c r="U888" s="110"/>
      <c r="V888" s="110"/>
      <c r="W888" s="110"/>
      <c r="X888" s="35"/>
      <c r="Y888" s="35"/>
      <c r="Z888" s="35"/>
      <c r="AA888" s="35"/>
      <c r="AB888" s="35"/>
    </row>
    <row x14ac:dyDescent="0.25" r="889" customHeight="1" ht="18.75">
      <c r="A889" s="753"/>
      <c r="B889" s="465"/>
      <c r="C889" s="753"/>
      <c r="D889" s="114"/>
      <c r="E889" s="753"/>
      <c r="F889" s="110"/>
      <c r="G889" s="753"/>
      <c r="H889" s="753"/>
      <c r="I889" s="753"/>
      <c r="J889" s="753"/>
      <c r="K889" s="753"/>
      <c r="L889" s="753"/>
      <c r="M889" s="754"/>
      <c r="N889" s="755"/>
      <c r="O889" s="755"/>
      <c r="P889" s="754"/>
      <c r="Q889" s="756"/>
      <c r="R889" s="756"/>
      <c r="S889" s="110"/>
      <c r="T889" s="110"/>
      <c r="U889" s="110"/>
      <c r="V889" s="110"/>
      <c r="W889" s="110"/>
      <c r="X889" s="35"/>
      <c r="Y889" s="35"/>
      <c r="Z889" s="35"/>
      <c r="AA889" s="35"/>
      <c r="AB889" s="35"/>
    </row>
    <row x14ac:dyDescent="0.25" r="890" customHeight="1" ht="18.75">
      <c r="A890" s="753"/>
      <c r="B890" s="465"/>
      <c r="C890" s="753"/>
      <c r="D890" s="114"/>
      <c r="E890" s="753"/>
      <c r="F890" s="110"/>
      <c r="G890" s="753"/>
      <c r="H890" s="753"/>
      <c r="I890" s="753"/>
      <c r="J890" s="753"/>
      <c r="K890" s="753"/>
      <c r="L890" s="753"/>
      <c r="M890" s="754"/>
      <c r="N890" s="755"/>
      <c r="O890" s="755"/>
      <c r="P890" s="754"/>
      <c r="Q890" s="756"/>
      <c r="R890" s="756"/>
      <c r="S890" s="110"/>
      <c r="T890" s="110"/>
      <c r="U890" s="110"/>
      <c r="V890" s="110"/>
      <c r="W890" s="110"/>
      <c r="X890" s="35"/>
      <c r="Y890" s="35"/>
      <c r="Z890" s="35"/>
      <c r="AA890" s="35"/>
      <c r="AB890" s="35"/>
    </row>
    <row x14ac:dyDescent="0.25" r="891" customHeight="1" ht="18.75">
      <c r="A891" s="753"/>
      <c r="B891" s="465"/>
      <c r="C891" s="753"/>
      <c r="D891" s="114"/>
      <c r="E891" s="753"/>
      <c r="F891" s="110"/>
      <c r="G891" s="753"/>
      <c r="H891" s="753"/>
      <c r="I891" s="753"/>
      <c r="J891" s="753"/>
      <c r="K891" s="753"/>
      <c r="L891" s="753"/>
      <c r="M891" s="754"/>
      <c r="N891" s="755"/>
      <c r="O891" s="755"/>
      <c r="P891" s="754"/>
      <c r="Q891" s="756"/>
      <c r="R891" s="756"/>
      <c r="S891" s="110"/>
      <c r="T891" s="110"/>
      <c r="U891" s="110"/>
      <c r="V891" s="110"/>
      <c r="W891" s="110"/>
      <c r="X891" s="35"/>
      <c r="Y891" s="35"/>
      <c r="Z891" s="35"/>
      <c r="AA891" s="35"/>
      <c r="AB891" s="35"/>
    </row>
    <row x14ac:dyDescent="0.25" r="892" customHeight="1" ht="18.75">
      <c r="A892" s="753"/>
      <c r="B892" s="465"/>
      <c r="C892" s="753"/>
      <c r="D892" s="114"/>
      <c r="E892" s="753"/>
      <c r="F892" s="110"/>
      <c r="G892" s="753"/>
      <c r="H892" s="753"/>
      <c r="I892" s="753"/>
      <c r="J892" s="753"/>
      <c r="K892" s="753"/>
      <c r="L892" s="753"/>
      <c r="M892" s="754"/>
      <c r="N892" s="755"/>
      <c r="O892" s="755"/>
      <c r="P892" s="754"/>
      <c r="Q892" s="756"/>
      <c r="R892" s="756"/>
      <c r="S892" s="110"/>
      <c r="T892" s="110"/>
      <c r="U892" s="110"/>
      <c r="V892" s="110"/>
      <c r="W892" s="110"/>
      <c r="X892" s="35"/>
      <c r="Y892" s="35"/>
      <c r="Z892" s="35"/>
      <c r="AA892" s="35"/>
      <c r="AB892" s="35"/>
    </row>
    <row x14ac:dyDescent="0.25" r="893" customHeight="1" ht="18.75">
      <c r="A893" s="753"/>
      <c r="B893" s="465"/>
      <c r="C893" s="753"/>
      <c r="D893" s="114"/>
      <c r="E893" s="753"/>
      <c r="F893" s="110"/>
      <c r="G893" s="753"/>
      <c r="H893" s="753"/>
      <c r="I893" s="753"/>
      <c r="J893" s="753"/>
      <c r="K893" s="753"/>
      <c r="L893" s="753"/>
      <c r="M893" s="754"/>
      <c r="N893" s="755"/>
      <c r="O893" s="755"/>
      <c r="P893" s="754"/>
      <c r="Q893" s="756"/>
      <c r="R893" s="756"/>
      <c r="S893" s="110"/>
      <c r="T893" s="110"/>
      <c r="U893" s="110"/>
      <c r="V893" s="110"/>
      <c r="W893" s="110"/>
      <c r="X893" s="35"/>
      <c r="Y893" s="35"/>
      <c r="Z893" s="35"/>
      <c r="AA893" s="35"/>
      <c r="AB893" s="35"/>
    </row>
    <row x14ac:dyDescent="0.25" r="894" customHeight="1" ht="18.75">
      <c r="A894" s="753"/>
      <c r="B894" s="465"/>
      <c r="C894" s="753"/>
      <c r="D894" s="114"/>
      <c r="E894" s="753"/>
      <c r="F894" s="110"/>
      <c r="G894" s="753"/>
      <c r="H894" s="753"/>
      <c r="I894" s="753"/>
      <c r="J894" s="753"/>
      <c r="K894" s="753"/>
      <c r="L894" s="753"/>
      <c r="M894" s="754"/>
      <c r="N894" s="755"/>
      <c r="O894" s="755"/>
      <c r="P894" s="754"/>
      <c r="Q894" s="756"/>
      <c r="R894" s="756"/>
      <c r="S894" s="110"/>
      <c r="T894" s="110"/>
      <c r="U894" s="110"/>
      <c r="V894" s="110"/>
      <c r="W894" s="110"/>
      <c r="X894" s="35"/>
      <c r="Y894" s="35"/>
      <c r="Z894" s="35"/>
      <c r="AA894" s="35"/>
      <c r="AB894" s="35"/>
    </row>
    <row x14ac:dyDescent="0.25" r="895" customHeight="1" ht="18.75">
      <c r="A895" s="753"/>
      <c r="B895" s="465"/>
      <c r="C895" s="753"/>
      <c r="D895" s="114"/>
      <c r="E895" s="753"/>
      <c r="F895" s="110"/>
      <c r="G895" s="753"/>
      <c r="H895" s="753"/>
      <c r="I895" s="753"/>
      <c r="J895" s="753"/>
      <c r="K895" s="753"/>
      <c r="L895" s="753"/>
      <c r="M895" s="754"/>
      <c r="N895" s="755"/>
      <c r="O895" s="755"/>
      <c r="P895" s="754"/>
      <c r="Q895" s="756"/>
      <c r="R895" s="756"/>
      <c r="S895" s="110"/>
      <c r="T895" s="110"/>
      <c r="U895" s="110"/>
      <c r="V895" s="110"/>
      <c r="W895" s="110"/>
      <c r="X895" s="35"/>
      <c r="Y895" s="35"/>
      <c r="Z895" s="35"/>
      <c r="AA895" s="35"/>
      <c r="AB895" s="35"/>
    </row>
    <row x14ac:dyDescent="0.25" r="896" customHeight="1" ht="18.75">
      <c r="A896" s="753"/>
      <c r="B896" s="465"/>
      <c r="C896" s="753"/>
      <c r="D896" s="114"/>
      <c r="E896" s="753"/>
      <c r="F896" s="110"/>
      <c r="G896" s="753"/>
      <c r="H896" s="753"/>
      <c r="I896" s="753"/>
      <c r="J896" s="753"/>
      <c r="K896" s="753"/>
      <c r="L896" s="753"/>
      <c r="M896" s="754"/>
      <c r="N896" s="755"/>
      <c r="O896" s="755"/>
      <c r="P896" s="754"/>
      <c r="Q896" s="756"/>
      <c r="R896" s="756"/>
      <c r="S896" s="110"/>
      <c r="T896" s="110"/>
      <c r="U896" s="110"/>
      <c r="V896" s="110"/>
      <c r="W896" s="110"/>
      <c r="X896" s="35"/>
      <c r="Y896" s="35"/>
      <c r="Z896" s="35"/>
      <c r="AA896" s="35"/>
      <c r="AB896" s="35"/>
    </row>
    <row x14ac:dyDescent="0.25" r="897" customHeight="1" ht="18.75">
      <c r="A897" s="753"/>
      <c r="B897" s="465"/>
      <c r="C897" s="753"/>
      <c r="D897" s="114"/>
      <c r="E897" s="753"/>
      <c r="F897" s="110"/>
      <c r="G897" s="753"/>
      <c r="H897" s="753"/>
      <c r="I897" s="753"/>
      <c r="J897" s="753"/>
      <c r="K897" s="753"/>
      <c r="L897" s="753"/>
      <c r="M897" s="754"/>
      <c r="N897" s="755"/>
      <c r="O897" s="755"/>
      <c r="P897" s="754"/>
      <c r="Q897" s="756"/>
      <c r="R897" s="756"/>
      <c r="S897" s="110"/>
      <c r="T897" s="110"/>
      <c r="U897" s="110"/>
      <c r="V897" s="110"/>
      <c r="W897" s="110"/>
      <c r="X897" s="35"/>
      <c r="Y897" s="35"/>
      <c r="Z897" s="35"/>
      <c r="AA897" s="35"/>
      <c r="AB897" s="35"/>
    </row>
    <row x14ac:dyDescent="0.25" r="898" customHeight="1" ht="18.75">
      <c r="A898" s="753"/>
      <c r="B898" s="465"/>
      <c r="C898" s="753"/>
      <c r="D898" s="114"/>
      <c r="E898" s="753"/>
      <c r="F898" s="110"/>
      <c r="G898" s="753"/>
      <c r="H898" s="753"/>
      <c r="I898" s="753"/>
      <c r="J898" s="753"/>
      <c r="K898" s="753"/>
      <c r="L898" s="753"/>
      <c r="M898" s="754"/>
      <c r="N898" s="755"/>
      <c r="O898" s="755"/>
      <c r="P898" s="754"/>
      <c r="Q898" s="756"/>
      <c r="R898" s="756"/>
      <c r="S898" s="110"/>
      <c r="T898" s="110"/>
      <c r="U898" s="110"/>
      <c r="V898" s="110"/>
      <c r="W898" s="110"/>
      <c r="X898" s="35"/>
      <c r="Y898" s="35"/>
      <c r="Z898" s="35"/>
      <c r="AA898" s="35"/>
      <c r="AB898" s="35"/>
    </row>
    <row x14ac:dyDescent="0.25" r="899" customHeight="1" ht="18.75">
      <c r="A899" s="753"/>
      <c r="B899" s="465"/>
      <c r="C899" s="753"/>
      <c r="D899" s="114"/>
      <c r="E899" s="753"/>
      <c r="F899" s="110"/>
      <c r="G899" s="753"/>
      <c r="H899" s="753"/>
      <c r="I899" s="753"/>
      <c r="J899" s="753"/>
      <c r="K899" s="753"/>
      <c r="L899" s="753"/>
      <c r="M899" s="754"/>
      <c r="N899" s="755"/>
      <c r="O899" s="755"/>
      <c r="P899" s="754"/>
      <c r="Q899" s="756"/>
      <c r="R899" s="756"/>
      <c r="S899" s="110"/>
      <c r="T899" s="110"/>
      <c r="U899" s="110"/>
      <c r="V899" s="110"/>
      <c r="W899" s="110"/>
      <c r="X899" s="35"/>
      <c r="Y899" s="35"/>
      <c r="Z899" s="35"/>
      <c r="AA899" s="35"/>
      <c r="AB899" s="35"/>
    </row>
    <row x14ac:dyDescent="0.25" r="900" customHeight="1" ht="18.75">
      <c r="A900" s="753"/>
      <c r="B900" s="465"/>
      <c r="C900" s="753"/>
      <c r="D900" s="114"/>
      <c r="E900" s="753"/>
      <c r="F900" s="110"/>
      <c r="G900" s="753"/>
      <c r="H900" s="753"/>
      <c r="I900" s="753"/>
      <c r="J900" s="753"/>
      <c r="K900" s="753"/>
      <c r="L900" s="753"/>
      <c r="M900" s="754"/>
      <c r="N900" s="755"/>
      <c r="O900" s="755"/>
      <c r="P900" s="754"/>
      <c r="Q900" s="756"/>
      <c r="R900" s="756"/>
      <c r="S900" s="110"/>
      <c r="T900" s="110"/>
      <c r="U900" s="110"/>
      <c r="V900" s="110"/>
      <c r="W900" s="110"/>
      <c r="X900" s="35"/>
      <c r="Y900" s="35"/>
      <c r="Z900" s="35"/>
      <c r="AA900" s="35"/>
      <c r="AB900" s="35"/>
    </row>
    <row x14ac:dyDescent="0.25" r="901" customHeight="1" ht="18.75">
      <c r="A901" s="753"/>
      <c r="B901" s="465"/>
      <c r="C901" s="753"/>
      <c r="D901" s="114"/>
      <c r="E901" s="753"/>
      <c r="F901" s="110"/>
      <c r="G901" s="753"/>
      <c r="H901" s="753"/>
      <c r="I901" s="753"/>
      <c r="J901" s="753"/>
      <c r="K901" s="753"/>
      <c r="L901" s="753"/>
      <c r="M901" s="754"/>
      <c r="N901" s="755"/>
      <c r="O901" s="755"/>
      <c r="P901" s="754"/>
      <c r="Q901" s="756"/>
      <c r="R901" s="756"/>
      <c r="S901" s="110"/>
      <c r="T901" s="110"/>
      <c r="U901" s="110"/>
      <c r="V901" s="110"/>
      <c r="W901" s="110"/>
      <c r="X901" s="35"/>
      <c r="Y901" s="35"/>
      <c r="Z901" s="35"/>
      <c r="AA901" s="35"/>
      <c r="AB901" s="35"/>
    </row>
    <row x14ac:dyDescent="0.25" r="902" customHeight="1" ht="18.75">
      <c r="A902" s="753"/>
      <c r="B902" s="465"/>
      <c r="C902" s="753"/>
      <c r="D902" s="114"/>
      <c r="E902" s="753"/>
      <c r="F902" s="110"/>
      <c r="G902" s="753"/>
      <c r="H902" s="753"/>
      <c r="I902" s="753"/>
      <c r="J902" s="753"/>
      <c r="K902" s="753"/>
      <c r="L902" s="753"/>
      <c r="M902" s="754"/>
      <c r="N902" s="755"/>
      <c r="O902" s="755"/>
      <c r="P902" s="754"/>
      <c r="Q902" s="756"/>
      <c r="R902" s="756"/>
      <c r="S902" s="110"/>
      <c r="T902" s="110"/>
      <c r="U902" s="110"/>
      <c r="V902" s="110"/>
      <c r="W902" s="110"/>
      <c r="X902" s="35"/>
      <c r="Y902" s="35"/>
      <c r="Z902" s="35"/>
      <c r="AA902" s="35"/>
      <c r="AB902" s="35"/>
    </row>
    <row x14ac:dyDescent="0.25" r="903" customHeight="1" ht="18.75">
      <c r="A903" s="753"/>
      <c r="B903" s="465"/>
      <c r="C903" s="753"/>
      <c r="D903" s="114"/>
      <c r="E903" s="753"/>
      <c r="F903" s="110"/>
      <c r="G903" s="753"/>
      <c r="H903" s="753"/>
      <c r="I903" s="753"/>
      <c r="J903" s="753"/>
      <c r="K903" s="753"/>
      <c r="L903" s="753"/>
      <c r="M903" s="754"/>
      <c r="N903" s="755"/>
      <c r="O903" s="755"/>
      <c r="P903" s="754"/>
      <c r="Q903" s="756"/>
      <c r="R903" s="756"/>
      <c r="S903" s="110"/>
      <c r="T903" s="110"/>
      <c r="U903" s="110"/>
      <c r="V903" s="110"/>
      <c r="W903" s="110"/>
      <c r="X903" s="35"/>
      <c r="Y903" s="35"/>
      <c r="Z903" s="35"/>
      <c r="AA903" s="35"/>
      <c r="AB903" s="35"/>
    </row>
    <row x14ac:dyDescent="0.25" r="904" customHeight="1" ht="18.75">
      <c r="A904" s="753"/>
      <c r="B904" s="465"/>
      <c r="C904" s="753"/>
      <c r="D904" s="114"/>
      <c r="E904" s="753"/>
      <c r="F904" s="110"/>
      <c r="G904" s="753"/>
      <c r="H904" s="753"/>
      <c r="I904" s="753"/>
      <c r="J904" s="753"/>
      <c r="K904" s="753"/>
      <c r="L904" s="753"/>
      <c r="M904" s="754"/>
      <c r="N904" s="755"/>
      <c r="O904" s="755"/>
      <c r="P904" s="754"/>
      <c r="Q904" s="756"/>
      <c r="R904" s="756"/>
      <c r="S904" s="110"/>
      <c r="T904" s="110"/>
      <c r="U904" s="110"/>
      <c r="V904" s="110"/>
      <c r="W904" s="110"/>
      <c r="X904" s="35"/>
      <c r="Y904" s="35"/>
      <c r="Z904" s="35"/>
      <c r="AA904" s="35"/>
      <c r="AB904" s="35"/>
    </row>
    <row x14ac:dyDescent="0.25" r="905" customHeight="1" ht="18.75">
      <c r="A905" s="753"/>
      <c r="B905" s="465"/>
      <c r="C905" s="753"/>
      <c r="D905" s="114"/>
      <c r="E905" s="753"/>
      <c r="F905" s="110"/>
      <c r="G905" s="753"/>
      <c r="H905" s="753"/>
      <c r="I905" s="753"/>
      <c r="J905" s="753"/>
      <c r="K905" s="753"/>
      <c r="L905" s="753"/>
      <c r="M905" s="754"/>
      <c r="N905" s="755"/>
      <c r="O905" s="755"/>
      <c r="P905" s="754"/>
      <c r="Q905" s="756"/>
      <c r="R905" s="756"/>
      <c r="S905" s="110"/>
      <c r="T905" s="110"/>
      <c r="U905" s="110"/>
      <c r="V905" s="110"/>
      <c r="W905" s="110"/>
      <c r="X905" s="35"/>
      <c r="Y905" s="35"/>
      <c r="Z905" s="35"/>
      <c r="AA905" s="35"/>
      <c r="AB905" s="35"/>
    </row>
    <row x14ac:dyDescent="0.25" r="906" customHeight="1" ht="18.75">
      <c r="A906" s="753"/>
      <c r="B906" s="465"/>
      <c r="C906" s="753"/>
      <c r="D906" s="114"/>
      <c r="E906" s="753"/>
      <c r="F906" s="110"/>
      <c r="G906" s="753"/>
      <c r="H906" s="753"/>
      <c r="I906" s="753"/>
      <c r="J906" s="753"/>
      <c r="K906" s="753"/>
      <c r="L906" s="753"/>
      <c r="M906" s="754"/>
      <c r="N906" s="755"/>
      <c r="O906" s="755"/>
      <c r="P906" s="754"/>
      <c r="Q906" s="756"/>
      <c r="R906" s="756"/>
      <c r="S906" s="110"/>
      <c r="T906" s="110"/>
      <c r="U906" s="110"/>
      <c r="V906" s="110"/>
      <c r="W906" s="110"/>
      <c r="X906" s="35"/>
      <c r="Y906" s="35"/>
      <c r="Z906" s="35"/>
      <c r="AA906" s="35"/>
      <c r="AB906" s="35"/>
    </row>
    <row x14ac:dyDescent="0.25" r="907" customHeight="1" ht="18.75">
      <c r="A907" s="753"/>
      <c r="B907" s="465"/>
      <c r="C907" s="753"/>
      <c r="D907" s="114"/>
      <c r="E907" s="753"/>
      <c r="F907" s="110"/>
      <c r="G907" s="753"/>
      <c r="H907" s="753"/>
      <c r="I907" s="753"/>
      <c r="J907" s="753"/>
      <c r="K907" s="753"/>
      <c r="L907" s="753"/>
      <c r="M907" s="754"/>
      <c r="N907" s="755"/>
      <c r="O907" s="755"/>
      <c r="P907" s="754"/>
      <c r="Q907" s="756"/>
      <c r="R907" s="756"/>
      <c r="S907" s="110"/>
      <c r="T907" s="110"/>
      <c r="U907" s="110"/>
      <c r="V907" s="110"/>
      <c r="W907" s="110"/>
      <c r="X907" s="35"/>
      <c r="Y907" s="35"/>
      <c r="Z907" s="35"/>
      <c r="AA907" s="35"/>
      <c r="AB907" s="35"/>
    </row>
    <row x14ac:dyDescent="0.25" r="908" customHeight="1" ht="18.75">
      <c r="A908" s="753"/>
      <c r="B908" s="465"/>
      <c r="C908" s="753"/>
      <c r="D908" s="114"/>
      <c r="E908" s="753"/>
      <c r="F908" s="110"/>
      <c r="G908" s="753"/>
      <c r="H908" s="753"/>
      <c r="I908" s="753"/>
      <c r="J908" s="753"/>
      <c r="K908" s="753"/>
      <c r="L908" s="753"/>
      <c r="M908" s="754"/>
      <c r="N908" s="755"/>
      <c r="O908" s="755"/>
      <c r="P908" s="754"/>
      <c r="Q908" s="756"/>
      <c r="R908" s="756"/>
      <c r="S908" s="110"/>
      <c r="T908" s="110"/>
      <c r="U908" s="110"/>
      <c r="V908" s="110"/>
      <c r="W908" s="110"/>
      <c r="X908" s="35"/>
      <c r="Y908" s="35"/>
      <c r="Z908" s="35"/>
      <c r="AA908" s="35"/>
      <c r="AB908" s="35"/>
    </row>
    <row x14ac:dyDescent="0.25" r="909" customHeight="1" ht="18.75">
      <c r="A909" s="753"/>
      <c r="B909" s="465"/>
      <c r="C909" s="753"/>
      <c r="D909" s="114"/>
      <c r="E909" s="753"/>
      <c r="F909" s="110"/>
      <c r="G909" s="753"/>
      <c r="H909" s="753"/>
      <c r="I909" s="753"/>
      <c r="J909" s="753"/>
      <c r="K909" s="753"/>
      <c r="L909" s="753"/>
      <c r="M909" s="754"/>
      <c r="N909" s="755"/>
      <c r="O909" s="755"/>
      <c r="P909" s="754"/>
      <c r="Q909" s="756"/>
      <c r="R909" s="756"/>
      <c r="S909" s="110"/>
      <c r="T909" s="110"/>
      <c r="U909" s="110"/>
      <c r="V909" s="110"/>
      <c r="W909" s="110"/>
      <c r="X909" s="35"/>
      <c r="Y909" s="35"/>
      <c r="Z909" s="35"/>
      <c r="AA909" s="35"/>
      <c r="AB909" s="35"/>
    </row>
    <row x14ac:dyDescent="0.25" r="910" customHeight="1" ht="18.75">
      <c r="A910" s="753"/>
      <c r="B910" s="465"/>
      <c r="C910" s="753"/>
      <c r="D910" s="114"/>
      <c r="E910" s="753"/>
      <c r="F910" s="110"/>
      <c r="G910" s="753"/>
      <c r="H910" s="753"/>
      <c r="I910" s="753"/>
      <c r="J910" s="753"/>
      <c r="K910" s="753"/>
      <c r="L910" s="753"/>
      <c r="M910" s="754"/>
      <c r="N910" s="755"/>
      <c r="O910" s="755"/>
      <c r="P910" s="754"/>
      <c r="Q910" s="756"/>
      <c r="R910" s="756"/>
      <c r="S910" s="110"/>
      <c r="T910" s="110"/>
      <c r="U910" s="110"/>
      <c r="V910" s="110"/>
      <c r="W910" s="110"/>
      <c r="X910" s="35"/>
      <c r="Y910" s="35"/>
      <c r="Z910" s="35"/>
      <c r="AA910" s="35"/>
      <c r="AB910" s="35"/>
    </row>
    <row x14ac:dyDescent="0.25" r="911" customHeight="1" ht="18.75">
      <c r="A911" s="753"/>
      <c r="B911" s="465"/>
      <c r="C911" s="753"/>
      <c r="D911" s="114"/>
      <c r="E911" s="753"/>
      <c r="F911" s="110"/>
      <c r="G911" s="753"/>
      <c r="H911" s="753"/>
      <c r="I911" s="753"/>
      <c r="J911" s="753"/>
      <c r="K911" s="753"/>
      <c r="L911" s="753"/>
      <c r="M911" s="754"/>
      <c r="N911" s="755"/>
      <c r="O911" s="755"/>
      <c r="P911" s="754"/>
      <c r="Q911" s="756"/>
      <c r="R911" s="756"/>
      <c r="S911" s="110"/>
      <c r="T911" s="110"/>
      <c r="U911" s="110"/>
      <c r="V911" s="110"/>
      <c r="W911" s="110"/>
      <c r="X911" s="35"/>
      <c r="Y911" s="35"/>
      <c r="Z911" s="35"/>
      <c r="AA911" s="35"/>
      <c r="AB911" s="35"/>
    </row>
    <row x14ac:dyDescent="0.25" r="912" customHeight="1" ht="18.75">
      <c r="A912" s="753"/>
      <c r="B912" s="465"/>
      <c r="C912" s="753"/>
      <c r="D912" s="114"/>
      <c r="E912" s="753"/>
      <c r="F912" s="110"/>
      <c r="G912" s="753"/>
      <c r="H912" s="753"/>
      <c r="I912" s="753"/>
      <c r="J912" s="753"/>
      <c r="K912" s="753"/>
      <c r="L912" s="753"/>
      <c r="M912" s="754"/>
      <c r="N912" s="755"/>
      <c r="O912" s="755"/>
      <c r="P912" s="754"/>
      <c r="Q912" s="756"/>
      <c r="R912" s="756"/>
      <c r="S912" s="110"/>
      <c r="T912" s="110"/>
      <c r="U912" s="110"/>
      <c r="V912" s="110"/>
      <c r="W912" s="110"/>
      <c r="X912" s="35"/>
      <c r="Y912" s="35"/>
      <c r="Z912" s="35"/>
      <c r="AA912" s="35"/>
      <c r="AB912" s="35"/>
    </row>
    <row x14ac:dyDescent="0.25" r="913" customHeight="1" ht="18.75">
      <c r="A913" s="753"/>
      <c r="B913" s="465"/>
      <c r="C913" s="753"/>
      <c r="D913" s="114"/>
      <c r="E913" s="753"/>
      <c r="F913" s="110"/>
      <c r="G913" s="753"/>
      <c r="H913" s="753"/>
      <c r="I913" s="753"/>
      <c r="J913" s="753"/>
      <c r="K913" s="753"/>
      <c r="L913" s="753"/>
      <c r="M913" s="754"/>
      <c r="N913" s="755"/>
      <c r="O913" s="755"/>
      <c r="P913" s="754"/>
      <c r="Q913" s="756"/>
      <c r="R913" s="756"/>
      <c r="S913" s="110"/>
      <c r="T913" s="110"/>
      <c r="U913" s="110"/>
      <c r="V913" s="110"/>
      <c r="W913" s="110"/>
      <c r="X913" s="35"/>
      <c r="Y913" s="35"/>
      <c r="Z913" s="35"/>
      <c r="AA913" s="35"/>
      <c r="AB913" s="35"/>
    </row>
    <row x14ac:dyDescent="0.25" r="914" customHeight="1" ht="18.75">
      <c r="A914" s="753"/>
      <c r="B914" s="465"/>
      <c r="C914" s="753"/>
      <c r="D914" s="114"/>
      <c r="E914" s="753"/>
      <c r="F914" s="110"/>
      <c r="G914" s="753"/>
      <c r="H914" s="753"/>
      <c r="I914" s="753"/>
      <c r="J914" s="753"/>
      <c r="K914" s="753"/>
      <c r="L914" s="753"/>
      <c r="M914" s="754"/>
      <c r="N914" s="755"/>
      <c r="O914" s="755"/>
      <c r="P914" s="754"/>
      <c r="Q914" s="756"/>
      <c r="R914" s="756"/>
      <c r="S914" s="110"/>
      <c r="T914" s="110"/>
      <c r="U914" s="110"/>
      <c r="V914" s="110"/>
      <c r="W914" s="110"/>
      <c r="X914" s="35"/>
      <c r="Y914" s="35"/>
      <c r="Z914" s="35"/>
      <c r="AA914" s="35"/>
      <c r="AB914" s="35"/>
    </row>
    <row x14ac:dyDescent="0.25" r="915" customHeight="1" ht="18.75">
      <c r="A915" s="753"/>
      <c r="B915" s="465"/>
      <c r="C915" s="753"/>
      <c r="D915" s="114"/>
      <c r="E915" s="753"/>
      <c r="F915" s="110"/>
      <c r="G915" s="753"/>
      <c r="H915" s="753"/>
      <c r="I915" s="753"/>
      <c r="J915" s="753"/>
      <c r="K915" s="753"/>
      <c r="L915" s="753"/>
      <c r="M915" s="754"/>
      <c r="N915" s="755"/>
      <c r="O915" s="755"/>
      <c r="P915" s="754"/>
      <c r="Q915" s="756"/>
      <c r="R915" s="756"/>
      <c r="S915" s="110"/>
      <c r="T915" s="110"/>
      <c r="U915" s="110"/>
      <c r="V915" s="110"/>
      <c r="W915" s="110"/>
      <c r="X915" s="35"/>
      <c r="Y915" s="35"/>
      <c r="Z915" s="35"/>
      <c r="AA915" s="35"/>
      <c r="AB915" s="35"/>
    </row>
    <row x14ac:dyDescent="0.25" r="916" customHeight="1" ht="18.75">
      <c r="A916" s="753"/>
      <c r="B916" s="465"/>
      <c r="C916" s="753"/>
      <c r="D916" s="114"/>
      <c r="E916" s="753"/>
      <c r="F916" s="110"/>
      <c r="G916" s="753"/>
      <c r="H916" s="753"/>
      <c r="I916" s="753"/>
      <c r="J916" s="753"/>
      <c r="K916" s="753"/>
      <c r="L916" s="753"/>
      <c r="M916" s="754"/>
      <c r="N916" s="755"/>
      <c r="O916" s="755"/>
      <c r="P916" s="754"/>
      <c r="Q916" s="756"/>
      <c r="R916" s="756"/>
      <c r="S916" s="110"/>
      <c r="T916" s="110"/>
      <c r="U916" s="110"/>
      <c r="V916" s="110"/>
      <c r="W916" s="110"/>
      <c r="X916" s="35"/>
      <c r="Y916" s="35"/>
      <c r="Z916" s="35"/>
      <c r="AA916" s="35"/>
      <c r="AB916" s="35"/>
    </row>
    <row x14ac:dyDescent="0.25" r="917" customHeight="1" ht="18.75">
      <c r="A917" s="753"/>
      <c r="B917" s="465"/>
      <c r="C917" s="753"/>
      <c r="D917" s="114"/>
      <c r="E917" s="753"/>
      <c r="F917" s="110"/>
      <c r="G917" s="753"/>
      <c r="H917" s="753"/>
      <c r="I917" s="753"/>
      <c r="J917" s="753"/>
      <c r="K917" s="753"/>
      <c r="L917" s="753"/>
      <c r="M917" s="754"/>
      <c r="N917" s="755"/>
      <c r="O917" s="755"/>
      <c r="P917" s="754"/>
      <c r="Q917" s="756"/>
      <c r="R917" s="756"/>
      <c r="S917" s="110"/>
      <c r="T917" s="110"/>
      <c r="U917" s="110"/>
      <c r="V917" s="110"/>
      <c r="W917" s="110"/>
      <c r="X917" s="35"/>
      <c r="Y917" s="35"/>
      <c r="Z917" s="35"/>
      <c r="AA917" s="35"/>
      <c r="AB917" s="35"/>
    </row>
    <row x14ac:dyDescent="0.25" r="918" customHeight="1" ht="18.75">
      <c r="A918" s="753"/>
      <c r="B918" s="465"/>
      <c r="C918" s="753"/>
      <c r="D918" s="114"/>
      <c r="E918" s="753"/>
      <c r="F918" s="110"/>
      <c r="G918" s="753"/>
      <c r="H918" s="753"/>
      <c r="I918" s="753"/>
      <c r="J918" s="753"/>
      <c r="K918" s="753"/>
      <c r="L918" s="753"/>
      <c r="M918" s="754"/>
      <c r="N918" s="755"/>
      <c r="O918" s="755"/>
      <c r="P918" s="754"/>
      <c r="Q918" s="756"/>
      <c r="R918" s="756"/>
      <c r="S918" s="110"/>
      <c r="T918" s="110"/>
      <c r="U918" s="110"/>
      <c r="V918" s="110"/>
      <c r="W918" s="110"/>
      <c r="X918" s="35"/>
      <c r="Y918" s="35"/>
      <c r="Z918" s="35"/>
      <c r="AA918" s="35"/>
      <c r="AB918" s="35"/>
    </row>
    <row x14ac:dyDescent="0.25" r="919" customHeight="1" ht="18.75">
      <c r="A919" s="753"/>
      <c r="B919" s="465"/>
      <c r="C919" s="753"/>
      <c r="D919" s="114"/>
      <c r="E919" s="753"/>
      <c r="F919" s="110"/>
      <c r="G919" s="753"/>
      <c r="H919" s="753"/>
      <c r="I919" s="753"/>
      <c r="J919" s="753"/>
      <c r="K919" s="753"/>
      <c r="L919" s="753"/>
      <c r="M919" s="754"/>
      <c r="N919" s="755"/>
      <c r="O919" s="755"/>
      <c r="P919" s="754"/>
      <c r="Q919" s="756"/>
      <c r="R919" s="756"/>
      <c r="S919" s="110"/>
      <c r="T919" s="110"/>
      <c r="U919" s="110"/>
      <c r="V919" s="110"/>
      <c r="W919" s="110"/>
      <c r="X919" s="35"/>
      <c r="Y919" s="35"/>
      <c r="Z919" s="35"/>
      <c r="AA919" s="35"/>
      <c r="AB919" s="35"/>
    </row>
    <row x14ac:dyDescent="0.25" r="920" customHeight="1" ht="18.75">
      <c r="A920" s="753"/>
      <c r="B920" s="465"/>
      <c r="C920" s="753"/>
      <c r="D920" s="114"/>
      <c r="E920" s="753"/>
      <c r="F920" s="110"/>
      <c r="G920" s="753"/>
      <c r="H920" s="753"/>
      <c r="I920" s="753"/>
      <c r="J920" s="753"/>
      <c r="K920" s="753"/>
      <c r="L920" s="753"/>
      <c r="M920" s="754"/>
      <c r="N920" s="755"/>
      <c r="O920" s="755"/>
      <c r="P920" s="754"/>
      <c r="Q920" s="756"/>
      <c r="R920" s="756"/>
      <c r="S920" s="110"/>
      <c r="T920" s="110"/>
      <c r="U920" s="110"/>
      <c r="V920" s="110"/>
      <c r="W920" s="110"/>
      <c r="X920" s="35"/>
      <c r="Y920" s="35"/>
      <c r="Z920" s="35"/>
      <c r="AA920" s="35"/>
      <c r="AB920" s="35"/>
    </row>
    <row x14ac:dyDescent="0.25" r="921" customHeight="1" ht="18.75">
      <c r="A921" s="753"/>
      <c r="B921" s="465"/>
      <c r="C921" s="753"/>
      <c r="D921" s="114"/>
      <c r="E921" s="753"/>
      <c r="F921" s="110"/>
      <c r="G921" s="753"/>
      <c r="H921" s="753"/>
      <c r="I921" s="753"/>
      <c r="J921" s="753"/>
      <c r="K921" s="753"/>
      <c r="L921" s="753"/>
      <c r="M921" s="754"/>
      <c r="N921" s="755"/>
      <c r="O921" s="755"/>
      <c r="P921" s="754"/>
      <c r="Q921" s="756"/>
      <c r="R921" s="756"/>
      <c r="S921" s="110"/>
      <c r="T921" s="110"/>
      <c r="U921" s="110"/>
      <c r="V921" s="110"/>
      <c r="W921" s="110"/>
      <c r="X921" s="35"/>
      <c r="Y921" s="35"/>
      <c r="Z921" s="35"/>
      <c r="AA921" s="35"/>
      <c r="AB921" s="35"/>
    </row>
    <row x14ac:dyDescent="0.25" r="922" customHeight="1" ht="18.75">
      <c r="A922" s="753"/>
      <c r="B922" s="465"/>
      <c r="C922" s="753"/>
      <c r="D922" s="114"/>
      <c r="E922" s="753"/>
      <c r="F922" s="110"/>
      <c r="G922" s="753"/>
      <c r="H922" s="753"/>
      <c r="I922" s="753"/>
      <c r="J922" s="753"/>
      <c r="K922" s="753"/>
      <c r="L922" s="753"/>
      <c r="M922" s="754"/>
      <c r="N922" s="755"/>
      <c r="O922" s="755"/>
      <c r="P922" s="754"/>
      <c r="Q922" s="756"/>
      <c r="R922" s="756"/>
      <c r="S922" s="110"/>
      <c r="T922" s="110"/>
      <c r="U922" s="110"/>
      <c r="V922" s="110"/>
      <c r="W922" s="110"/>
      <c r="X922" s="35"/>
      <c r="Y922" s="35"/>
      <c r="Z922" s="35"/>
      <c r="AA922" s="35"/>
      <c r="AB922" s="35"/>
    </row>
    <row x14ac:dyDescent="0.25" r="923" customHeight="1" ht="18.75">
      <c r="A923" s="753"/>
      <c r="B923" s="465"/>
      <c r="C923" s="753"/>
      <c r="D923" s="114"/>
      <c r="E923" s="753"/>
      <c r="F923" s="110"/>
      <c r="G923" s="753"/>
      <c r="H923" s="753"/>
      <c r="I923" s="753"/>
      <c r="J923" s="753"/>
      <c r="K923" s="753"/>
      <c r="L923" s="753"/>
      <c r="M923" s="754"/>
      <c r="N923" s="755"/>
      <c r="O923" s="755"/>
      <c r="P923" s="754"/>
      <c r="Q923" s="756"/>
      <c r="R923" s="756"/>
      <c r="S923" s="110"/>
      <c r="T923" s="110"/>
      <c r="U923" s="110"/>
      <c r="V923" s="110"/>
      <c r="W923" s="110"/>
      <c r="X923" s="35"/>
      <c r="Y923" s="35"/>
      <c r="Z923" s="35"/>
      <c r="AA923" s="35"/>
      <c r="AB923" s="35"/>
    </row>
    <row x14ac:dyDescent="0.25" r="924" customHeight="1" ht="18.75">
      <c r="A924" s="753"/>
      <c r="B924" s="465"/>
      <c r="C924" s="753"/>
      <c r="D924" s="114"/>
      <c r="E924" s="753"/>
      <c r="F924" s="110"/>
      <c r="G924" s="753"/>
      <c r="H924" s="753"/>
      <c r="I924" s="753"/>
      <c r="J924" s="753"/>
      <c r="K924" s="753"/>
      <c r="L924" s="753"/>
      <c r="M924" s="754"/>
      <c r="N924" s="755"/>
      <c r="O924" s="755"/>
      <c r="P924" s="754"/>
      <c r="Q924" s="756"/>
      <c r="R924" s="756"/>
      <c r="S924" s="110"/>
      <c r="T924" s="110"/>
      <c r="U924" s="110"/>
      <c r="V924" s="110"/>
      <c r="W924" s="110"/>
      <c r="X924" s="35"/>
      <c r="Y924" s="35"/>
      <c r="Z924" s="35"/>
      <c r="AA924" s="35"/>
      <c r="AB924" s="35"/>
    </row>
    <row x14ac:dyDescent="0.25" r="925" customHeight="1" ht="18.75">
      <c r="A925" s="753"/>
      <c r="B925" s="465"/>
      <c r="C925" s="753"/>
      <c r="D925" s="114"/>
      <c r="E925" s="753"/>
      <c r="F925" s="110"/>
      <c r="G925" s="753"/>
      <c r="H925" s="753"/>
      <c r="I925" s="753"/>
      <c r="J925" s="753"/>
      <c r="K925" s="753"/>
      <c r="L925" s="753"/>
      <c r="M925" s="754"/>
      <c r="N925" s="755"/>
      <c r="O925" s="755"/>
      <c r="P925" s="754"/>
      <c r="Q925" s="756"/>
      <c r="R925" s="756"/>
      <c r="S925" s="110"/>
      <c r="T925" s="110"/>
      <c r="U925" s="110"/>
      <c r="V925" s="110"/>
      <c r="W925" s="110"/>
      <c r="X925" s="35"/>
      <c r="Y925" s="35"/>
      <c r="Z925" s="35"/>
      <c r="AA925" s="35"/>
      <c r="AB925" s="35"/>
    </row>
    <row x14ac:dyDescent="0.25" r="926" customHeight="1" ht="18.75">
      <c r="A926" s="753"/>
      <c r="B926" s="465"/>
      <c r="C926" s="753"/>
      <c r="D926" s="114"/>
      <c r="E926" s="753"/>
      <c r="F926" s="110"/>
      <c r="G926" s="753"/>
      <c r="H926" s="753"/>
      <c r="I926" s="753"/>
      <c r="J926" s="753"/>
      <c r="K926" s="753"/>
      <c r="L926" s="753"/>
      <c r="M926" s="754"/>
      <c r="N926" s="755"/>
      <c r="O926" s="755"/>
      <c r="P926" s="754"/>
      <c r="Q926" s="756"/>
      <c r="R926" s="756"/>
      <c r="S926" s="110"/>
      <c r="T926" s="110"/>
      <c r="U926" s="110"/>
      <c r="V926" s="110"/>
      <c r="W926" s="110"/>
      <c r="X926" s="35"/>
      <c r="Y926" s="35"/>
      <c r="Z926" s="35"/>
      <c r="AA926" s="35"/>
      <c r="AB926" s="35"/>
    </row>
    <row x14ac:dyDescent="0.25" r="927" customHeight="1" ht="18.75">
      <c r="A927" s="753"/>
      <c r="B927" s="465"/>
      <c r="C927" s="753"/>
      <c r="D927" s="114"/>
      <c r="E927" s="753"/>
      <c r="F927" s="110"/>
      <c r="G927" s="753"/>
      <c r="H927" s="753"/>
      <c r="I927" s="753"/>
      <c r="J927" s="753"/>
      <c r="K927" s="753"/>
      <c r="L927" s="753"/>
      <c r="M927" s="754"/>
      <c r="N927" s="755"/>
      <c r="O927" s="755"/>
      <c r="P927" s="754"/>
      <c r="Q927" s="756"/>
      <c r="R927" s="756"/>
      <c r="S927" s="110"/>
      <c r="T927" s="110"/>
      <c r="U927" s="110"/>
      <c r="V927" s="110"/>
      <c r="W927" s="110"/>
      <c r="X927" s="35"/>
      <c r="Y927" s="35"/>
      <c r="Z927" s="35"/>
      <c r="AA927" s="35"/>
      <c r="AB927" s="35"/>
    </row>
    <row x14ac:dyDescent="0.25" r="928" customHeight="1" ht="18.75">
      <c r="A928" s="753"/>
      <c r="B928" s="465"/>
      <c r="C928" s="753"/>
      <c r="D928" s="114"/>
      <c r="E928" s="753"/>
      <c r="F928" s="110"/>
      <c r="G928" s="753"/>
      <c r="H928" s="753"/>
      <c r="I928" s="753"/>
      <c r="J928" s="753"/>
      <c r="K928" s="753"/>
      <c r="L928" s="753"/>
      <c r="M928" s="754"/>
      <c r="N928" s="755"/>
      <c r="O928" s="755"/>
      <c r="P928" s="754"/>
      <c r="Q928" s="756"/>
      <c r="R928" s="756"/>
      <c r="S928" s="110"/>
      <c r="T928" s="110"/>
      <c r="U928" s="110"/>
      <c r="V928" s="110"/>
      <c r="W928" s="110"/>
      <c r="X928" s="35"/>
      <c r="Y928" s="35"/>
      <c r="Z928" s="35"/>
      <c r="AA928" s="35"/>
      <c r="AB928" s="35"/>
    </row>
    <row x14ac:dyDescent="0.25" r="929" customHeight="1" ht="18.75">
      <c r="A929" s="753"/>
      <c r="B929" s="465"/>
      <c r="C929" s="753"/>
      <c r="D929" s="114"/>
      <c r="E929" s="753"/>
      <c r="F929" s="110"/>
      <c r="G929" s="753"/>
      <c r="H929" s="753"/>
      <c r="I929" s="753"/>
      <c r="J929" s="753"/>
      <c r="K929" s="753"/>
      <c r="L929" s="753"/>
      <c r="M929" s="754"/>
      <c r="N929" s="755"/>
      <c r="O929" s="755"/>
      <c r="P929" s="754"/>
      <c r="Q929" s="756"/>
      <c r="R929" s="756"/>
      <c r="S929" s="110"/>
      <c r="T929" s="110"/>
      <c r="U929" s="110"/>
      <c r="V929" s="110"/>
      <c r="W929" s="110"/>
      <c r="X929" s="35"/>
      <c r="Y929" s="35"/>
      <c r="Z929" s="35"/>
      <c r="AA929" s="35"/>
      <c r="AB929" s="35"/>
    </row>
    <row x14ac:dyDescent="0.25" r="930" customHeight="1" ht="18.75">
      <c r="A930" s="753"/>
      <c r="B930" s="465"/>
      <c r="C930" s="753"/>
      <c r="D930" s="114"/>
      <c r="E930" s="753"/>
      <c r="F930" s="110"/>
      <c r="G930" s="753"/>
      <c r="H930" s="753"/>
      <c r="I930" s="753"/>
      <c r="J930" s="753"/>
      <c r="K930" s="753"/>
      <c r="L930" s="753"/>
      <c r="M930" s="754"/>
      <c r="N930" s="755"/>
      <c r="O930" s="755"/>
      <c r="P930" s="754"/>
      <c r="Q930" s="756"/>
      <c r="R930" s="756"/>
      <c r="S930" s="110"/>
      <c r="T930" s="110"/>
      <c r="U930" s="110"/>
      <c r="V930" s="110"/>
      <c r="W930" s="110"/>
      <c r="X930" s="35"/>
      <c r="Y930" s="35"/>
      <c r="Z930" s="35"/>
      <c r="AA930" s="35"/>
      <c r="AB930" s="35"/>
    </row>
    <row x14ac:dyDescent="0.25" r="931" customHeight="1" ht="18.75">
      <c r="A931" s="753"/>
      <c r="B931" s="465"/>
      <c r="C931" s="753"/>
      <c r="D931" s="114"/>
      <c r="E931" s="753"/>
      <c r="F931" s="110"/>
      <c r="G931" s="753"/>
      <c r="H931" s="753"/>
      <c r="I931" s="753"/>
      <c r="J931" s="753"/>
      <c r="K931" s="753"/>
      <c r="L931" s="753"/>
      <c r="M931" s="754"/>
      <c r="N931" s="755"/>
      <c r="O931" s="755"/>
      <c r="P931" s="754"/>
      <c r="Q931" s="756"/>
      <c r="R931" s="756"/>
      <c r="S931" s="110"/>
      <c r="T931" s="110"/>
      <c r="U931" s="110"/>
      <c r="V931" s="110"/>
      <c r="W931" s="110"/>
      <c r="X931" s="35"/>
      <c r="Y931" s="35"/>
      <c r="Z931" s="35"/>
      <c r="AA931" s="35"/>
      <c r="AB931" s="35"/>
    </row>
    <row x14ac:dyDescent="0.25" r="932" customHeight="1" ht="18.75">
      <c r="A932" s="753"/>
      <c r="B932" s="465"/>
      <c r="C932" s="753"/>
      <c r="D932" s="114"/>
      <c r="E932" s="753"/>
      <c r="F932" s="110"/>
      <c r="G932" s="753"/>
      <c r="H932" s="753"/>
      <c r="I932" s="753"/>
      <c r="J932" s="753"/>
      <c r="K932" s="753"/>
      <c r="L932" s="753"/>
      <c r="M932" s="754"/>
      <c r="N932" s="755"/>
      <c r="O932" s="755"/>
      <c r="P932" s="754"/>
      <c r="Q932" s="756"/>
      <c r="R932" s="756"/>
      <c r="S932" s="110"/>
      <c r="T932" s="110"/>
      <c r="U932" s="110"/>
      <c r="V932" s="110"/>
      <c r="W932" s="110"/>
      <c r="X932" s="35"/>
      <c r="Y932" s="35"/>
      <c r="Z932" s="35"/>
      <c r="AA932" s="35"/>
      <c r="AB932" s="35"/>
    </row>
    <row x14ac:dyDescent="0.25" r="933" customHeight="1" ht="18.75">
      <c r="A933" s="753"/>
      <c r="B933" s="465"/>
      <c r="C933" s="753"/>
      <c r="D933" s="114"/>
      <c r="E933" s="753"/>
      <c r="F933" s="110"/>
      <c r="G933" s="753"/>
      <c r="H933" s="753"/>
      <c r="I933" s="753"/>
      <c r="J933" s="753"/>
      <c r="K933" s="753"/>
      <c r="L933" s="753"/>
      <c r="M933" s="754"/>
      <c r="N933" s="755"/>
      <c r="O933" s="755"/>
      <c r="P933" s="754"/>
      <c r="Q933" s="756"/>
      <c r="R933" s="756"/>
      <c r="S933" s="110"/>
      <c r="T933" s="110"/>
      <c r="U933" s="110"/>
      <c r="V933" s="110"/>
      <c r="W933" s="110"/>
      <c r="X933" s="35"/>
      <c r="Y933" s="35"/>
      <c r="Z933" s="35"/>
      <c r="AA933" s="35"/>
      <c r="AB933" s="35"/>
    </row>
    <row x14ac:dyDescent="0.25" r="934" customHeight="1" ht="18.75">
      <c r="A934" s="753"/>
      <c r="B934" s="465"/>
      <c r="C934" s="753"/>
      <c r="D934" s="114"/>
      <c r="E934" s="753"/>
      <c r="F934" s="110"/>
      <c r="G934" s="753"/>
      <c r="H934" s="753"/>
      <c r="I934" s="753"/>
      <c r="J934" s="753"/>
      <c r="K934" s="753"/>
      <c r="L934" s="753"/>
      <c r="M934" s="754"/>
      <c r="N934" s="755"/>
      <c r="O934" s="755"/>
      <c r="P934" s="754"/>
      <c r="Q934" s="756"/>
      <c r="R934" s="756"/>
      <c r="S934" s="110"/>
      <c r="T934" s="110"/>
      <c r="U934" s="110"/>
      <c r="V934" s="110"/>
      <c r="W934" s="110"/>
      <c r="X934" s="35"/>
      <c r="Y934" s="35"/>
      <c r="Z934" s="35"/>
      <c r="AA934" s="35"/>
      <c r="AB934" s="35"/>
    </row>
    <row x14ac:dyDescent="0.25" r="935" customHeight="1" ht="18.75">
      <c r="A935" s="753"/>
      <c r="B935" s="465"/>
      <c r="C935" s="753"/>
      <c r="D935" s="114"/>
      <c r="E935" s="753"/>
      <c r="F935" s="110"/>
      <c r="G935" s="753"/>
      <c r="H935" s="753"/>
      <c r="I935" s="753"/>
      <c r="J935" s="753"/>
      <c r="K935" s="753"/>
      <c r="L935" s="753"/>
      <c r="M935" s="754"/>
      <c r="N935" s="755"/>
      <c r="O935" s="755"/>
      <c r="P935" s="754"/>
      <c r="Q935" s="756"/>
      <c r="R935" s="756"/>
      <c r="S935" s="110"/>
      <c r="T935" s="110"/>
      <c r="U935" s="110"/>
      <c r="V935" s="110"/>
      <c r="W935" s="110"/>
      <c r="X935" s="35"/>
      <c r="Y935" s="35"/>
      <c r="Z935" s="35"/>
      <c r="AA935" s="35"/>
      <c r="AB935" s="35"/>
    </row>
    <row x14ac:dyDescent="0.25" r="936" customHeight="1" ht="18.75">
      <c r="A936" s="753"/>
      <c r="B936" s="465"/>
      <c r="C936" s="753"/>
      <c r="D936" s="114"/>
      <c r="E936" s="753"/>
      <c r="F936" s="110"/>
      <c r="G936" s="753"/>
      <c r="H936" s="753"/>
      <c r="I936" s="753"/>
      <c r="J936" s="753"/>
      <c r="K936" s="753"/>
      <c r="L936" s="753"/>
      <c r="M936" s="754"/>
      <c r="N936" s="755"/>
      <c r="O936" s="755"/>
      <c r="P936" s="754"/>
      <c r="Q936" s="756"/>
      <c r="R936" s="756"/>
      <c r="S936" s="110"/>
      <c r="T936" s="110"/>
      <c r="U936" s="110"/>
      <c r="V936" s="110"/>
      <c r="W936" s="110"/>
      <c r="X936" s="35"/>
      <c r="Y936" s="35"/>
      <c r="Z936" s="35"/>
      <c r="AA936" s="35"/>
      <c r="AB936" s="35"/>
    </row>
    <row x14ac:dyDescent="0.25" r="937" customHeight="1" ht="18.75">
      <c r="A937" s="753"/>
      <c r="B937" s="465"/>
      <c r="C937" s="753"/>
      <c r="D937" s="114"/>
      <c r="E937" s="753"/>
      <c r="F937" s="110"/>
      <c r="G937" s="753"/>
      <c r="H937" s="753"/>
      <c r="I937" s="753"/>
      <c r="J937" s="753"/>
      <c r="K937" s="753"/>
      <c r="L937" s="753"/>
      <c r="M937" s="754"/>
      <c r="N937" s="755"/>
      <c r="O937" s="755"/>
      <c r="P937" s="754"/>
      <c r="Q937" s="756"/>
      <c r="R937" s="756"/>
      <c r="S937" s="110"/>
      <c r="T937" s="110"/>
      <c r="U937" s="110"/>
      <c r="V937" s="110"/>
      <c r="W937" s="110"/>
      <c r="X937" s="35"/>
      <c r="Y937" s="35"/>
      <c r="Z937" s="35"/>
      <c r="AA937" s="35"/>
      <c r="AB937" s="35"/>
    </row>
    <row x14ac:dyDescent="0.25" r="938" customHeight="1" ht="18.75">
      <c r="A938" s="753"/>
      <c r="B938" s="465"/>
      <c r="C938" s="753"/>
      <c r="D938" s="114"/>
      <c r="E938" s="753"/>
      <c r="F938" s="110"/>
      <c r="G938" s="753"/>
      <c r="H938" s="753"/>
      <c r="I938" s="753"/>
      <c r="J938" s="753"/>
      <c r="K938" s="753"/>
      <c r="L938" s="753"/>
      <c r="M938" s="754"/>
      <c r="N938" s="755"/>
      <c r="O938" s="755"/>
      <c r="P938" s="754"/>
      <c r="Q938" s="756"/>
      <c r="R938" s="756"/>
      <c r="S938" s="110"/>
      <c r="T938" s="110"/>
      <c r="U938" s="110"/>
      <c r="V938" s="110"/>
      <c r="W938" s="110"/>
      <c r="X938" s="35"/>
      <c r="Y938" s="35"/>
      <c r="Z938" s="35"/>
      <c r="AA938" s="35"/>
      <c r="AB938" s="35"/>
    </row>
    <row x14ac:dyDescent="0.25" r="939" customHeight="1" ht="18.75">
      <c r="A939" s="753"/>
      <c r="B939" s="465"/>
      <c r="C939" s="753"/>
      <c r="D939" s="114"/>
      <c r="E939" s="753"/>
      <c r="F939" s="110"/>
      <c r="G939" s="753"/>
      <c r="H939" s="753"/>
      <c r="I939" s="753"/>
      <c r="J939" s="753"/>
      <c r="K939" s="753"/>
      <c r="L939" s="753"/>
      <c r="M939" s="754"/>
      <c r="N939" s="755"/>
      <c r="O939" s="755"/>
      <c r="P939" s="754"/>
      <c r="Q939" s="756"/>
      <c r="R939" s="756"/>
      <c r="S939" s="110"/>
      <c r="T939" s="110"/>
      <c r="U939" s="110"/>
      <c r="V939" s="110"/>
      <c r="W939" s="110"/>
      <c r="X939" s="35"/>
      <c r="Y939" s="35"/>
      <c r="Z939" s="35"/>
      <c r="AA939" s="35"/>
      <c r="AB939" s="35"/>
    </row>
    <row x14ac:dyDescent="0.25" r="940" customHeight="1" ht="18.75">
      <c r="A940" s="753"/>
      <c r="B940" s="465"/>
      <c r="C940" s="753"/>
      <c r="D940" s="114"/>
      <c r="E940" s="753"/>
      <c r="F940" s="110"/>
      <c r="G940" s="753"/>
      <c r="H940" s="753"/>
      <c r="I940" s="753"/>
      <c r="J940" s="753"/>
      <c r="K940" s="753"/>
      <c r="L940" s="753"/>
      <c r="M940" s="754"/>
      <c r="N940" s="755"/>
      <c r="O940" s="755"/>
      <c r="P940" s="754"/>
      <c r="Q940" s="756"/>
      <c r="R940" s="756"/>
      <c r="S940" s="110"/>
      <c r="T940" s="110"/>
      <c r="U940" s="110"/>
      <c r="V940" s="110"/>
      <c r="W940" s="110"/>
      <c r="X940" s="35"/>
      <c r="Y940" s="35"/>
      <c r="Z940" s="35"/>
      <c r="AA940" s="35"/>
      <c r="AB940" s="35"/>
    </row>
    <row x14ac:dyDescent="0.25" r="941" customHeight="1" ht="18.75">
      <c r="A941" s="753"/>
      <c r="B941" s="465"/>
      <c r="C941" s="753"/>
      <c r="D941" s="114"/>
      <c r="E941" s="753"/>
      <c r="F941" s="110"/>
      <c r="G941" s="753"/>
      <c r="H941" s="753"/>
      <c r="I941" s="753"/>
      <c r="J941" s="753"/>
      <c r="K941" s="753"/>
      <c r="L941" s="753"/>
      <c r="M941" s="754"/>
      <c r="N941" s="755"/>
      <c r="O941" s="755"/>
      <c r="P941" s="754"/>
      <c r="Q941" s="756"/>
      <c r="R941" s="756"/>
      <c r="S941" s="110"/>
      <c r="T941" s="110"/>
      <c r="U941" s="110"/>
      <c r="V941" s="110"/>
      <c r="W941" s="110"/>
      <c r="X941" s="35"/>
      <c r="Y941" s="35"/>
      <c r="Z941" s="35"/>
      <c r="AA941" s="35"/>
      <c r="AB941" s="35"/>
    </row>
    <row x14ac:dyDescent="0.25" r="942" customHeight="1" ht="18.75">
      <c r="A942" s="753"/>
      <c r="B942" s="465"/>
      <c r="C942" s="753"/>
      <c r="D942" s="114"/>
      <c r="E942" s="753"/>
      <c r="F942" s="110"/>
      <c r="G942" s="753"/>
      <c r="H942" s="753"/>
      <c r="I942" s="753"/>
      <c r="J942" s="753"/>
      <c r="K942" s="753"/>
      <c r="L942" s="753"/>
      <c r="M942" s="754"/>
      <c r="N942" s="755"/>
      <c r="O942" s="755"/>
      <c r="P942" s="754"/>
      <c r="Q942" s="756"/>
      <c r="R942" s="756"/>
      <c r="S942" s="110"/>
      <c r="T942" s="110"/>
      <c r="U942" s="110"/>
      <c r="V942" s="110"/>
      <c r="W942" s="110"/>
      <c r="X942" s="35"/>
      <c r="Y942" s="35"/>
      <c r="Z942" s="35"/>
      <c r="AA942" s="35"/>
      <c r="AB942" s="35"/>
    </row>
    <row x14ac:dyDescent="0.25" r="943" customHeight="1" ht="18.75">
      <c r="A943" s="753"/>
      <c r="B943" s="465"/>
      <c r="C943" s="753"/>
      <c r="D943" s="114"/>
      <c r="E943" s="753"/>
      <c r="F943" s="110"/>
      <c r="G943" s="753"/>
      <c r="H943" s="753"/>
      <c r="I943" s="753"/>
      <c r="J943" s="753"/>
      <c r="K943" s="753"/>
      <c r="L943" s="753"/>
      <c r="M943" s="754"/>
      <c r="N943" s="755"/>
      <c r="O943" s="755"/>
      <c r="P943" s="754"/>
      <c r="Q943" s="756"/>
      <c r="R943" s="756"/>
      <c r="S943" s="110"/>
      <c r="T943" s="110"/>
      <c r="U943" s="110"/>
      <c r="V943" s="110"/>
      <c r="W943" s="110"/>
      <c r="X943" s="35"/>
      <c r="Y943" s="35"/>
      <c r="Z943" s="35"/>
      <c r="AA943" s="35"/>
      <c r="AB943" s="35"/>
    </row>
    <row x14ac:dyDescent="0.25" r="944" customHeight="1" ht="18.75">
      <c r="A944" s="753"/>
      <c r="B944" s="465"/>
      <c r="C944" s="753"/>
      <c r="D944" s="114"/>
      <c r="E944" s="753"/>
      <c r="F944" s="110"/>
      <c r="G944" s="753"/>
      <c r="H944" s="753"/>
      <c r="I944" s="753"/>
      <c r="J944" s="753"/>
      <c r="K944" s="753"/>
      <c r="L944" s="753"/>
      <c r="M944" s="754"/>
      <c r="N944" s="755"/>
      <c r="O944" s="755"/>
      <c r="P944" s="754"/>
      <c r="Q944" s="756"/>
      <c r="R944" s="756"/>
      <c r="S944" s="110"/>
      <c r="T944" s="110"/>
      <c r="U944" s="110"/>
      <c r="V944" s="110"/>
      <c r="W944" s="110"/>
      <c r="X944" s="35"/>
      <c r="Y944" s="35"/>
      <c r="Z944" s="35"/>
      <c r="AA944" s="35"/>
      <c r="AB944" s="35"/>
    </row>
    <row x14ac:dyDescent="0.25" r="945" customHeight="1" ht="18.75">
      <c r="A945" s="753"/>
      <c r="B945" s="465"/>
      <c r="C945" s="753"/>
      <c r="D945" s="114"/>
      <c r="E945" s="753"/>
      <c r="F945" s="110"/>
      <c r="G945" s="753"/>
      <c r="H945" s="753"/>
      <c r="I945" s="753"/>
      <c r="J945" s="753"/>
      <c r="K945" s="753"/>
      <c r="L945" s="753"/>
      <c r="M945" s="754"/>
      <c r="N945" s="755"/>
      <c r="O945" s="755"/>
      <c r="P945" s="754"/>
      <c r="Q945" s="756"/>
      <c r="R945" s="756"/>
      <c r="S945" s="110"/>
      <c r="T945" s="110"/>
      <c r="U945" s="110"/>
      <c r="V945" s="110"/>
      <c r="W945" s="110"/>
      <c r="X945" s="35"/>
      <c r="Y945" s="35"/>
      <c r="Z945" s="35"/>
      <c r="AA945" s="35"/>
      <c r="AB945" s="35"/>
    </row>
    <row x14ac:dyDescent="0.25" r="946" customHeight="1" ht="18.75">
      <c r="A946" s="753"/>
      <c r="B946" s="465"/>
      <c r="C946" s="753"/>
      <c r="D946" s="114"/>
      <c r="E946" s="753"/>
      <c r="F946" s="110"/>
      <c r="G946" s="753"/>
      <c r="H946" s="753"/>
      <c r="I946" s="753"/>
      <c r="J946" s="753"/>
      <c r="K946" s="753"/>
      <c r="L946" s="753"/>
      <c r="M946" s="754"/>
      <c r="N946" s="755"/>
      <c r="O946" s="755"/>
      <c r="P946" s="754"/>
      <c r="Q946" s="756"/>
      <c r="R946" s="756"/>
      <c r="S946" s="110"/>
      <c r="T946" s="110"/>
      <c r="U946" s="110"/>
      <c r="V946" s="110"/>
      <c r="W946" s="110"/>
      <c r="X946" s="35"/>
      <c r="Y946" s="35"/>
      <c r="Z946" s="35"/>
      <c r="AA946" s="35"/>
      <c r="AB946" s="35"/>
    </row>
    <row x14ac:dyDescent="0.25" r="947" customHeight="1" ht="18.75">
      <c r="A947" s="753"/>
      <c r="B947" s="465"/>
      <c r="C947" s="753"/>
      <c r="D947" s="114"/>
      <c r="E947" s="753"/>
      <c r="F947" s="110"/>
      <c r="G947" s="753"/>
      <c r="H947" s="753"/>
      <c r="I947" s="753"/>
      <c r="J947" s="753"/>
      <c r="K947" s="753"/>
      <c r="L947" s="753"/>
      <c r="M947" s="754"/>
      <c r="N947" s="755"/>
      <c r="O947" s="755"/>
      <c r="P947" s="754"/>
      <c r="Q947" s="756"/>
      <c r="R947" s="756"/>
      <c r="S947" s="110"/>
      <c r="T947" s="110"/>
      <c r="U947" s="110"/>
      <c r="V947" s="110"/>
      <c r="W947" s="110"/>
      <c r="X947" s="35"/>
      <c r="Y947" s="35"/>
      <c r="Z947" s="35"/>
      <c r="AA947" s="35"/>
      <c r="AB947" s="35"/>
    </row>
    <row x14ac:dyDescent="0.25" r="948" customHeight="1" ht="18.75">
      <c r="A948" s="753"/>
      <c r="B948" s="465"/>
      <c r="C948" s="753"/>
      <c r="D948" s="114"/>
      <c r="E948" s="753"/>
      <c r="F948" s="110"/>
      <c r="G948" s="753"/>
      <c r="H948" s="753"/>
      <c r="I948" s="753"/>
      <c r="J948" s="753"/>
      <c r="K948" s="753"/>
      <c r="L948" s="753"/>
      <c r="M948" s="754"/>
      <c r="N948" s="755"/>
      <c r="O948" s="755"/>
      <c r="P948" s="754"/>
      <c r="Q948" s="756"/>
      <c r="R948" s="756"/>
      <c r="S948" s="110"/>
      <c r="T948" s="110"/>
      <c r="U948" s="110"/>
      <c r="V948" s="110"/>
      <c r="W948" s="110"/>
      <c r="X948" s="35"/>
      <c r="Y948" s="35"/>
      <c r="Z948" s="35"/>
      <c r="AA948" s="35"/>
      <c r="AB948" s="35"/>
    </row>
    <row x14ac:dyDescent="0.25" r="949" customHeight="1" ht="18.75">
      <c r="A949" s="753"/>
      <c r="B949" s="465"/>
      <c r="C949" s="753"/>
      <c r="D949" s="114"/>
      <c r="E949" s="753"/>
      <c r="F949" s="110"/>
      <c r="G949" s="753"/>
      <c r="H949" s="753"/>
      <c r="I949" s="753"/>
      <c r="J949" s="753"/>
      <c r="K949" s="753"/>
      <c r="L949" s="753"/>
      <c r="M949" s="754"/>
      <c r="N949" s="755"/>
      <c r="O949" s="755"/>
      <c r="P949" s="754"/>
      <c r="Q949" s="756"/>
      <c r="R949" s="756"/>
      <c r="S949" s="110"/>
      <c r="T949" s="110"/>
      <c r="U949" s="110"/>
      <c r="V949" s="110"/>
      <c r="W949" s="110"/>
      <c r="X949" s="35"/>
      <c r="Y949" s="35"/>
      <c r="Z949" s="35"/>
      <c r="AA949" s="35"/>
      <c r="AB949" s="35"/>
    </row>
    <row x14ac:dyDescent="0.25" r="950" customHeight="1" ht="18.75">
      <c r="A950" s="753"/>
      <c r="B950" s="465"/>
      <c r="C950" s="753"/>
      <c r="D950" s="114"/>
      <c r="E950" s="753"/>
      <c r="F950" s="110"/>
      <c r="G950" s="753"/>
      <c r="H950" s="753"/>
      <c r="I950" s="753"/>
      <c r="J950" s="753"/>
      <c r="K950" s="753"/>
      <c r="L950" s="753"/>
      <c r="M950" s="754"/>
      <c r="N950" s="755"/>
      <c r="O950" s="755"/>
      <c r="P950" s="754"/>
      <c r="Q950" s="756"/>
      <c r="R950" s="756"/>
      <c r="S950" s="110"/>
      <c r="T950" s="110"/>
      <c r="U950" s="110"/>
      <c r="V950" s="110"/>
      <c r="W950" s="110"/>
      <c r="X950" s="35"/>
      <c r="Y950" s="35"/>
      <c r="Z950" s="35"/>
      <c r="AA950" s="35"/>
      <c r="AB950" s="35"/>
    </row>
    <row x14ac:dyDescent="0.25" r="951" customHeight="1" ht="18.75">
      <c r="A951" s="753"/>
      <c r="B951" s="465"/>
      <c r="C951" s="753"/>
      <c r="D951" s="114"/>
      <c r="E951" s="753"/>
      <c r="F951" s="110"/>
      <c r="G951" s="753"/>
      <c r="H951" s="753"/>
      <c r="I951" s="753"/>
      <c r="J951" s="753"/>
      <c r="K951" s="753"/>
      <c r="L951" s="753"/>
      <c r="M951" s="754"/>
      <c r="N951" s="755"/>
      <c r="O951" s="755"/>
      <c r="P951" s="754"/>
      <c r="Q951" s="756"/>
      <c r="R951" s="756"/>
      <c r="S951" s="110"/>
      <c r="T951" s="110"/>
      <c r="U951" s="110"/>
      <c r="V951" s="110"/>
      <c r="W951" s="110"/>
      <c r="X951" s="35"/>
      <c r="Y951" s="35"/>
      <c r="Z951" s="35"/>
      <c r="AA951" s="35"/>
      <c r="AB951" s="35"/>
    </row>
    <row x14ac:dyDescent="0.25" r="952" customHeight="1" ht="18.75">
      <c r="A952" s="753"/>
      <c r="B952" s="465"/>
      <c r="C952" s="753"/>
      <c r="D952" s="114"/>
      <c r="E952" s="753"/>
      <c r="F952" s="110"/>
      <c r="G952" s="753"/>
      <c r="H952" s="753"/>
      <c r="I952" s="753"/>
      <c r="J952" s="753"/>
      <c r="K952" s="753"/>
      <c r="L952" s="753"/>
      <c r="M952" s="754"/>
      <c r="N952" s="755"/>
      <c r="O952" s="755"/>
      <c r="P952" s="754"/>
      <c r="Q952" s="756"/>
      <c r="R952" s="756"/>
      <c r="S952" s="110"/>
      <c r="T952" s="110"/>
      <c r="U952" s="110"/>
      <c r="V952" s="110"/>
      <c r="W952" s="110"/>
      <c r="X952" s="35"/>
      <c r="Y952" s="35"/>
      <c r="Z952" s="35"/>
      <c r="AA952" s="35"/>
      <c r="AB952" s="35"/>
    </row>
    <row x14ac:dyDescent="0.25" r="953" customHeight="1" ht="18.75">
      <c r="A953" s="753"/>
      <c r="B953" s="465"/>
      <c r="C953" s="753"/>
      <c r="D953" s="114"/>
      <c r="E953" s="753"/>
      <c r="F953" s="110"/>
      <c r="G953" s="753"/>
      <c r="H953" s="753"/>
      <c r="I953" s="753"/>
      <c r="J953" s="753"/>
      <c r="K953" s="753"/>
      <c r="L953" s="753"/>
      <c r="M953" s="754"/>
      <c r="N953" s="755"/>
      <c r="O953" s="755"/>
      <c r="P953" s="754"/>
      <c r="Q953" s="756"/>
      <c r="R953" s="756"/>
      <c r="S953" s="110"/>
      <c r="T953" s="110"/>
      <c r="U953" s="110"/>
      <c r="V953" s="110"/>
      <c r="W953" s="110"/>
      <c r="X953" s="35"/>
      <c r="Y953" s="35"/>
      <c r="Z953" s="35"/>
      <c r="AA953" s="35"/>
      <c r="AB953" s="35"/>
    </row>
    <row x14ac:dyDescent="0.25" r="954" customHeight="1" ht="18.75">
      <c r="A954" s="753"/>
      <c r="B954" s="465"/>
      <c r="C954" s="753"/>
      <c r="D954" s="114"/>
      <c r="E954" s="753"/>
      <c r="F954" s="110"/>
      <c r="G954" s="753"/>
      <c r="H954" s="753"/>
      <c r="I954" s="753"/>
      <c r="J954" s="753"/>
      <c r="K954" s="753"/>
      <c r="L954" s="753"/>
      <c r="M954" s="754"/>
      <c r="N954" s="755"/>
      <c r="O954" s="755"/>
      <c r="P954" s="754"/>
      <c r="Q954" s="756"/>
      <c r="R954" s="756"/>
      <c r="S954" s="110"/>
      <c r="T954" s="110"/>
      <c r="U954" s="110"/>
      <c r="V954" s="110"/>
      <c r="W954" s="110"/>
      <c r="X954" s="35"/>
      <c r="Y954" s="35"/>
      <c r="Z954" s="35"/>
      <c r="AA954" s="35"/>
      <c r="AB954" s="35"/>
    </row>
    <row x14ac:dyDescent="0.25" r="955" customHeight="1" ht="18.75">
      <c r="A955" s="753"/>
      <c r="B955" s="465"/>
      <c r="C955" s="753"/>
      <c r="D955" s="114"/>
      <c r="E955" s="753"/>
      <c r="F955" s="110"/>
      <c r="G955" s="753"/>
      <c r="H955" s="753"/>
      <c r="I955" s="753"/>
      <c r="J955" s="753"/>
      <c r="K955" s="753"/>
      <c r="L955" s="753"/>
      <c r="M955" s="754"/>
      <c r="N955" s="755"/>
      <c r="O955" s="755"/>
      <c r="P955" s="754"/>
      <c r="Q955" s="756"/>
      <c r="R955" s="756"/>
      <c r="S955" s="110"/>
      <c r="T955" s="110"/>
      <c r="U955" s="110"/>
      <c r="V955" s="110"/>
      <c r="W955" s="110"/>
      <c r="X955" s="35"/>
      <c r="Y955" s="35"/>
      <c r="Z955" s="35"/>
      <c r="AA955" s="35"/>
      <c r="AB955" s="35"/>
    </row>
    <row x14ac:dyDescent="0.25" r="956" customHeight="1" ht="18.75">
      <c r="A956" s="753"/>
      <c r="B956" s="465"/>
      <c r="C956" s="753"/>
      <c r="D956" s="114"/>
      <c r="E956" s="753"/>
      <c r="F956" s="110"/>
      <c r="G956" s="753"/>
      <c r="H956" s="753"/>
      <c r="I956" s="753"/>
      <c r="J956" s="753"/>
      <c r="K956" s="753"/>
      <c r="L956" s="753"/>
      <c r="M956" s="754"/>
      <c r="N956" s="755"/>
      <c r="O956" s="755"/>
      <c r="P956" s="754"/>
      <c r="Q956" s="756"/>
      <c r="R956" s="756"/>
      <c r="S956" s="110"/>
      <c r="T956" s="110"/>
      <c r="U956" s="110"/>
      <c r="V956" s="110"/>
      <c r="W956" s="110"/>
      <c r="X956" s="35"/>
      <c r="Y956" s="35"/>
      <c r="Z956" s="35"/>
      <c r="AA956" s="35"/>
      <c r="AB956" s="35"/>
    </row>
    <row x14ac:dyDescent="0.25" r="957" customHeight="1" ht="18.75">
      <c r="A957" s="753"/>
      <c r="B957" s="465"/>
      <c r="C957" s="753"/>
      <c r="D957" s="114"/>
      <c r="E957" s="753"/>
      <c r="F957" s="110"/>
      <c r="G957" s="753"/>
      <c r="H957" s="753"/>
      <c r="I957" s="753"/>
      <c r="J957" s="753"/>
      <c r="K957" s="753"/>
      <c r="L957" s="753"/>
      <c r="M957" s="754"/>
      <c r="N957" s="755"/>
      <c r="O957" s="755"/>
      <c r="P957" s="754"/>
      <c r="Q957" s="756"/>
      <c r="R957" s="756"/>
      <c r="S957" s="110"/>
      <c r="T957" s="110"/>
      <c r="U957" s="110"/>
      <c r="V957" s="110"/>
      <c r="W957" s="110"/>
      <c r="X957" s="35"/>
      <c r="Y957" s="35"/>
      <c r="Z957" s="35"/>
      <c r="AA957" s="35"/>
      <c r="AB957" s="35"/>
    </row>
    <row x14ac:dyDescent="0.25" r="958" customHeight="1" ht="18.75">
      <c r="A958" s="753"/>
      <c r="B958" s="465"/>
      <c r="C958" s="753"/>
      <c r="D958" s="114"/>
      <c r="E958" s="753"/>
      <c r="F958" s="110"/>
      <c r="G958" s="753"/>
      <c r="H958" s="753"/>
      <c r="I958" s="753"/>
      <c r="J958" s="753"/>
      <c r="K958" s="753"/>
      <c r="L958" s="753"/>
      <c r="M958" s="754"/>
      <c r="N958" s="755"/>
      <c r="O958" s="755"/>
      <c r="P958" s="754"/>
      <c r="Q958" s="756"/>
      <c r="R958" s="756"/>
      <c r="S958" s="110"/>
      <c r="T958" s="110"/>
      <c r="U958" s="110"/>
      <c r="V958" s="110"/>
      <c r="W958" s="110"/>
      <c r="X958" s="35"/>
      <c r="Y958" s="35"/>
      <c r="Z958" s="35"/>
      <c r="AA958" s="35"/>
      <c r="AB958" s="35"/>
    </row>
    <row x14ac:dyDescent="0.25" r="959" customHeight="1" ht="18.75">
      <c r="A959" s="753"/>
      <c r="B959" s="465"/>
      <c r="C959" s="753"/>
      <c r="D959" s="114"/>
      <c r="E959" s="753"/>
      <c r="F959" s="110"/>
      <c r="G959" s="753"/>
      <c r="H959" s="753"/>
      <c r="I959" s="753"/>
      <c r="J959" s="753"/>
      <c r="K959" s="753"/>
      <c r="L959" s="753"/>
      <c r="M959" s="754"/>
      <c r="N959" s="755"/>
      <c r="O959" s="755"/>
      <c r="P959" s="754"/>
      <c r="Q959" s="756"/>
      <c r="R959" s="756"/>
      <c r="S959" s="110"/>
      <c r="T959" s="110"/>
      <c r="U959" s="110"/>
      <c r="V959" s="110"/>
      <c r="W959" s="110"/>
      <c r="X959" s="35"/>
      <c r="Y959" s="35"/>
      <c r="Z959" s="35"/>
      <c r="AA959" s="35"/>
      <c r="AB959" s="35"/>
    </row>
    <row x14ac:dyDescent="0.25" r="960" customHeight="1" ht="18.75">
      <c r="A960" s="753"/>
      <c r="B960" s="465"/>
      <c r="C960" s="753"/>
      <c r="D960" s="114"/>
      <c r="E960" s="753"/>
      <c r="F960" s="110"/>
      <c r="G960" s="753"/>
      <c r="H960" s="753"/>
      <c r="I960" s="753"/>
      <c r="J960" s="753"/>
      <c r="K960" s="753"/>
      <c r="L960" s="753"/>
      <c r="M960" s="754"/>
      <c r="N960" s="755"/>
      <c r="O960" s="755"/>
      <c r="P960" s="754"/>
      <c r="Q960" s="756"/>
      <c r="R960" s="756"/>
      <c r="S960" s="110"/>
      <c r="T960" s="110"/>
      <c r="U960" s="110"/>
      <c r="V960" s="110"/>
      <c r="W960" s="110"/>
      <c r="X960" s="35"/>
      <c r="Y960" s="35"/>
      <c r="Z960" s="35"/>
      <c r="AA960" s="35"/>
      <c r="AB960" s="35"/>
    </row>
    <row x14ac:dyDescent="0.25" r="961" customHeight="1" ht="18.75">
      <c r="A961" s="753"/>
      <c r="B961" s="465"/>
      <c r="C961" s="753"/>
      <c r="D961" s="114"/>
      <c r="E961" s="753"/>
      <c r="F961" s="110"/>
      <c r="G961" s="753"/>
      <c r="H961" s="753"/>
      <c r="I961" s="753"/>
      <c r="J961" s="753"/>
      <c r="K961" s="753"/>
      <c r="L961" s="753"/>
      <c r="M961" s="754"/>
      <c r="N961" s="755"/>
      <c r="O961" s="755"/>
      <c r="P961" s="754"/>
      <c r="Q961" s="756"/>
      <c r="R961" s="756"/>
      <c r="S961" s="110"/>
      <c r="T961" s="110"/>
      <c r="U961" s="110"/>
      <c r="V961" s="110"/>
      <c r="W961" s="110"/>
      <c r="X961" s="35"/>
      <c r="Y961" s="35"/>
      <c r="Z961" s="35"/>
      <c r="AA961" s="35"/>
      <c r="AB961" s="35"/>
    </row>
    <row x14ac:dyDescent="0.25" r="962" customHeight="1" ht="18.75">
      <c r="A962" s="753"/>
      <c r="B962" s="465"/>
      <c r="C962" s="753"/>
      <c r="D962" s="114"/>
      <c r="E962" s="753"/>
      <c r="F962" s="110"/>
      <c r="G962" s="753"/>
      <c r="H962" s="753"/>
      <c r="I962" s="753"/>
      <c r="J962" s="753"/>
      <c r="K962" s="753"/>
      <c r="L962" s="753"/>
      <c r="M962" s="754"/>
      <c r="N962" s="755"/>
      <c r="O962" s="755"/>
      <c r="P962" s="754"/>
      <c r="Q962" s="756"/>
      <c r="R962" s="756"/>
      <c r="S962" s="110"/>
      <c r="T962" s="110"/>
      <c r="U962" s="110"/>
      <c r="V962" s="110"/>
      <c r="W962" s="110"/>
      <c r="X962" s="35"/>
      <c r="Y962" s="35"/>
      <c r="Z962" s="35"/>
      <c r="AA962" s="35"/>
      <c r="AB962" s="35"/>
    </row>
    <row x14ac:dyDescent="0.25" r="963" customHeight="1" ht="18.75">
      <c r="A963" s="753"/>
      <c r="B963" s="465"/>
      <c r="C963" s="753"/>
      <c r="D963" s="114"/>
      <c r="E963" s="753"/>
      <c r="F963" s="110"/>
      <c r="G963" s="753"/>
      <c r="H963" s="753"/>
      <c r="I963" s="753"/>
      <c r="J963" s="753"/>
      <c r="K963" s="753"/>
      <c r="L963" s="753"/>
      <c r="M963" s="754"/>
      <c r="N963" s="755"/>
      <c r="O963" s="755"/>
      <c r="P963" s="754"/>
      <c r="Q963" s="756"/>
      <c r="R963" s="756"/>
      <c r="S963" s="110"/>
      <c r="T963" s="110"/>
      <c r="U963" s="110"/>
      <c r="V963" s="110"/>
      <c r="W963" s="110"/>
      <c r="X963" s="35"/>
      <c r="Y963" s="35"/>
      <c r="Z963" s="35"/>
      <c r="AA963" s="35"/>
      <c r="AB963" s="35"/>
    </row>
    <row x14ac:dyDescent="0.25" r="964" customHeight="1" ht="18.75">
      <c r="A964" s="753"/>
      <c r="B964" s="465"/>
      <c r="C964" s="753"/>
      <c r="D964" s="114"/>
      <c r="E964" s="753"/>
      <c r="F964" s="110"/>
      <c r="G964" s="753"/>
      <c r="H964" s="753"/>
      <c r="I964" s="753"/>
      <c r="J964" s="753"/>
      <c r="K964" s="753"/>
      <c r="L964" s="753"/>
      <c r="M964" s="754"/>
      <c r="N964" s="755"/>
      <c r="O964" s="755"/>
      <c r="P964" s="754"/>
      <c r="Q964" s="756"/>
      <c r="R964" s="756"/>
      <c r="S964" s="110"/>
      <c r="T964" s="110"/>
      <c r="U964" s="110"/>
      <c r="V964" s="110"/>
      <c r="W964" s="110"/>
      <c r="X964" s="35"/>
      <c r="Y964" s="35"/>
      <c r="Z964" s="35"/>
      <c r="AA964" s="35"/>
      <c r="AB964" s="35"/>
    </row>
    <row x14ac:dyDescent="0.25" r="965" customHeight="1" ht="18.75">
      <c r="A965" s="753"/>
      <c r="B965" s="465"/>
      <c r="C965" s="753"/>
      <c r="D965" s="114"/>
      <c r="E965" s="753"/>
      <c r="F965" s="110"/>
      <c r="G965" s="753"/>
      <c r="H965" s="753"/>
      <c r="I965" s="753"/>
      <c r="J965" s="753"/>
      <c r="K965" s="753"/>
      <c r="L965" s="753"/>
      <c r="M965" s="754"/>
      <c r="N965" s="755"/>
      <c r="O965" s="755"/>
      <c r="P965" s="754"/>
      <c r="Q965" s="756"/>
      <c r="R965" s="756"/>
      <c r="S965" s="110"/>
      <c r="T965" s="110"/>
      <c r="U965" s="110"/>
      <c r="V965" s="110"/>
      <c r="W965" s="110"/>
      <c r="X965" s="35"/>
      <c r="Y965" s="35"/>
      <c r="Z965" s="35"/>
      <c r="AA965" s="35"/>
      <c r="AB965" s="35"/>
    </row>
    <row x14ac:dyDescent="0.25" r="966" customHeight="1" ht="18.75">
      <c r="A966" s="753"/>
      <c r="B966" s="465"/>
      <c r="C966" s="753"/>
      <c r="D966" s="114"/>
      <c r="E966" s="753"/>
      <c r="F966" s="110"/>
      <c r="G966" s="753"/>
      <c r="H966" s="753"/>
      <c r="I966" s="753"/>
      <c r="J966" s="753"/>
      <c r="K966" s="753"/>
      <c r="L966" s="753"/>
      <c r="M966" s="754"/>
      <c r="N966" s="755"/>
      <c r="O966" s="755"/>
      <c r="P966" s="754"/>
      <c r="Q966" s="756"/>
      <c r="R966" s="756"/>
      <c r="S966" s="110"/>
      <c r="T966" s="110"/>
      <c r="U966" s="110"/>
      <c r="V966" s="110"/>
      <c r="W966" s="110"/>
      <c r="X966" s="35"/>
      <c r="Y966" s="35"/>
      <c r="Z966" s="35"/>
      <c r="AA966" s="35"/>
      <c r="AB966" s="35"/>
    </row>
    <row x14ac:dyDescent="0.25" r="967" customHeight="1" ht="18.75">
      <c r="A967" s="753"/>
      <c r="B967" s="465"/>
      <c r="C967" s="753"/>
      <c r="D967" s="114"/>
      <c r="E967" s="753"/>
      <c r="F967" s="110"/>
      <c r="G967" s="753"/>
      <c r="H967" s="753"/>
      <c r="I967" s="753"/>
      <c r="J967" s="753"/>
      <c r="K967" s="753"/>
      <c r="L967" s="753"/>
      <c r="M967" s="754"/>
      <c r="N967" s="755"/>
      <c r="O967" s="755"/>
      <c r="P967" s="754"/>
      <c r="Q967" s="756"/>
      <c r="R967" s="756"/>
      <c r="S967" s="110"/>
      <c r="T967" s="110"/>
      <c r="U967" s="110"/>
      <c r="V967" s="110"/>
      <c r="W967" s="110"/>
      <c r="X967" s="35"/>
      <c r="Y967" s="35"/>
      <c r="Z967" s="35"/>
      <c r="AA967" s="35"/>
      <c r="AB967" s="35"/>
    </row>
    <row x14ac:dyDescent="0.25" r="968" customHeight="1" ht="18.75">
      <c r="A968" s="753"/>
      <c r="B968" s="465"/>
      <c r="C968" s="753"/>
      <c r="D968" s="114"/>
      <c r="E968" s="753"/>
      <c r="F968" s="110"/>
      <c r="G968" s="753"/>
      <c r="H968" s="753"/>
      <c r="I968" s="753"/>
      <c r="J968" s="753"/>
      <c r="K968" s="753"/>
      <c r="L968" s="753"/>
      <c r="M968" s="754"/>
      <c r="N968" s="755"/>
      <c r="O968" s="755"/>
      <c r="P968" s="754"/>
      <c r="Q968" s="756"/>
      <c r="R968" s="756"/>
      <c r="S968" s="110"/>
      <c r="T968" s="110"/>
      <c r="U968" s="110"/>
      <c r="V968" s="110"/>
      <c r="W968" s="110"/>
      <c r="X968" s="35"/>
      <c r="Y968" s="35"/>
      <c r="Z968" s="35"/>
      <c r="AA968" s="35"/>
      <c r="AB968" s="35"/>
    </row>
    <row x14ac:dyDescent="0.25" r="969" customHeight="1" ht="18.75">
      <c r="A969" s="753"/>
      <c r="B969" s="465"/>
      <c r="C969" s="753"/>
      <c r="D969" s="114"/>
      <c r="E969" s="753"/>
      <c r="F969" s="110"/>
      <c r="G969" s="753"/>
      <c r="H969" s="753"/>
      <c r="I969" s="753"/>
      <c r="J969" s="753"/>
      <c r="K969" s="753"/>
      <c r="L969" s="753"/>
      <c r="M969" s="754"/>
      <c r="N969" s="755"/>
      <c r="O969" s="755"/>
      <c r="P969" s="754"/>
      <c r="Q969" s="756"/>
      <c r="R969" s="756"/>
      <c r="S969" s="110"/>
      <c r="T969" s="110"/>
      <c r="U969" s="110"/>
      <c r="V969" s="110"/>
      <c r="W969" s="110"/>
      <c r="X969" s="35"/>
      <c r="Y969" s="35"/>
      <c r="Z969" s="35"/>
      <c r="AA969" s="35"/>
      <c r="AB969" s="35"/>
    </row>
    <row x14ac:dyDescent="0.25" r="970" customHeight="1" ht="18.75">
      <c r="A970" s="753"/>
      <c r="B970" s="465"/>
      <c r="C970" s="753"/>
      <c r="D970" s="114"/>
      <c r="E970" s="753"/>
      <c r="F970" s="110"/>
      <c r="G970" s="753"/>
      <c r="H970" s="753"/>
      <c r="I970" s="753"/>
      <c r="J970" s="753"/>
      <c r="K970" s="753"/>
      <c r="L970" s="753"/>
      <c r="M970" s="754"/>
      <c r="N970" s="755"/>
      <c r="O970" s="755"/>
      <c r="P970" s="754"/>
      <c r="Q970" s="756"/>
      <c r="R970" s="756"/>
      <c r="S970" s="110"/>
      <c r="T970" s="110"/>
      <c r="U970" s="110"/>
      <c r="V970" s="110"/>
      <c r="W970" s="110"/>
      <c r="X970" s="35"/>
      <c r="Y970" s="35"/>
      <c r="Z970" s="35"/>
      <c r="AA970" s="35"/>
      <c r="AB970" s="35"/>
    </row>
    <row x14ac:dyDescent="0.25" r="971" customHeight="1" ht="18.75">
      <c r="A971" s="753"/>
      <c r="B971" s="465"/>
      <c r="C971" s="753"/>
      <c r="D971" s="114"/>
      <c r="E971" s="753"/>
      <c r="F971" s="110"/>
      <c r="G971" s="753"/>
      <c r="H971" s="753"/>
      <c r="I971" s="753"/>
      <c r="J971" s="753"/>
      <c r="K971" s="753"/>
      <c r="L971" s="753"/>
      <c r="M971" s="754"/>
      <c r="N971" s="755"/>
      <c r="O971" s="755"/>
      <c r="P971" s="754"/>
      <c r="Q971" s="756"/>
      <c r="R971" s="756"/>
      <c r="S971" s="110"/>
      <c r="T971" s="110"/>
      <c r="U971" s="110"/>
      <c r="V971" s="110"/>
      <c r="W971" s="110"/>
      <c r="X971" s="35"/>
      <c r="Y971" s="35"/>
      <c r="Z971" s="35"/>
      <c r="AA971" s="35"/>
      <c r="AB971" s="35"/>
    </row>
    <row x14ac:dyDescent="0.25" r="972" customHeight="1" ht="18.75">
      <c r="A972" s="753"/>
      <c r="B972" s="465"/>
      <c r="C972" s="753"/>
      <c r="D972" s="114"/>
      <c r="E972" s="753"/>
      <c r="F972" s="110"/>
      <c r="G972" s="753"/>
      <c r="H972" s="753"/>
      <c r="I972" s="753"/>
      <c r="J972" s="753"/>
      <c r="K972" s="753"/>
      <c r="L972" s="753"/>
      <c r="M972" s="754"/>
      <c r="N972" s="755"/>
      <c r="O972" s="755"/>
      <c r="P972" s="754"/>
      <c r="Q972" s="756"/>
      <c r="R972" s="756"/>
      <c r="S972" s="110"/>
      <c r="T972" s="110"/>
      <c r="U972" s="110"/>
      <c r="V972" s="110"/>
      <c r="W972" s="110"/>
      <c r="X972" s="35"/>
      <c r="Y972" s="35"/>
      <c r="Z972" s="35"/>
      <c r="AA972" s="35"/>
      <c r="AB972" s="35"/>
    </row>
    <row x14ac:dyDescent="0.25" r="973" customHeight="1" ht="18.75">
      <c r="A973" s="753"/>
      <c r="B973" s="465"/>
      <c r="C973" s="753"/>
      <c r="D973" s="114"/>
      <c r="E973" s="753"/>
      <c r="F973" s="110"/>
      <c r="G973" s="753"/>
      <c r="H973" s="753"/>
      <c r="I973" s="753"/>
      <c r="J973" s="753"/>
      <c r="K973" s="753"/>
      <c r="L973" s="753"/>
      <c r="M973" s="754"/>
      <c r="N973" s="755"/>
      <c r="O973" s="755"/>
      <c r="P973" s="754"/>
      <c r="Q973" s="756"/>
      <c r="R973" s="756"/>
      <c r="S973" s="110"/>
      <c r="T973" s="110"/>
      <c r="U973" s="110"/>
      <c r="V973" s="110"/>
      <c r="W973" s="110"/>
      <c r="X973" s="35"/>
      <c r="Y973" s="35"/>
      <c r="Z973" s="35"/>
      <c r="AA973" s="35"/>
      <c r="AB973" s="35"/>
    </row>
    <row x14ac:dyDescent="0.25" r="974" customHeight="1" ht="18.75">
      <c r="A974" s="753"/>
      <c r="B974" s="465"/>
      <c r="C974" s="753"/>
      <c r="D974" s="114"/>
      <c r="E974" s="753"/>
      <c r="F974" s="110"/>
      <c r="G974" s="753"/>
      <c r="H974" s="753"/>
      <c r="I974" s="753"/>
      <c r="J974" s="753"/>
      <c r="K974" s="753"/>
      <c r="L974" s="753"/>
      <c r="M974" s="754"/>
      <c r="N974" s="755"/>
      <c r="O974" s="755"/>
      <c r="P974" s="754"/>
      <c r="Q974" s="756"/>
      <c r="R974" s="756"/>
      <c r="S974" s="110"/>
      <c r="T974" s="110"/>
      <c r="U974" s="110"/>
      <c r="V974" s="110"/>
      <c r="W974" s="110"/>
      <c r="X974" s="35"/>
      <c r="Y974" s="35"/>
      <c r="Z974" s="35"/>
      <c r="AA974" s="35"/>
      <c r="AB974" s="35"/>
    </row>
    <row x14ac:dyDescent="0.25" r="975" customHeight="1" ht="18.75">
      <c r="A975" s="753"/>
      <c r="B975" s="465"/>
      <c r="C975" s="753"/>
      <c r="D975" s="114"/>
      <c r="E975" s="753"/>
      <c r="F975" s="110"/>
      <c r="G975" s="753"/>
      <c r="H975" s="753"/>
      <c r="I975" s="753"/>
      <c r="J975" s="753"/>
      <c r="K975" s="753"/>
      <c r="L975" s="753"/>
      <c r="M975" s="754"/>
      <c r="N975" s="755"/>
      <c r="O975" s="755"/>
      <c r="P975" s="754"/>
      <c r="Q975" s="756"/>
      <c r="R975" s="756"/>
      <c r="S975" s="110"/>
      <c r="T975" s="110"/>
      <c r="U975" s="110"/>
      <c r="V975" s="110"/>
      <c r="W975" s="110"/>
      <c r="X975" s="35"/>
      <c r="Y975" s="35"/>
      <c r="Z975" s="35"/>
      <c r="AA975" s="35"/>
      <c r="AB975" s="35"/>
    </row>
    <row x14ac:dyDescent="0.25" r="976" customHeight="1" ht="18.75">
      <c r="A976" s="753"/>
      <c r="B976" s="465"/>
      <c r="C976" s="753"/>
      <c r="D976" s="114"/>
      <c r="E976" s="753"/>
      <c r="F976" s="110"/>
      <c r="G976" s="753"/>
      <c r="H976" s="753"/>
      <c r="I976" s="753"/>
      <c r="J976" s="753"/>
      <c r="K976" s="753"/>
      <c r="L976" s="753"/>
      <c r="M976" s="754"/>
      <c r="N976" s="755"/>
      <c r="O976" s="755"/>
      <c r="P976" s="754"/>
      <c r="Q976" s="756"/>
      <c r="R976" s="756"/>
      <c r="S976" s="110"/>
      <c r="T976" s="110"/>
      <c r="U976" s="110"/>
      <c r="V976" s="110"/>
      <c r="W976" s="110"/>
      <c r="X976" s="35"/>
      <c r="Y976" s="35"/>
      <c r="Z976" s="35"/>
      <c r="AA976" s="35"/>
      <c r="AB976" s="35"/>
    </row>
    <row x14ac:dyDescent="0.25" r="977" customHeight="1" ht="18.75">
      <c r="A977" s="753"/>
      <c r="B977" s="465"/>
      <c r="C977" s="753"/>
      <c r="D977" s="114"/>
      <c r="E977" s="753"/>
      <c r="F977" s="110"/>
      <c r="G977" s="753"/>
      <c r="H977" s="753"/>
      <c r="I977" s="753"/>
      <c r="J977" s="753"/>
      <c r="K977" s="753"/>
      <c r="L977" s="753"/>
      <c r="M977" s="754"/>
      <c r="N977" s="755"/>
      <c r="O977" s="755"/>
      <c r="P977" s="754"/>
      <c r="Q977" s="756"/>
      <c r="R977" s="756"/>
      <c r="S977" s="110"/>
      <c r="T977" s="110"/>
      <c r="U977" s="110"/>
      <c r="V977" s="110"/>
      <c r="W977" s="110"/>
      <c r="X977" s="35"/>
      <c r="Y977" s="35"/>
      <c r="Z977" s="35"/>
      <c r="AA977" s="35"/>
      <c r="AB977" s="35"/>
    </row>
    <row x14ac:dyDescent="0.25" r="978" customHeight="1" ht="18.75">
      <c r="A978" s="753"/>
      <c r="B978" s="465"/>
      <c r="C978" s="753"/>
      <c r="D978" s="114"/>
      <c r="E978" s="753"/>
      <c r="F978" s="110"/>
      <c r="G978" s="753"/>
      <c r="H978" s="753"/>
      <c r="I978" s="753"/>
      <c r="J978" s="753"/>
      <c r="K978" s="753"/>
      <c r="L978" s="753"/>
      <c r="M978" s="754"/>
      <c r="N978" s="755"/>
      <c r="O978" s="755"/>
      <c r="P978" s="754"/>
      <c r="Q978" s="756"/>
      <c r="R978" s="756"/>
      <c r="S978" s="110"/>
      <c r="T978" s="110"/>
      <c r="U978" s="110"/>
      <c r="V978" s="110"/>
      <c r="W978" s="110"/>
      <c r="X978" s="35"/>
      <c r="Y978" s="35"/>
      <c r="Z978" s="35"/>
      <c r="AA978" s="35"/>
      <c r="AB978" s="35"/>
    </row>
    <row x14ac:dyDescent="0.25" r="979" customHeight="1" ht="18.75">
      <c r="A979" s="753"/>
      <c r="B979" s="465"/>
      <c r="C979" s="753"/>
      <c r="D979" s="114"/>
      <c r="E979" s="753"/>
      <c r="F979" s="110"/>
      <c r="G979" s="753"/>
      <c r="H979" s="753"/>
      <c r="I979" s="753"/>
      <c r="J979" s="753"/>
      <c r="K979" s="753"/>
      <c r="L979" s="753"/>
      <c r="M979" s="754"/>
      <c r="N979" s="755"/>
      <c r="O979" s="755"/>
      <c r="P979" s="754"/>
      <c r="Q979" s="756"/>
      <c r="R979" s="756"/>
      <c r="S979" s="110"/>
      <c r="T979" s="110"/>
      <c r="U979" s="110"/>
      <c r="V979" s="110"/>
      <c r="W979" s="110"/>
      <c r="X979" s="35"/>
      <c r="Y979" s="35"/>
      <c r="Z979" s="35"/>
      <c r="AA979" s="35"/>
      <c r="AB979" s="35"/>
    </row>
    <row x14ac:dyDescent="0.25" r="980" customHeight="1" ht="18.75">
      <c r="A980" s="753"/>
      <c r="B980" s="465"/>
      <c r="C980" s="753"/>
      <c r="D980" s="114"/>
      <c r="E980" s="753"/>
      <c r="F980" s="110"/>
      <c r="G980" s="753"/>
      <c r="H980" s="753"/>
      <c r="I980" s="753"/>
      <c r="J980" s="753"/>
      <c r="K980" s="753"/>
      <c r="L980" s="753"/>
      <c r="M980" s="754"/>
      <c r="N980" s="755"/>
      <c r="O980" s="755"/>
      <c r="P980" s="754"/>
      <c r="Q980" s="756"/>
      <c r="R980" s="756"/>
      <c r="S980" s="110"/>
      <c r="T980" s="110"/>
      <c r="U980" s="110"/>
      <c r="V980" s="110"/>
      <c r="W980" s="110"/>
      <c r="X980" s="35"/>
      <c r="Y980" s="35"/>
      <c r="Z980" s="35"/>
      <c r="AA980" s="35"/>
      <c r="AB980" s="35"/>
    </row>
    <row x14ac:dyDescent="0.25" r="981" customHeight="1" ht="18.75">
      <c r="A981" s="753"/>
      <c r="B981" s="465"/>
      <c r="C981" s="753"/>
      <c r="D981" s="114"/>
      <c r="E981" s="753"/>
      <c r="F981" s="110"/>
      <c r="G981" s="753"/>
      <c r="H981" s="753"/>
      <c r="I981" s="753"/>
      <c r="J981" s="753"/>
      <c r="K981" s="753"/>
      <c r="L981" s="753"/>
      <c r="M981" s="754"/>
      <c r="N981" s="755"/>
      <c r="O981" s="755"/>
      <c r="P981" s="754"/>
      <c r="Q981" s="756"/>
      <c r="R981" s="756"/>
      <c r="S981" s="110"/>
      <c r="T981" s="110"/>
      <c r="U981" s="110"/>
      <c r="V981" s="110"/>
      <c r="W981" s="110"/>
      <c r="X981" s="35"/>
      <c r="Y981" s="35"/>
      <c r="Z981" s="35"/>
      <c r="AA981" s="35"/>
      <c r="AB981" s="35"/>
    </row>
    <row x14ac:dyDescent="0.25" r="982" customHeight="1" ht="18.75">
      <c r="A982" s="753"/>
      <c r="B982" s="465"/>
      <c r="C982" s="753"/>
      <c r="D982" s="114"/>
      <c r="E982" s="753"/>
      <c r="F982" s="110"/>
      <c r="G982" s="753"/>
      <c r="H982" s="753"/>
      <c r="I982" s="753"/>
      <c r="J982" s="753"/>
      <c r="K982" s="753"/>
      <c r="L982" s="753"/>
      <c r="M982" s="754"/>
      <c r="N982" s="755"/>
      <c r="O982" s="755"/>
      <c r="P982" s="754"/>
      <c r="Q982" s="756"/>
      <c r="R982" s="756"/>
      <c r="S982" s="110"/>
      <c r="T982" s="110"/>
      <c r="U982" s="110"/>
      <c r="V982" s="110"/>
      <c r="W982" s="110"/>
      <c r="X982" s="35"/>
      <c r="Y982" s="35"/>
      <c r="Z982" s="35"/>
      <c r="AA982" s="35"/>
      <c r="AB982" s="35"/>
    </row>
    <row x14ac:dyDescent="0.25" r="983" customHeight="1" ht="18.75">
      <c r="A983" s="753"/>
      <c r="B983" s="465"/>
      <c r="C983" s="753"/>
      <c r="D983" s="114"/>
      <c r="E983" s="753"/>
      <c r="F983" s="110"/>
      <c r="G983" s="753"/>
      <c r="H983" s="753"/>
      <c r="I983" s="753"/>
      <c r="J983" s="753"/>
      <c r="K983" s="753"/>
      <c r="L983" s="753"/>
      <c r="M983" s="754"/>
      <c r="N983" s="755"/>
      <c r="O983" s="755"/>
      <c r="P983" s="754"/>
      <c r="Q983" s="756"/>
      <c r="R983" s="756"/>
      <c r="S983" s="110"/>
      <c r="T983" s="110"/>
      <c r="U983" s="110"/>
      <c r="V983" s="110"/>
      <c r="W983" s="110"/>
      <c r="X983" s="35"/>
      <c r="Y983" s="35"/>
      <c r="Z983" s="35"/>
      <c r="AA983" s="35"/>
      <c r="AB983" s="35"/>
    </row>
    <row x14ac:dyDescent="0.25" r="984" customHeight="1" ht="18.75">
      <c r="A984" s="753"/>
      <c r="B984" s="465"/>
      <c r="C984" s="753"/>
      <c r="D984" s="114"/>
      <c r="E984" s="753"/>
      <c r="F984" s="110"/>
      <c r="G984" s="753"/>
      <c r="H984" s="753"/>
      <c r="I984" s="753"/>
      <c r="J984" s="753"/>
      <c r="K984" s="753"/>
      <c r="L984" s="753"/>
      <c r="M984" s="754"/>
      <c r="N984" s="755"/>
      <c r="O984" s="755"/>
      <c r="P984" s="754"/>
      <c r="Q984" s="756"/>
      <c r="R984" s="756"/>
      <c r="S984" s="110"/>
      <c r="T984" s="110"/>
      <c r="U984" s="110"/>
      <c r="V984" s="110"/>
      <c r="W984" s="110"/>
      <c r="X984" s="35"/>
      <c r="Y984" s="35"/>
      <c r="Z984" s="35"/>
      <c r="AA984" s="35"/>
      <c r="AB984" s="35"/>
    </row>
    <row x14ac:dyDescent="0.25" r="985" customHeight="1" ht="18.75">
      <c r="A985" s="753"/>
      <c r="B985" s="465"/>
      <c r="C985" s="753"/>
      <c r="D985" s="114"/>
      <c r="E985" s="753"/>
      <c r="F985" s="110"/>
      <c r="G985" s="753"/>
      <c r="H985" s="753"/>
      <c r="I985" s="753"/>
      <c r="J985" s="753"/>
      <c r="K985" s="753"/>
      <c r="L985" s="753"/>
      <c r="M985" s="754"/>
      <c r="N985" s="755"/>
      <c r="O985" s="755"/>
      <c r="P985" s="754"/>
      <c r="Q985" s="756"/>
      <c r="R985" s="756"/>
      <c r="S985" s="110"/>
      <c r="T985" s="110"/>
      <c r="U985" s="110"/>
      <c r="V985" s="110"/>
      <c r="W985" s="110"/>
      <c r="X985" s="35"/>
      <c r="Y985" s="35"/>
      <c r="Z985" s="35"/>
      <c r="AA985" s="35"/>
      <c r="AB985" s="35"/>
    </row>
    <row x14ac:dyDescent="0.25" r="986" customHeight="1" ht="18.75">
      <c r="A986" s="753"/>
      <c r="B986" s="465"/>
      <c r="C986" s="753"/>
      <c r="D986" s="114"/>
      <c r="E986" s="753"/>
      <c r="F986" s="110"/>
      <c r="G986" s="753"/>
      <c r="H986" s="753"/>
      <c r="I986" s="753"/>
      <c r="J986" s="753"/>
      <c r="K986" s="753"/>
      <c r="L986" s="753"/>
      <c r="M986" s="754"/>
      <c r="N986" s="755"/>
      <c r="O986" s="755"/>
      <c r="P986" s="754"/>
      <c r="Q986" s="756"/>
      <c r="R986" s="756"/>
      <c r="S986" s="110"/>
      <c r="T986" s="110"/>
      <c r="U986" s="110"/>
      <c r="V986" s="110"/>
      <c r="W986" s="110"/>
      <c r="X986" s="35"/>
      <c r="Y986" s="35"/>
      <c r="Z986" s="35"/>
      <c r="AA986" s="35"/>
      <c r="AB986" s="35"/>
    </row>
    <row x14ac:dyDescent="0.25" r="987" customHeight="1" ht="18.75">
      <c r="A987" s="753"/>
      <c r="B987" s="465"/>
      <c r="C987" s="753"/>
      <c r="D987" s="114"/>
      <c r="E987" s="753"/>
      <c r="F987" s="110"/>
      <c r="G987" s="753"/>
      <c r="H987" s="753"/>
      <c r="I987" s="753"/>
      <c r="J987" s="753"/>
      <c r="K987" s="753"/>
      <c r="L987" s="753"/>
      <c r="M987" s="754"/>
      <c r="N987" s="755"/>
      <c r="O987" s="755"/>
      <c r="P987" s="754"/>
      <c r="Q987" s="756"/>
      <c r="R987" s="756"/>
      <c r="S987" s="110"/>
      <c r="T987" s="110"/>
      <c r="U987" s="110"/>
      <c r="V987" s="110"/>
      <c r="W987" s="110"/>
      <c r="X987" s="35"/>
      <c r="Y987" s="35"/>
      <c r="Z987" s="35"/>
      <c r="AA987" s="35"/>
      <c r="AB987" s="35"/>
    </row>
    <row x14ac:dyDescent="0.25" r="988" customHeight="1" ht="18.75">
      <c r="A988" s="753"/>
      <c r="B988" s="465"/>
      <c r="C988" s="753"/>
      <c r="D988" s="114"/>
      <c r="E988" s="753"/>
      <c r="F988" s="110"/>
      <c r="G988" s="753"/>
      <c r="H988" s="753"/>
      <c r="I988" s="753"/>
      <c r="J988" s="753"/>
      <c r="K988" s="753"/>
      <c r="L988" s="753"/>
      <c r="M988" s="754"/>
      <c r="N988" s="755"/>
      <c r="O988" s="755"/>
      <c r="P988" s="754"/>
      <c r="Q988" s="756"/>
      <c r="R988" s="756"/>
      <c r="S988" s="110"/>
      <c r="T988" s="110"/>
      <c r="U988" s="110"/>
      <c r="V988" s="110"/>
      <c r="W988" s="110"/>
      <c r="X988" s="35"/>
      <c r="Y988" s="35"/>
      <c r="Z988" s="35"/>
      <c r="AA988" s="35"/>
      <c r="AB988" s="35"/>
    </row>
    <row x14ac:dyDescent="0.25" r="989" customHeight="1" ht="18.75">
      <c r="A989" s="753"/>
      <c r="B989" s="465"/>
      <c r="C989" s="753"/>
      <c r="D989" s="114"/>
      <c r="E989" s="753"/>
      <c r="F989" s="110"/>
      <c r="G989" s="753"/>
      <c r="H989" s="753"/>
      <c r="I989" s="753"/>
      <c r="J989" s="753"/>
      <c r="K989" s="753"/>
      <c r="L989" s="753"/>
      <c r="M989" s="754"/>
      <c r="N989" s="755"/>
      <c r="O989" s="755"/>
      <c r="P989" s="754"/>
      <c r="Q989" s="756"/>
      <c r="R989" s="756"/>
      <c r="S989" s="110"/>
      <c r="T989" s="110"/>
      <c r="U989" s="110"/>
      <c r="V989" s="110"/>
      <c r="W989" s="110"/>
      <c r="X989" s="35"/>
      <c r="Y989" s="35"/>
      <c r="Z989" s="35"/>
      <c r="AA989" s="35"/>
      <c r="AB989" s="35"/>
    </row>
    <row x14ac:dyDescent="0.25" r="990" customHeight="1" ht="18.75">
      <c r="A990" s="753"/>
      <c r="B990" s="465"/>
      <c r="C990" s="753"/>
      <c r="D990" s="114"/>
      <c r="E990" s="753"/>
      <c r="F990" s="110"/>
      <c r="G990" s="753"/>
      <c r="H990" s="753"/>
      <c r="I990" s="753"/>
      <c r="J990" s="753"/>
      <c r="K990" s="753"/>
      <c r="L990" s="753"/>
      <c r="M990" s="754"/>
      <c r="N990" s="755"/>
      <c r="O990" s="755"/>
      <c r="P990" s="754"/>
      <c r="Q990" s="756"/>
      <c r="R990" s="756"/>
      <c r="S990" s="110"/>
      <c r="T990" s="110"/>
      <c r="U990" s="110"/>
      <c r="V990" s="110"/>
      <c r="W990" s="110"/>
      <c r="X990" s="35"/>
      <c r="Y990" s="35"/>
      <c r="Z990" s="35"/>
      <c r="AA990" s="35"/>
      <c r="AB990" s="35"/>
    </row>
    <row x14ac:dyDescent="0.25" r="991" customHeight="1" ht="18.75">
      <c r="A991" s="753"/>
      <c r="B991" s="465"/>
      <c r="C991" s="753"/>
      <c r="D991" s="114"/>
      <c r="E991" s="753"/>
      <c r="F991" s="110"/>
      <c r="G991" s="753"/>
      <c r="H991" s="753"/>
      <c r="I991" s="753"/>
      <c r="J991" s="753"/>
      <c r="K991" s="753"/>
      <c r="L991" s="753"/>
      <c r="M991" s="754"/>
      <c r="N991" s="755"/>
      <c r="O991" s="755"/>
      <c r="P991" s="754"/>
      <c r="Q991" s="756"/>
      <c r="R991" s="756"/>
      <c r="S991" s="110"/>
      <c r="T991" s="110"/>
      <c r="U991" s="110"/>
      <c r="V991" s="110"/>
      <c r="W991" s="110"/>
      <c r="X991" s="35"/>
      <c r="Y991" s="35"/>
      <c r="Z991" s="35"/>
      <c r="AA991" s="35"/>
      <c r="AB991" s="35"/>
    </row>
    <row x14ac:dyDescent="0.25" r="992" customHeight="1" ht="18.75">
      <c r="A992" s="753"/>
      <c r="B992" s="465"/>
      <c r="C992" s="753"/>
      <c r="D992" s="114"/>
      <c r="E992" s="753"/>
      <c r="F992" s="110"/>
      <c r="G992" s="753"/>
      <c r="H992" s="753"/>
      <c r="I992" s="753"/>
      <c r="J992" s="753"/>
      <c r="K992" s="753"/>
      <c r="L992" s="753"/>
      <c r="M992" s="754"/>
      <c r="N992" s="755"/>
      <c r="O992" s="755"/>
      <c r="P992" s="754"/>
      <c r="Q992" s="756"/>
      <c r="R992" s="756"/>
      <c r="S992" s="110"/>
      <c r="T992" s="110"/>
      <c r="U992" s="110"/>
      <c r="V992" s="110"/>
      <c r="W992" s="110"/>
      <c r="X992" s="35"/>
      <c r="Y992" s="35"/>
      <c r="Z992" s="35"/>
      <c r="AA992" s="35"/>
      <c r="AB992" s="35"/>
    </row>
    <row x14ac:dyDescent="0.25" r="993" customHeight="1" ht="18.75">
      <c r="A993" s="753"/>
      <c r="B993" s="465"/>
      <c r="C993" s="753"/>
      <c r="D993" s="114"/>
      <c r="E993" s="753"/>
      <c r="F993" s="110"/>
      <c r="G993" s="753"/>
      <c r="H993" s="753"/>
      <c r="I993" s="753"/>
      <c r="J993" s="753"/>
      <c r="K993" s="753"/>
      <c r="L993" s="753"/>
      <c r="M993" s="754"/>
      <c r="N993" s="755"/>
      <c r="O993" s="755"/>
      <c r="P993" s="754"/>
      <c r="Q993" s="756"/>
      <c r="R993" s="756"/>
      <c r="S993" s="110"/>
      <c r="T993" s="110"/>
      <c r="U993" s="110"/>
      <c r="V993" s="110"/>
      <c r="W993" s="110"/>
      <c r="X993" s="35"/>
      <c r="Y993" s="35"/>
      <c r="Z993" s="35"/>
      <c r="AA993" s="35"/>
      <c r="AB993" s="35"/>
    </row>
    <row x14ac:dyDescent="0.25" r="994" customHeight="1" ht="18.75">
      <c r="A994" s="753"/>
      <c r="B994" s="465"/>
      <c r="C994" s="753"/>
      <c r="D994" s="114"/>
      <c r="E994" s="753"/>
      <c r="F994" s="110"/>
      <c r="G994" s="753"/>
      <c r="H994" s="753"/>
      <c r="I994" s="753"/>
      <c r="J994" s="753"/>
      <c r="K994" s="753"/>
      <c r="L994" s="753"/>
      <c r="M994" s="754"/>
      <c r="N994" s="755"/>
      <c r="O994" s="755"/>
      <c r="P994" s="754"/>
      <c r="Q994" s="756"/>
      <c r="R994" s="756"/>
      <c r="S994" s="110"/>
      <c r="T994" s="110"/>
      <c r="U994" s="110"/>
      <c r="V994" s="110"/>
      <c r="W994" s="110"/>
      <c r="X994" s="35"/>
      <c r="Y994" s="35"/>
      <c r="Z994" s="35"/>
      <c r="AA994" s="35"/>
      <c r="AB994" s="35"/>
    </row>
    <row x14ac:dyDescent="0.25" r="995" customHeight="1" ht="18.75">
      <c r="A995" s="753"/>
      <c r="B995" s="465"/>
      <c r="C995" s="753"/>
      <c r="D995" s="114"/>
      <c r="E995" s="753"/>
      <c r="F995" s="110"/>
      <c r="G995" s="753"/>
      <c r="H995" s="753"/>
      <c r="I995" s="753"/>
      <c r="J995" s="753"/>
      <c r="K995" s="753"/>
      <c r="L995" s="753"/>
      <c r="M995" s="754"/>
      <c r="N995" s="755"/>
      <c r="O995" s="755"/>
      <c r="P995" s="754"/>
      <c r="Q995" s="756"/>
      <c r="R995" s="756"/>
      <c r="S995" s="110"/>
      <c r="T995" s="110"/>
      <c r="U995" s="110"/>
      <c r="V995" s="110"/>
      <c r="W995" s="110"/>
      <c r="X995" s="35"/>
      <c r="Y995" s="35"/>
      <c r="Z995" s="35"/>
      <c r="AA995" s="35"/>
      <c r="AB995" s="35"/>
    </row>
    <row x14ac:dyDescent="0.25" r="996" customHeight="1" ht="18.75">
      <c r="A996" s="753"/>
      <c r="B996" s="465"/>
      <c r="C996" s="753"/>
      <c r="D996" s="114"/>
      <c r="E996" s="753"/>
      <c r="F996" s="110"/>
      <c r="G996" s="753"/>
      <c r="H996" s="753"/>
      <c r="I996" s="753"/>
      <c r="J996" s="753"/>
      <c r="K996" s="753"/>
      <c r="L996" s="753"/>
      <c r="M996" s="754"/>
      <c r="N996" s="755"/>
      <c r="O996" s="755"/>
      <c r="P996" s="754"/>
      <c r="Q996" s="756"/>
      <c r="R996" s="756"/>
      <c r="S996" s="110"/>
      <c r="T996" s="110"/>
      <c r="U996" s="110"/>
      <c r="V996" s="110"/>
      <c r="W996" s="110"/>
      <c r="X996" s="35"/>
      <c r="Y996" s="35"/>
      <c r="Z996" s="35"/>
      <c r="AA996" s="35"/>
      <c r="AB996" s="35"/>
    </row>
    <row x14ac:dyDescent="0.25" r="997" customHeight="1" ht="18.75">
      <c r="A997" s="753"/>
      <c r="B997" s="465"/>
      <c r="C997" s="753"/>
      <c r="D997" s="114"/>
      <c r="E997" s="753"/>
      <c r="F997" s="110"/>
      <c r="G997" s="753"/>
      <c r="H997" s="753"/>
      <c r="I997" s="753"/>
      <c r="J997" s="753"/>
      <c r="K997" s="753"/>
      <c r="L997" s="753"/>
      <c r="M997" s="754"/>
      <c r="N997" s="755"/>
      <c r="O997" s="755"/>
      <c r="P997" s="754"/>
      <c r="Q997" s="756"/>
      <c r="R997" s="756"/>
      <c r="S997" s="110"/>
      <c r="T997" s="110"/>
      <c r="U997" s="110"/>
      <c r="V997" s="110"/>
      <c r="W997" s="110"/>
      <c r="X997" s="35"/>
      <c r="Y997" s="35"/>
      <c r="Z997" s="35"/>
      <c r="AA997" s="35"/>
      <c r="AB997" s="35"/>
    </row>
    <row x14ac:dyDescent="0.25" r="998" customHeight="1" ht="18.75">
      <c r="A998" s="753"/>
      <c r="B998" s="465"/>
      <c r="C998" s="753"/>
      <c r="D998" s="114"/>
      <c r="E998" s="753"/>
      <c r="F998" s="110"/>
      <c r="G998" s="753"/>
      <c r="H998" s="753"/>
      <c r="I998" s="753"/>
      <c r="J998" s="753"/>
      <c r="K998" s="753"/>
      <c r="L998" s="753"/>
      <c r="M998" s="754"/>
      <c r="N998" s="755"/>
      <c r="O998" s="755"/>
      <c r="P998" s="754"/>
      <c r="Q998" s="756"/>
      <c r="R998" s="756"/>
      <c r="S998" s="110"/>
      <c r="T998" s="110"/>
      <c r="U998" s="110"/>
      <c r="V998" s="110"/>
      <c r="W998" s="110"/>
      <c r="X998" s="35"/>
      <c r="Y998" s="35"/>
      <c r="Z998" s="35"/>
      <c r="AA998" s="35"/>
      <c r="AB998" s="35"/>
    </row>
    <row x14ac:dyDescent="0.25" r="999" customHeight="1" ht="18.75">
      <c r="A999" s="753"/>
      <c r="B999" s="465"/>
      <c r="C999" s="753"/>
      <c r="D999" s="114"/>
      <c r="E999" s="753"/>
      <c r="F999" s="110"/>
      <c r="G999" s="753"/>
      <c r="H999" s="753"/>
      <c r="I999" s="753"/>
      <c r="J999" s="753"/>
      <c r="K999" s="753"/>
      <c r="L999" s="753"/>
      <c r="M999" s="754"/>
      <c r="N999" s="755"/>
      <c r="O999" s="755"/>
      <c r="P999" s="754"/>
      <c r="Q999" s="756"/>
      <c r="R999" s="756"/>
      <c r="S999" s="110"/>
      <c r="T999" s="110"/>
      <c r="U999" s="110"/>
      <c r="V999" s="110"/>
      <c r="W999" s="110"/>
      <c r="X999" s="35"/>
      <c r="Y999" s="35"/>
      <c r="Z999" s="35"/>
      <c r="AA999" s="35"/>
      <c r="AB999" s="35"/>
    </row>
    <row x14ac:dyDescent="0.25" r="1000" customHeight="1" ht="18.75">
      <c r="A1000" s="753"/>
      <c r="B1000" s="465"/>
      <c r="C1000" s="753"/>
      <c r="D1000" s="114"/>
      <c r="E1000" s="753"/>
      <c r="F1000" s="110"/>
      <c r="G1000" s="753"/>
      <c r="H1000" s="753"/>
      <c r="I1000" s="753"/>
      <c r="J1000" s="753"/>
      <c r="K1000" s="753"/>
      <c r="L1000" s="753"/>
      <c r="M1000" s="754"/>
      <c r="N1000" s="755"/>
      <c r="O1000" s="755"/>
      <c r="P1000" s="754"/>
      <c r="Q1000" s="756"/>
      <c r="R1000" s="756"/>
      <c r="S1000" s="110"/>
      <c r="T1000" s="110"/>
      <c r="U1000" s="110"/>
      <c r="V1000" s="110"/>
      <c r="W1000" s="110"/>
      <c r="X1000" s="35"/>
      <c r="Y1000" s="35"/>
      <c r="Z1000" s="35"/>
      <c r="AA1000" s="35"/>
      <c r="AB1000" s="35"/>
    </row>
    <row x14ac:dyDescent="0.25" r="1001" customHeight="1" ht="18.75">
      <c r="A1001" s="753"/>
      <c r="B1001" s="465"/>
      <c r="C1001" s="753"/>
      <c r="D1001" s="114"/>
      <c r="E1001" s="753"/>
      <c r="F1001" s="110"/>
      <c r="G1001" s="753"/>
      <c r="H1001" s="753"/>
      <c r="I1001" s="753"/>
      <c r="J1001" s="753"/>
      <c r="K1001" s="753"/>
      <c r="L1001" s="753"/>
      <c r="M1001" s="754"/>
      <c r="N1001" s="755"/>
      <c r="O1001" s="755"/>
      <c r="P1001" s="754"/>
      <c r="Q1001" s="756"/>
      <c r="R1001" s="756"/>
      <c r="S1001" s="110"/>
      <c r="T1001" s="110"/>
      <c r="U1001" s="110"/>
      <c r="V1001" s="110"/>
      <c r="W1001" s="110"/>
      <c r="X1001" s="35"/>
      <c r="Y1001" s="35"/>
      <c r="Z1001" s="35"/>
      <c r="AA1001" s="35"/>
      <c r="AB1001" s="35"/>
    </row>
    <row x14ac:dyDescent="0.25" r="1002" customHeight="1" ht="18.75">
      <c r="A1002" s="753"/>
      <c r="B1002" s="465"/>
      <c r="C1002" s="753"/>
      <c r="D1002" s="114"/>
      <c r="E1002" s="753"/>
      <c r="F1002" s="110"/>
      <c r="G1002" s="753"/>
      <c r="H1002" s="753"/>
      <c r="I1002" s="753"/>
      <c r="J1002" s="753"/>
      <c r="K1002" s="753"/>
      <c r="L1002" s="753"/>
      <c r="M1002" s="754"/>
      <c r="N1002" s="755"/>
      <c r="O1002" s="755"/>
      <c r="P1002" s="754"/>
      <c r="Q1002" s="756"/>
      <c r="R1002" s="756"/>
      <c r="S1002" s="110"/>
      <c r="T1002" s="110"/>
      <c r="U1002" s="110"/>
      <c r="V1002" s="110"/>
      <c r="W1002" s="110"/>
      <c r="X1002" s="35"/>
      <c r="Y1002" s="35"/>
      <c r="Z1002" s="35"/>
      <c r="AA1002" s="35"/>
      <c r="AB1002" s="35"/>
    </row>
    <row x14ac:dyDescent="0.25" r="1003" customHeight="1" ht="18.75">
      <c r="A1003" s="753"/>
      <c r="B1003" s="465"/>
      <c r="C1003" s="753"/>
      <c r="D1003" s="114"/>
      <c r="E1003" s="753"/>
      <c r="F1003" s="110"/>
      <c r="G1003" s="753"/>
      <c r="H1003" s="753"/>
      <c r="I1003" s="753"/>
      <c r="J1003" s="753"/>
      <c r="K1003" s="753"/>
      <c r="L1003" s="753"/>
      <c r="M1003" s="754"/>
      <c r="N1003" s="755"/>
      <c r="O1003" s="755"/>
      <c r="P1003" s="754"/>
      <c r="Q1003" s="756"/>
      <c r="R1003" s="756"/>
      <c r="S1003" s="110"/>
      <c r="T1003" s="110"/>
      <c r="U1003" s="110"/>
      <c r="V1003" s="110"/>
      <c r="W1003" s="110"/>
      <c r="X1003" s="35"/>
      <c r="Y1003" s="35"/>
      <c r="Z1003" s="35"/>
      <c r="AA1003" s="35"/>
      <c r="AB1003" s="35"/>
    </row>
    <row x14ac:dyDescent="0.25" r="1004" customHeight="1" ht="18.75">
      <c r="A1004" s="753"/>
      <c r="B1004" s="465"/>
      <c r="C1004" s="753"/>
      <c r="D1004" s="114"/>
      <c r="E1004" s="753"/>
      <c r="F1004" s="110"/>
      <c r="G1004" s="753"/>
      <c r="H1004" s="753"/>
      <c r="I1004" s="753"/>
      <c r="J1004" s="753"/>
      <c r="K1004" s="753"/>
      <c r="L1004" s="753"/>
      <c r="M1004" s="754"/>
      <c r="N1004" s="755"/>
      <c r="O1004" s="755"/>
      <c r="P1004" s="754"/>
      <c r="Q1004" s="756"/>
      <c r="R1004" s="756"/>
      <c r="S1004" s="110"/>
      <c r="T1004" s="110"/>
      <c r="U1004" s="110"/>
      <c r="V1004" s="110"/>
      <c r="W1004" s="110"/>
      <c r="X1004" s="35"/>
      <c r="Y1004" s="35"/>
      <c r="Z1004" s="35"/>
      <c r="AA1004" s="35"/>
      <c r="AB1004" s="35"/>
    </row>
    <row x14ac:dyDescent="0.25" r="1005" customHeight="1" ht="18.75">
      <c r="A1005" s="753"/>
      <c r="B1005" s="465"/>
      <c r="C1005" s="753"/>
      <c r="D1005" s="114"/>
      <c r="E1005" s="753"/>
      <c r="F1005" s="110"/>
      <c r="G1005" s="753"/>
      <c r="H1005" s="753"/>
      <c r="I1005" s="753"/>
      <c r="J1005" s="753"/>
      <c r="K1005" s="753"/>
      <c r="L1005" s="753"/>
      <c r="M1005" s="754"/>
      <c r="N1005" s="755"/>
      <c r="O1005" s="755"/>
      <c r="P1005" s="754"/>
      <c r="Q1005" s="756"/>
      <c r="R1005" s="756"/>
      <c r="S1005" s="110"/>
      <c r="T1005" s="110"/>
      <c r="U1005" s="110"/>
      <c r="V1005" s="110"/>
      <c r="W1005" s="110"/>
      <c r="X1005" s="35"/>
      <c r="Y1005" s="35"/>
      <c r="Z1005" s="35"/>
      <c r="AA1005" s="35"/>
      <c r="AB1005" s="35"/>
    </row>
    <row x14ac:dyDescent="0.25" r="1006" customHeight="1" ht="18.75">
      <c r="A1006" s="753"/>
      <c r="B1006" s="465"/>
      <c r="C1006" s="753"/>
      <c r="D1006" s="114"/>
      <c r="E1006" s="753"/>
      <c r="F1006" s="110"/>
      <c r="G1006" s="753"/>
      <c r="H1006" s="753"/>
      <c r="I1006" s="753"/>
      <c r="J1006" s="753"/>
      <c r="K1006" s="753"/>
      <c r="L1006" s="753"/>
      <c r="M1006" s="754"/>
      <c r="N1006" s="755"/>
      <c r="O1006" s="755"/>
      <c r="P1006" s="754"/>
      <c r="Q1006" s="756"/>
      <c r="R1006" s="756"/>
      <c r="S1006" s="110"/>
      <c r="T1006" s="110"/>
      <c r="U1006" s="110"/>
      <c r="V1006" s="110"/>
      <c r="W1006" s="110"/>
      <c r="X1006" s="35"/>
      <c r="Y1006" s="35"/>
      <c r="Z1006" s="35"/>
      <c r="AA1006" s="35"/>
      <c r="AB1006" s="35"/>
    </row>
    <row x14ac:dyDescent="0.25" r="1007" customHeight="1" ht="18.75">
      <c r="A1007" s="753"/>
      <c r="B1007" s="465"/>
      <c r="C1007" s="753"/>
      <c r="D1007" s="114"/>
      <c r="E1007" s="753"/>
      <c r="F1007" s="110"/>
      <c r="G1007" s="753"/>
      <c r="H1007" s="753"/>
      <c r="I1007" s="753"/>
      <c r="J1007" s="753"/>
      <c r="K1007" s="753"/>
      <c r="L1007" s="753"/>
      <c r="M1007" s="754"/>
      <c r="N1007" s="755"/>
      <c r="O1007" s="755"/>
      <c r="P1007" s="754"/>
      <c r="Q1007" s="756"/>
      <c r="R1007" s="756"/>
      <c r="S1007" s="110"/>
      <c r="T1007" s="110"/>
      <c r="U1007" s="110"/>
      <c r="V1007" s="110"/>
      <c r="W1007" s="110"/>
      <c r="X1007" s="35"/>
      <c r="Y1007" s="35"/>
      <c r="Z1007" s="35"/>
      <c r="AA1007" s="35"/>
      <c r="AB1007" s="35"/>
    </row>
    <row x14ac:dyDescent="0.25" r="1008" customHeight="1" ht="18.75">
      <c r="A1008" s="753"/>
      <c r="B1008" s="465"/>
      <c r="C1008" s="753"/>
      <c r="D1008" s="114"/>
      <c r="E1008" s="753"/>
      <c r="F1008" s="110"/>
      <c r="G1008" s="753"/>
      <c r="H1008" s="753"/>
      <c r="I1008" s="753"/>
      <c r="J1008" s="753"/>
      <c r="K1008" s="753"/>
      <c r="L1008" s="753"/>
      <c r="M1008" s="754"/>
      <c r="N1008" s="755"/>
      <c r="O1008" s="755"/>
      <c r="P1008" s="754"/>
      <c r="Q1008" s="756"/>
      <c r="R1008" s="756"/>
      <c r="S1008" s="110"/>
      <c r="T1008" s="110"/>
      <c r="U1008" s="110"/>
      <c r="V1008" s="110"/>
      <c r="W1008" s="110"/>
      <c r="X1008" s="35"/>
      <c r="Y1008" s="35"/>
      <c r="Z1008" s="35"/>
      <c r="AA1008" s="35"/>
      <c r="AB1008" s="35"/>
    </row>
    <row x14ac:dyDescent="0.25" r="1009" customHeight="1" ht="18.75">
      <c r="A1009" s="753"/>
      <c r="B1009" s="465"/>
      <c r="C1009" s="753"/>
      <c r="D1009" s="114"/>
      <c r="E1009" s="753"/>
      <c r="F1009" s="110"/>
      <c r="G1009" s="753"/>
      <c r="H1009" s="753"/>
      <c r="I1009" s="753"/>
      <c r="J1009" s="753"/>
      <c r="K1009" s="753"/>
      <c r="L1009" s="753"/>
      <c r="M1009" s="754"/>
      <c r="N1009" s="755"/>
      <c r="O1009" s="755"/>
      <c r="P1009" s="754"/>
      <c r="Q1009" s="756"/>
      <c r="R1009" s="756"/>
      <c r="S1009" s="110"/>
      <c r="T1009" s="110"/>
      <c r="U1009" s="110"/>
      <c r="V1009" s="110"/>
      <c r="W1009" s="110"/>
      <c r="X1009" s="35"/>
      <c r="Y1009" s="35"/>
      <c r="Z1009" s="35"/>
      <c r="AA1009" s="35"/>
      <c r="AB1009" s="35"/>
    </row>
    <row x14ac:dyDescent="0.25" r="1010" customHeight="1" ht="18.75">
      <c r="A1010" s="753"/>
      <c r="B1010" s="465"/>
      <c r="C1010" s="753"/>
      <c r="D1010" s="114"/>
      <c r="E1010" s="753"/>
      <c r="F1010" s="110"/>
      <c r="G1010" s="753"/>
      <c r="H1010" s="753"/>
      <c r="I1010" s="753"/>
      <c r="J1010" s="753"/>
      <c r="K1010" s="753"/>
      <c r="L1010" s="753"/>
      <c r="M1010" s="754"/>
      <c r="N1010" s="755"/>
      <c r="O1010" s="755"/>
      <c r="P1010" s="754"/>
      <c r="Q1010" s="756"/>
      <c r="R1010" s="756"/>
      <c r="S1010" s="110"/>
      <c r="T1010" s="110"/>
      <c r="U1010" s="110"/>
      <c r="V1010" s="110"/>
      <c r="W1010" s="110"/>
      <c r="X1010" s="35"/>
      <c r="Y1010" s="35"/>
      <c r="Z1010" s="35"/>
      <c r="AA1010" s="35"/>
      <c r="AB1010" s="35"/>
    </row>
    <row x14ac:dyDescent="0.25" r="1011" customHeight="1" ht="18.75">
      <c r="A1011" s="753"/>
      <c r="B1011" s="465"/>
      <c r="C1011" s="753"/>
      <c r="D1011" s="114"/>
      <c r="E1011" s="753"/>
      <c r="F1011" s="110"/>
      <c r="G1011" s="753"/>
      <c r="H1011" s="753"/>
      <c r="I1011" s="753"/>
      <c r="J1011" s="753"/>
      <c r="K1011" s="753"/>
      <c r="L1011" s="753"/>
      <c r="M1011" s="754"/>
      <c r="N1011" s="755"/>
      <c r="O1011" s="755"/>
      <c r="P1011" s="754"/>
      <c r="Q1011" s="756"/>
      <c r="R1011" s="756"/>
      <c r="S1011" s="110"/>
      <c r="T1011" s="110"/>
      <c r="U1011" s="110"/>
      <c r="V1011" s="110"/>
      <c r="W1011" s="110"/>
      <c r="X1011" s="35"/>
      <c r="Y1011" s="35"/>
      <c r="Z1011" s="35"/>
      <c r="AA1011" s="35"/>
      <c r="AB1011" s="35"/>
    </row>
    <row x14ac:dyDescent="0.25" r="1012" customHeight="1" ht="18.75">
      <c r="A1012" s="753"/>
      <c r="B1012" s="465"/>
      <c r="C1012" s="753"/>
      <c r="D1012" s="114"/>
      <c r="E1012" s="753"/>
      <c r="F1012" s="110"/>
      <c r="G1012" s="753"/>
      <c r="H1012" s="753"/>
      <c r="I1012" s="753"/>
      <c r="J1012" s="753"/>
      <c r="K1012" s="753"/>
      <c r="L1012" s="753"/>
      <c r="M1012" s="754"/>
      <c r="N1012" s="755"/>
      <c r="O1012" s="755"/>
      <c r="P1012" s="754"/>
      <c r="Q1012" s="756"/>
      <c r="R1012" s="756"/>
      <c r="S1012" s="110"/>
      <c r="T1012" s="110"/>
      <c r="U1012" s="110"/>
      <c r="V1012" s="110"/>
      <c r="W1012" s="110"/>
      <c r="X1012" s="35"/>
      <c r="Y1012" s="35"/>
      <c r="Z1012" s="35"/>
      <c r="AA1012" s="35"/>
      <c r="AB1012" s="35"/>
    </row>
    <row x14ac:dyDescent="0.25" r="1013" customHeight="1" ht="18.75">
      <c r="A1013" s="753"/>
      <c r="B1013" s="465"/>
      <c r="C1013" s="753"/>
      <c r="D1013" s="114"/>
      <c r="E1013" s="753"/>
      <c r="F1013" s="110"/>
      <c r="G1013" s="753"/>
      <c r="H1013" s="753"/>
      <c r="I1013" s="753"/>
      <c r="J1013" s="753"/>
      <c r="K1013" s="753"/>
      <c r="L1013" s="753"/>
      <c r="M1013" s="754"/>
      <c r="N1013" s="755"/>
      <c r="O1013" s="755"/>
      <c r="P1013" s="754"/>
      <c r="Q1013" s="756"/>
      <c r="R1013" s="756"/>
      <c r="S1013" s="110"/>
      <c r="T1013" s="110"/>
      <c r="U1013" s="110"/>
      <c r="V1013" s="110"/>
      <c r="W1013" s="110"/>
      <c r="X1013" s="35"/>
      <c r="Y1013" s="35"/>
      <c r="Z1013" s="35"/>
      <c r="AA1013" s="35"/>
      <c r="AB1013" s="35"/>
    </row>
    <row x14ac:dyDescent="0.25" r="1014" customHeight="1" ht="18.75">
      <c r="A1014" s="753"/>
      <c r="B1014" s="465"/>
      <c r="C1014" s="753"/>
      <c r="D1014" s="114"/>
      <c r="E1014" s="753"/>
      <c r="F1014" s="110"/>
      <c r="G1014" s="753"/>
      <c r="H1014" s="753"/>
      <c r="I1014" s="753"/>
      <c r="J1014" s="753"/>
      <c r="K1014" s="753"/>
      <c r="L1014" s="753"/>
      <c r="M1014" s="754"/>
      <c r="N1014" s="755"/>
      <c r="O1014" s="755"/>
      <c r="P1014" s="754"/>
      <c r="Q1014" s="756"/>
      <c r="R1014" s="756"/>
      <c r="S1014" s="110"/>
      <c r="T1014" s="110"/>
      <c r="U1014" s="110"/>
      <c r="V1014" s="110"/>
      <c r="W1014" s="110"/>
      <c r="X1014" s="35"/>
      <c r="Y1014" s="35"/>
      <c r="Z1014" s="35"/>
      <c r="AA1014" s="35"/>
      <c r="AB1014" s="35"/>
    </row>
    <row x14ac:dyDescent="0.25" r="1015" customHeight="1" ht="18.75">
      <c r="A1015" s="753"/>
      <c r="B1015" s="465"/>
      <c r="C1015" s="753"/>
      <c r="D1015" s="114"/>
      <c r="E1015" s="753"/>
      <c r="F1015" s="110"/>
      <c r="G1015" s="753"/>
      <c r="H1015" s="753"/>
      <c r="I1015" s="753"/>
      <c r="J1015" s="753"/>
      <c r="K1015" s="753"/>
      <c r="L1015" s="753"/>
      <c r="M1015" s="754"/>
      <c r="N1015" s="755"/>
      <c r="O1015" s="755"/>
      <c r="P1015" s="754"/>
      <c r="Q1015" s="756"/>
      <c r="R1015" s="756"/>
      <c r="S1015" s="110"/>
      <c r="T1015" s="110"/>
      <c r="U1015" s="110"/>
      <c r="V1015" s="110"/>
      <c r="W1015" s="110"/>
      <c r="X1015" s="35"/>
      <c r="Y1015" s="35"/>
      <c r="Z1015" s="35"/>
      <c r="AA1015" s="35"/>
      <c r="AB1015" s="35"/>
    </row>
    <row x14ac:dyDescent="0.25" r="1016" customHeight="1" ht="18.75">
      <c r="A1016" s="753"/>
      <c r="B1016" s="465"/>
      <c r="C1016" s="753"/>
      <c r="D1016" s="114"/>
      <c r="E1016" s="753"/>
      <c r="F1016" s="110"/>
      <c r="G1016" s="753"/>
      <c r="H1016" s="753"/>
      <c r="I1016" s="753"/>
      <c r="J1016" s="753"/>
      <c r="K1016" s="753"/>
      <c r="L1016" s="753"/>
      <c r="M1016" s="754"/>
      <c r="N1016" s="755"/>
      <c r="O1016" s="755"/>
      <c r="P1016" s="754"/>
      <c r="Q1016" s="756"/>
      <c r="R1016" s="756"/>
      <c r="S1016" s="110"/>
      <c r="T1016" s="110"/>
      <c r="U1016" s="110"/>
      <c r="V1016" s="110"/>
      <c r="W1016" s="110"/>
      <c r="X1016" s="35"/>
      <c r="Y1016" s="35"/>
      <c r="Z1016" s="35"/>
      <c r="AA1016" s="35"/>
      <c r="AB1016" s="35"/>
    </row>
    <row x14ac:dyDescent="0.25" r="1017" customHeight="1" ht="18.75">
      <c r="A1017" s="753"/>
      <c r="B1017" s="465"/>
      <c r="C1017" s="753"/>
      <c r="D1017" s="114"/>
      <c r="E1017" s="753"/>
      <c r="F1017" s="110"/>
      <c r="G1017" s="753"/>
      <c r="H1017" s="753"/>
      <c r="I1017" s="753"/>
      <c r="J1017" s="753"/>
      <c r="K1017" s="753"/>
      <c r="L1017" s="753"/>
      <c r="M1017" s="754"/>
      <c r="N1017" s="755"/>
      <c r="O1017" s="755"/>
      <c r="P1017" s="754"/>
      <c r="Q1017" s="756"/>
      <c r="R1017" s="756"/>
      <c r="S1017" s="110"/>
      <c r="T1017" s="110"/>
      <c r="U1017" s="110"/>
      <c r="V1017" s="110"/>
      <c r="W1017" s="110"/>
      <c r="X1017" s="35"/>
      <c r="Y1017" s="35"/>
      <c r="Z1017" s="35"/>
      <c r="AA1017" s="35"/>
      <c r="AB1017" s="35"/>
    </row>
    <row x14ac:dyDescent="0.25" r="1018" customHeight="1" ht="18.75">
      <c r="A1018" s="753"/>
      <c r="B1018" s="465"/>
      <c r="C1018" s="753"/>
      <c r="D1018" s="114"/>
      <c r="E1018" s="753"/>
      <c r="F1018" s="110"/>
      <c r="G1018" s="753"/>
      <c r="H1018" s="753"/>
      <c r="I1018" s="753"/>
      <c r="J1018" s="753"/>
      <c r="K1018" s="753"/>
      <c r="L1018" s="753"/>
      <c r="M1018" s="754"/>
      <c r="N1018" s="755"/>
      <c r="O1018" s="755"/>
      <c r="P1018" s="754"/>
      <c r="Q1018" s="756"/>
      <c r="R1018" s="756"/>
      <c r="S1018" s="110"/>
      <c r="T1018" s="110"/>
      <c r="U1018" s="110"/>
      <c r="V1018" s="110"/>
      <c r="W1018" s="110"/>
      <c r="X1018" s="35"/>
      <c r="Y1018" s="35"/>
      <c r="Z1018" s="35"/>
      <c r="AA1018" s="35"/>
      <c r="AB1018" s="35"/>
    </row>
    <row x14ac:dyDescent="0.25" r="1019" customHeight="1" ht="18.75">
      <c r="A1019" s="753"/>
      <c r="B1019" s="465"/>
      <c r="C1019" s="753"/>
      <c r="D1019" s="114"/>
      <c r="E1019" s="753"/>
      <c r="F1019" s="110"/>
      <c r="G1019" s="753"/>
      <c r="H1019" s="753"/>
      <c r="I1019" s="753"/>
      <c r="J1019" s="753"/>
      <c r="K1019" s="753"/>
      <c r="L1019" s="753"/>
      <c r="M1019" s="754"/>
      <c r="N1019" s="755"/>
      <c r="O1019" s="755"/>
      <c r="P1019" s="754"/>
      <c r="Q1019" s="756"/>
      <c r="R1019" s="756"/>
      <c r="S1019" s="110"/>
      <c r="T1019" s="110"/>
      <c r="U1019" s="110"/>
      <c r="V1019" s="110"/>
      <c r="W1019" s="110"/>
      <c r="X1019" s="35"/>
      <c r="Y1019" s="35"/>
      <c r="Z1019" s="35"/>
      <c r="AA1019" s="35"/>
      <c r="AB1019" s="35"/>
    </row>
    <row x14ac:dyDescent="0.25" r="1020" customHeight="1" ht="18.75">
      <c r="A1020" s="753"/>
      <c r="B1020" s="465"/>
      <c r="C1020" s="753"/>
      <c r="D1020" s="114"/>
      <c r="E1020" s="753"/>
      <c r="F1020" s="110"/>
      <c r="G1020" s="753"/>
      <c r="H1020" s="753"/>
      <c r="I1020" s="753"/>
      <c r="J1020" s="753"/>
      <c r="K1020" s="753"/>
      <c r="L1020" s="753"/>
      <c r="M1020" s="754"/>
      <c r="N1020" s="755"/>
      <c r="O1020" s="755"/>
      <c r="P1020" s="754"/>
      <c r="Q1020" s="756"/>
      <c r="R1020" s="756"/>
      <c r="S1020" s="110"/>
      <c r="T1020" s="110"/>
      <c r="U1020" s="110"/>
      <c r="V1020" s="110"/>
      <c r="W1020" s="110"/>
      <c r="X1020" s="35"/>
      <c r="Y1020" s="35"/>
      <c r="Z1020" s="35"/>
      <c r="AA1020" s="35"/>
      <c r="AB1020" s="35"/>
    </row>
    <row x14ac:dyDescent="0.25" r="1021" customHeight="1" ht="18.75">
      <c r="A1021" s="753"/>
      <c r="B1021" s="465"/>
      <c r="C1021" s="753"/>
      <c r="D1021" s="114"/>
      <c r="E1021" s="753"/>
      <c r="F1021" s="110"/>
      <c r="G1021" s="753"/>
      <c r="H1021" s="753"/>
      <c r="I1021" s="753"/>
      <c r="J1021" s="753"/>
      <c r="K1021" s="753"/>
      <c r="L1021" s="753"/>
      <c r="M1021" s="754"/>
      <c r="N1021" s="755"/>
      <c r="O1021" s="755"/>
      <c r="P1021" s="754"/>
      <c r="Q1021" s="756"/>
      <c r="R1021" s="756"/>
      <c r="S1021" s="110"/>
      <c r="T1021" s="110"/>
      <c r="U1021" s="110"/>
      <c r="V1021" s="110"/>
      <c r="W1021" s="110"/>
      <c r="X1021" s="35"/>
      <c r="Y1021" s="35"/>
      <c r="Z1021" s="35"/>
      <c r="AA1021" s="35"/>
      <c r="AB1021" s="35"/>
    </row>
    <row x14ac:dyDescent="0.25" r="1022" customHeight="1" ht="18.75">
      <c r="A1022" s="753"/>
      <c r="B1022" s="465"/>
      <c r="C1022" s="753"/>
      <c r="D1022" s="114"/>
      <c r="E1022" s="753"/>
      <c r="F1022" s="110"/>
      <c r="G1022" s="753"/>
      <c r="H1022" s="753"/>
      <c r="I1022" s="753"/>
      <c r="J1022" s="753"/>
      <c r="K1022" s="753"/>
      <c r="L1022" s="753"/>
      <c r="M1022" s="754"/>
      <c r="N1022" s="755"/>
      <c r="O1022" s="755"/>
      <c r="P1022" s="754"/>
      <c r="Q1022" s="756"/>
      <c r="R1022" s="756"/>
      <c r="S1022" s="110"/>
      <c r="T1022" s="110"/>
      <c r="U1022" s="110"/>
      <c r="V1022" s="110"/>
      <c r="W1022" s="110"/>
      <c r="X1022" s="35"/>
      <c r="Y1022" s="35"/>
      <c r="Z1022" s="35"/>
      <c r="AA1022" s="35"/>
      <c r="AB1022" s="35"/>
    </row>
    <row x14ac:dyDescent="0.25" r="1023" customHeight="1" ht="18.75">
      <c r="A1023" s="753"/>
      <c r="B1023" s="465"/>
      <c r="C1023" s="753"/>
      <c r="D1023" s="114"/>
      <c r="E1023" s="753"/>
      <c r="F1023" s="110"/>
      <c r="G1023" s="753"/>
      <c r="H1023" s="753"/>
      <c r="I1023" s="753"/>
      <c r="J1023" s="753"/>
      <c r="K1023" s="753"/>
      <c r="L1023" s="753"/>
      <c r="M1023" s="754"/>
      <c r="N1023" s="755"/>
      <c r="O1023" s="755"/>
      <c r="P1023" s="754"/>
      <c r="Q1023" s="756"/>
      <c r="R1023" s="756"/>
      <c r="S1023" s="110"/>
      <c r="T1023" s="110"/>
      <c r="U1023" s="110"/>
      <c r="V1023" s="110"/>
      <c r="W1023" s="110"/>
      <c r="X1023" s="35"/>
      <c r="Y1023" s="35"/>
      <c r="Z1023" s="35"/>
      <c r="AA1023" s="35"/>
      <c r="AB1023" s="35"/>
    </row>
    <row x14ac:dyDescent="0.25" r="1024" customHeight="1" ht="18.75">
      <c r="A1024" s="753"/>
      <c r="B1024" s="465"/>
      <c r="C1024" s="753"/>
      <c r="D1024" s="114"/>
      <c r="E1024" s="753"/>
      <c r="F1024" s="110"/>
      <c r="G1024" s="753"/>
      <c r="H1024" s="753"/>
      <c r="I1024" s="753"/>
      <c r="J1024" s="753"/>
      <c r="K1024" s="753"/>
      <c r="L1024" s="753"/>
      <c r="M1024" s="754"/>
      <c r="N1024" s="755"/>
      <c r="O1024" s="755"/>
      <c r="P1024" s="754"/>
      <c r="Q1024" s="756"/>
      <c r="R1024" s="756"/>
      <c r="S1024" s="110"/>
      <c r="T1024" s="110"/>
      <c r="U1024" s="110"/>
      <c r="V1024" s="110"/>
      <c r="W1024" s="110"/>
      <c r="X1024" s="35"/>
      <c r="Y1024" s="35"/>
      <c r="Z1024" s="35"/>
      <c r="AA1024" s="35"/>
      <c r="AB1024" s="35"/>
    </row>
    <row x14ac:dyDescent="0.25" r="1025" customHeight="1" ht="18.75">
      <c r="A1025" s="753"/>
      <c r="B1025" s="465"/>
      <c r="C1025" s="753"/>
      <c r="D1025" s="114"/>
      <c r="E1025" s="753"/>
      <c r="F1025" s="110"/>
      <c r="G1025" s="753"/>
      <c r="H1025" s="753"/>
      <c r="I1025" s="753"/>
      <c r="J1025" s="753"/>
      <c r="K1025" s="753"/>
      <c r="L1025" s="753"/>
      <c r="M1025" s="754"/>
      <c r="N1025" s="755"/>
      <c r="O1025" s="755"/>
      <c r="P1025" s="754"/>
      <c r="Q1025" s="756"/>
      <c r="R1025" s="756"/>
      <c r="S1025" s="110"/>
      <c r="T1025" s="110"/>
      <c r="U1025" s="110"/>
      <c r="V1025" s="110"/>
      <c r="W1025" s="110"/>
      <c r="X1025" s="35"/>
      <c r="Y1025" s="35"/>
      <c r="Z1025" s="35"/>
      <c r="AA1025" s="35"/>
      <c r="AB1025" s="35"/>
    </row>
    <row x14ac:dyDescent="0.25" r="1026" customHeight="1" ht="18.75">
      <c r="A1026" s="753"/>
      <c r="B1026" s="465"/>
      <c r="C1026" s="753"/>
      <c r="D1026" s="114"/>
      <c r="E1026" s="753"/>
      <c r="F1026" s="110"/>
      <c r="G1026" s="753"/>
      <c r="H1026" s="753"/>
      <c r="I1026" s="753"/>
      <c r="J1026" s="753"/>
      <c r="K1026" s="753"/>
      <c r="L1026" s="753"/>
      <c r="M1026" s="754"/>
      <c r="N1026" s="755"/>
      <c r="O1026" s="755"/>
      <c r="P1026" s="754"/>
      <c r="Q1026" s="756"/>
      <c r="R1026" s="756"/>
      <c r="S1026" s="110"/>
      <c r="T1026" s="110"/>
      <c r="U1026" s="110"/>
      <c r="V1026" s="110"/>
      <c r="W1026" s="110"/>
      <c r="X1026" s="35"/>
      <c r="Y1026" s="35"/>
      <c r="Z1026" s="35"/>
      <c r="AA1026" s="35"/>
      <c r="AB1026" s="35"/>
    </row>
    <row x14ac:dyDescent="0.25" r="1027" customHeight="1" ht="18.75">
      <c r="A1027" s="753"/>
      <c r="B1027" s="465"/>
      <c r="C1027" s="753"/>
      <c r="D1027" s="114"/>
      <c r="E1027" s="753"/>
      <c r="F1027" s="110"/>
      <c r="G1027" s="753"/>
      <c r="H1027" s="753"/>
      <c r="I1027" s="753"/>
      <c r="J1027" s="753"/>
      <c r="K1027" s="753"/>
      <c r="L1027" s="753"/>
      <c r="M1027" s="754"/>
      <c r="N1027" s="755"/>
      <c r="O1027" s="755"/>
      <c r="P1027" s="754"/>
      <c r="Q1027" s="756"/>
      <c r="R1027" s="756"/>
      <c r="S1027" s="110"/>
      <c r="T1027" s="110"/>
      <c r="U1027" s="110"/>
      <c r="V1027" s="110"/>
      <c r="W1027" s="110"/>
      <c r="X1027" s="35"/>
      <c r="Y1027" s="35"/>
      <c r="Z1027" s="35"/>
      <c r="AA1027" s="35"/>
      <c r="AB1027" s="35"/>
    </row>
    <row x14ac:dyDescent="0.25" r="1028" customHeight="1" ht="18.75">
      <c r="A1028" s="753"/>
      <c r="B1028" s="465"/>
      <c r="C1028" s="753"/>
      <c r="D1028" s="114"/>
      <c r="E1028" s="753"/>
      <c r="F1028" s="110"/>
      <c r="G1028" s="753"/>
      <c r="H1028" s="753"/>
      <c r="I1028" s="753"/>
      <c r="J1028" s="753"/>
      <c r="K1028" s="753"/>
      <c r="L1028" s="753"/>
      <c r="M1028" s="754"/>
      <c r="N1028" s="755"/>
      <c r="O1028" s="755"/>
      <c r="P1028" s="754"/>
      <c r="Q1028" s="756"/>
      <c r="R1028" s="756"/>
      <c r="S1028" s="110"/>
      <c r="T1028" s="110"/>
      <c r="U1028" s="110"/>
      <c r="V1028" s="110"/>
      <c r="W1028" s="110"/>
      <c r="X1028" s="35"/>
      <c r="Y1028" s="35"/>
      <c r="Z1028" s="35"/>
      <c r="AA1028" s="35"/>
      <c r="AB1028" s="35"/>
    </row>
    <row x14ac:dyDescent="0.25" r="1029" customHeight="1" ht="18.75">
      <c r="A1029" s="753"/>
      <c r="B1029" s="465"/>
      <c r="C1029" s="753"/>
      <c r="D1029" s="114"/>
      <c r="E1029" s="753"/>
      <c r="F1029" s="110"/>
      <c r="G1029" s="753"/>
      <c r="H1029" s="753"/>
      <c r="I1029" s="753"/>
      <c r="J1029" s="753"/>
      <c r="K1029" s="753"/>
      <c r="L1029" s="753"/>
      <c r="M1029" s="754"/>
      <c r="N1029" s="755"/>
      <c r="O1029" s="755"/>
      <c r="P1029" s="754"/>
      <c r="Q1029" s="756"/>
      <c r="R1029" s="756"/>
      <c r="S1029" s="110"/>
      <c r="T1029" s="110"/>
      <c r="U1029" s="110"/>
      <c r="V1029" s="110"/>
      <c r="W1029" s="110"/>
      <c r="X1029" s="35"/>
      <c r="Y1029" s="35"/>
      <c r="Z1029" s="35"/>
      <c r="AA1029" s="35"/>
      <c r="AB1029" s="35"/>
    </row>
    <row x14ac:dyDescent="0.25" r="1030" customHeight="1" ht="18.75">
      <c r="A1030" s="753"/>
      <c r="B1030" s="465"/>
      <c r="C1030" s="753"/>
      <c r="D1030" s="114"/>
      <c r="E1030" s="753"/>
      <c r="F1030" s="110"/>
      <c r="G1030" s="753"/>
      <c r="H1030" s="753"/>
      <c r="I1030" s="753"/>
      <c r="J1030" s="753"/>
      <c r="K1030" s="753"/>
      <c r="L1030" s="753"/>
      <c r="M1030" s="754"/>
      <c r="N1030" s="755"/>
      <c r="O1030" s="755"/>
      <c r="P1030" s="754"/>
      <c r="Q1030" s="756"/>
      <c r="R1030" s="756"/>
      <c r="S1030" s="110"/>
      <c r="T1030" s="110"/>
      <c r="U1030" s="110"/>
      <c r="V1030" s="110"/>
      <c r="W1030" s="110"/>
      <c r="X1030" s="35"/>
      <c r="Y1030" s="35"/>
      <c r="Z1030" s="35"/>
      <c r="AA1030" s="35"/>
      <c r="AB1030" s="35"/>
    </row>
    <row x14ac:dyDescent="0.25" r="1031" customHeight="1" ht="18.75">
      <c r="A1031" s="753"/>
      <c r="B1031" s="465"/>
      <c r="C1031" s="753"/>
      <c r="D1031" s="114"/>
      <c r="E1031" s="753"/>
      <c r="F1031" s="110"/>
      <c r="G1031" s="753"/>
      <c r="H1031" s="753"/>
      <c r="I1031" s="753"/>
      <c r="J1031" s="753"/>
      <c r="K1031" s="753"/>
      <c r="L1031" s="753"/>
      <c r="M1031" s="754"/>
      <c r="N1031" s="755"/>
      <c r="O1031" s="755"/>
      <c r="P1031" s="754"/>
      <c r="Q1031" s="756"/>
      <c r="R1031" s="756"/>
      <c r="S1031" s="110"/>
      <c r="T1031" s="110"/>
      <c r="U1031" s="110"/>
      <c r="V1031" s="110"/>
      <c r="W1031" s="110"/>
      <c r="X1031" s="35"/>
      <c r="Y1031" s="35"/>
      <c r="Z1031" s="35"/>
      <c r="AA1031" s="35"/>
      <c r="AB1031" s="35"/>
    </row>
    <row x14ac:dyDescent="0.25" r="1032" customHeight="1" ht="18.75">
      <c r="A1032" s="753"/>
      <c r="B1032" s="465"/>
      <c r="C1032" s="753"/>
      <c r="D1032" s="114"/>
      <c r="E1032" s="753"/>
      <c r="F1032" s="110"/>
      <c r="G1032" s="753"/>
      <c r="H1032" s="753"/>
      <c r="I1032" s="753"/>
      <c r="J1032" s="753"/>
      <c r="K1032" s="753"/>
      <c r="L1032" s="753"/>
      <c r="M1032" s="754"/>
      <c r="N1032" s="755"/>
      <c r="O1032" s="755"/>
      <c r="P1032" s="754"/>
      <c r="Q1032" s="756"/>
      <c r="R1032" s="756"/>
      <c r="S1032" s="110"/>
      <c r="T1032" s="110"/>
      <c r="U1032" s="110"/>
      <c r="V1032" s="110"/>
      <c r="W1032" s="110"/>
      <c r="X1032" s="35"/>
      <c r="Y1032" s="35"/>
      <c r="Z1032" s="35"/>
      <c r="AA1032" s="35"/>
      <c r="AB1032" s="35"/>
    </row>
    <row x14ac:dyDescent="0.25" r="1033" customHeight="1" ht="18.75">
      <c r="A1033" s="753"/>
      <c r="B1033" s="465"/>
      <c r="C1033" s="753"/>
      <c r="D1033" s="114"/>
      <c r="E1033" s="753"/>
      <c r="F1033" s="110"/>
      <c r="G1033" s="753"/>
      <c r="H1033" s="753"/>
      <c r="I1033" s="753"/>
      <c r="J1033" s="753"/>
      <c r="K1033" s="753"/>
      <c r="L1033" s="753"/>
      <c r="M1033" s="754"/>
      <c r="N1033" s="755"/>
      <c r="O1033" s="755"/>
      <c r="P1033" s="754"/>
      <c r="Q1033" s="756"/>
      <c r="R1033" s="756"/>
      <c r="S1033" s="110"/>
      <c r="T1033" s="110"/>
      <c r="U1033" s="110"/>
      <c r="V1033" s="110"/>
      <c r="W1033" s="110"/>
      <c r="X1033" s="35"/>
      <c r="Y1033" s="35"/>
      <c r="Z1033" s="35"/>
      <c r="AA1033" s="35"/>
      <c r="AB1033" s="35"/>
    </row>
    <row x14ac:dyDescent="0.25" r="1034" customHeight="1" ht="18.75">
      <c r="A1034" s="753"/>
      <c r="B1034" s="465"/>
      <c r="C1034" s="753"/>
      <c r="D1034" s="114"/>
      <c r="E1034" s="753"/>
      <c r="F1034" s="110"/>
      <c r="G1034" s="753"/>
      <c r="H1034" s="753"/>
      <c r="I1034" s="753"/>
      <c r="J1034" s="753"/>
      <c r="K1034" s="753"/>
      <c r="L1034" s="753"/>
      <c r="M1034" s="754"/>
      <c r="N1034" s="755"/>
      <c r="O1034" s="755"/>
      <c r="P1034" s="754"/>
      <c r="Q1034" s="756"/>
      <c r="R1034" s="756"/>
      <c r="S1034" s="110"/>
      <c r="T1034" s="110"/>
      <c r="U1034" s="110"/>
      <c r="V1034" s="110"/>
      <c r="W1034" s="110"/>
      <c r="X1034" s="35"/>
      <c r="Y1034" s="35"/>
      <c r="Z1034" s="35"/>
      <c r="AA1034" s="35"/>
      <c r="AB1034" s="35"/>
    </row>
    <row x14ac:dyDescent="0.25" r="1035" customHeight="1" ht="18.75">
      <c r="A1035" s="753"/>
      <c r="B1035" s="465"/>
      <c r="C1035" s="753"/>
      <c r="D1035" s="114"/>
      <c r="E1035" s="753"/>
      <c r="F1035" s="110"/>
      <c r="G1035" s="753"/>
      <c r="H1035" s="753"/>
      <c r="I1035" s="753"/>
      <c r="J1035" s="753"/>
      <c r="K1035" s="753"/>
      <c r="L1035" s="753"/>
      <c r="M1035" s="754"/>
      <c r="N1035" s="755"/>
      <c r="O1035" s="755"/>
      <c r="P1035" s="754"/>
      <c r="Q1035" s="756"/>
      <c r="R1035" s="756"/>
      <c r="S1035" s="110"/>
      <c r="T1035" s="110"/>
      <c r="U1035" s="110"/>
      <c r="V1035" s="110"/>
      <c r="W1035" s="110"/>
      <c r="X1035" s="35"/>
      <c r="Y1035" s="35"/>
      <c r="Z1035" s="35"/>
      <c r="AA1035" s="35"/>
      <c r="AB1035" s="35"/>
    </row>
    <row x14ac:dyDescent="0.25" r="1036" customHeight="1" ht="18.75">
      <c r="A1036" s="753"/>
      <c r="B1036" s="465"/>
      <c r="C1036" s="753"/>
      <c r="D1036" s="114"/>
      <c r="E1036" s="753"/>
      <c r="F1036" s="110"/>
      <c r="G1036" s="753"/>
      <c r="H1036" s="753"/>
      <c r="I1036" s="753"/>
      <c r="J1036" s="753"/>
      <c r="K1036" s="753"/>
      <c r="L1036" s="753"/>
      <c r="M1036" s="754"/>
      <c r="N1036" s="755"/>
      <c r="O1036" s="755"/>
      <c r="P1036" s="754"/>
      <c r="Q1036" s="756"/>
      <c r="R1036" s="756"/>
      <c r="S1036" s="110"/>
      <c r="T1036" s="110"/>
      <c r="U1036" s="110"/>
      <c r="V1036" s="110"/>
      <c r="W1036" s="110"/>
      <c r="X1036" s="35"/>
      <c r="Y1036" s="35"/>
      <c r="Z1036" s="35"/>
      <c r="AA1036" s="35"/>
      <c r="AB1036" s="35"/>
    </row>
    <row x14ac:dyDescent="0.25" r="1037" customHeight="1" ht="18.75">
      <c r="A1037" s="753"/>
      <c r="B1037" s="465"/>
      <c r="C1037" s="753"/>
      <c r="D1037" s="114"/>
      <c r="E1037" s="753"/>
      <c r="F1037" s="110"/>
      <c r="G1037" s="753"/>
      <c r="H1037" s="753"/>
      <c r="I1037" s="753"/>
      <c r="J1037" s="753"/>
      <c r="K1037" s="753"/>
      <c r="L1037" s="753"/>
      <c r="M1037" s="754"/>
      <c r="N1037" s="755"/>
      <c r="O1037" s="755"/>
      <c r="P1037" s="754"/>
      <c r="Q1037" s="756"/>
      <c r="R1037" s="756"/>
      <c r="S1037" s="110"/>
      <c r="T1037" s="110"/>
      <c r="U1037" s="110"/>
      <c r="V1037" s="110"/>
      <c r="W1037" s="110"/>
      <c r="X1037" s="35"/>
      <c r="Y1037" s="35"/>
      <c r="Z1037" s="35"/>
      <c r="AA1037" s="35"/>
      <c r="AB1037" s="35"/>
    </row>
    <row x14ac:dyDescent="0.25" r="1038" customHeight="1" ht="18.75">
      <c r="A1038" s="753"/>
      <c r="B1038" s="465"/>
      <c r="C1038" s="753"/>
      <c r="D1038" s="114"/>
      <c r="E1038" s="753"/>
      <c r="F1038" s="110"/>
      <c r="G1038" s="753"/>
      <c r="H1038" s="753"/>
      <c r="I1038" s="753"/>
      <c r="J1038" s="753"/>
      <c r="K1038" s="753"/>
      <c r="L1038" s="753"/>
      <c r="M1038" s="754"/>
      <c r="N1038" s="755"/>
      <c r="O1038" s="755"/>
      <c r="P1038" s="754"/>
      <c r="Q1038" s="756"/>
      <c r="R1038" s="756"/>
      <c r="S1038" s="110"/>
      <c r="T1038" s="110"/>
      <c r="U1038" s="110"/>
      <c r="V1038" s="110"/>
      <c r="W1038" s="110"/>
      <c r="X1038" s="35"/>
      <c r="Y1038" s="35"/>
      <c r="Z1038" s="35"/>
      <c r="AA1038" s="35"/>
      <c r="AB1038" s="35"/>
    </row>
    <row x14ac:dyDescent="0.25" r="1039" customHeight="1" ht="18.75">
      <c r="A1039" s="753"/>
      <c r="B1039" s="465"/>
      <c r="C1039" s="753"/>
      <c r="D1039" s="114"/>
      <c r="E1039" s="753"/>
      <c r="F1039" s="110"/>
      <c r="G1039" s="753"/>
      <c r="H1039" s="753"/>
      <c r="I1039" s="753"/>
      <c r="J1039" s="753"/>
      <c r="K1039" s="753"/>
      <c r="L1039" s="753"/>
      <c r="M1039" s="754"/>
      <c r="N1039" s="755"/>
      <c r="O1039" s="755"/>
      <c r="P1039" s="754"/>
      <c r="Q1039" s="756"/>
      <c r="R1039" s="756"/>
      <c r="S1039" s="110"/>
      <c r="T1039" s="110"/>
      <c r="U1039" s="110"/>
      <c r="V1039" s="110"/>
      <c r="W1039" s="110"/>
      <c r="X1039" s="35"/>
      <c r="Y1039" s="35"/>
      <c r="Z1039" s="35"/>
      <c r="AA1039" s="35"/>
      <c r="AB1039" s="35"/>
    </row>
    <row x14ac:dyDescent="0.25" r="1040" customHeight="1" ht="18.75">
      <c r="A1040" s="753"/>
      <c r="B1040" s="465"/>
      <c r="C1040" s="753"/>
      <c r="D1040" s="114"/>
      <c r="E1040" s="753"/>
      <c r="F1040" s="110"/>
      <c r="G1040" s="753"/>
      <c r="H1040" s="753"/>
      <c r="I1040" s="753"/>
      <c r="J1040" s="753"/>
      <c r="K1040" s="753"/>
      <c r="L1040" s="753"/>
      <c r="M1040" s="754"/>
      <c r="N1040" s="755"/>
      <c r="O1040" s="755"/>
      <c r="P1040" s="754"/>
      <c r="Q1040" s="756"/>
      <c r="R1040" s="756"/>
      <c r="S1040" s="110"/>
      <c r="T1040" s="110"/>
      <c r="U1040" s="110"/>
      <c r="V1040" s="110"/>
      <c r="W1040" s="110"/>
      <c r="X1040" s="35"/>
      <c r="Y1040" s="35"/>
      <c r="Z1040" s="35"/>
      <c r="AA1040" s="35"/>
      <c r="AB1040" s="35"/>
    </row>
    <row x14ac:dyDescent="0.25" r="1041" customHeight="1" ht="18.75">
      <c r="A1041" s="753"/>
      <c r="B1041" s="465"/>
      <c r="C1041" s="753"/>
      <c r="D1041" s="114"/>
      <c r="E1041" s="753"/>
      <c r="F1041" s="110"/>
      <c r="G1041" s="753"/>
      <c r="H1041" s="753"/>
      <c r="I1041" s="753"/>
      <c r="J1041" s="753"/>
      <c r="K1041" s="753"/>
      <c r="L1041" s="753"/>
      <c r="M1041" s="754"/>
      <c r="N1041" s="755"/>
      <c r="O1041" s="755"/>
      <c r="P1041" s="754"/>
      <c r="Q1041" s="756"/>
      <c r="R1041" s="756"/>
      <c r="S1041" s="110"/>
      <c r="T1041" s="110"/>
      <c r="U1041" s="110"/>
      <c r="V1041" s="110"/>
      <c r="W1041" s="110"/>
      <c r="X1041" s="35"/>
      <c r="Y1041" s="35"/>
      <c r="Z1041" s="35"/>
      <c r="AA1041" s="35"/>
      <c r="AB1041" s="35"/>
    </row>
    <row x14ac:dyDescent="0.25" r="1042" customHeight="1" ht="18.75">
      <c r="A1042" s="753"/>
      <c r="B1042" s="465"/>
      <c r="C1042" s="753"/>
      <c r="D1042" s="114"/>
      <c r="E1042" s="753"/>
      <c r="F1042" s="110"/>
      <c r="G1042" s="753"/>
      <c r="H1042" s="753"/>
      <c r="I1042" s="753"/>
      <c r="J1042" s="753"/>
      <c r="K1042" s="753"/>
      <c r="L1042" s="753"/>
      <c r="M1042" s="754"/>
      <c r="N1042" s="755"/>
      <c r="O1042" s="755"/>
      <c r="P1042" s="754"/>
      <c r="Q1042" s="756"/>
      <c r="R1042" s="756"/>
      <c r="S1042" s="110"/>
      <c r="T1042" s="110"/>
      <c r="U1042" s="110"/>
      <c r="V1042" s="110"/>
      <c r="W1042" s="110"/>
      <c r="X1042" s="35"/>
      <c r="Y1042" s="35"/>
      <c r="Z1042" s="35"/>
      <c r="AA1042" s="35"/>
      <c r="AB1042" s="35"/>
    </row>
    <row x14ac:dyDescent="0.25" r="1043" customHeight="1" ht="18.75">
      <c r="A1043" s="753"/>
      <c r="B1043" s="465"/>
      <c r="C1043" s="753"/>
      <c r="D1043" s="114"/>
      <c r="E1043" s="753"/>
      <c r="F1043" s="110"/>
      <c r="G1043" s="753"/>
      <c r="H1043" s="753"/>
      <c r="I1043" s="753"/>
      <c r="J1043" s="753"/>
      <c r="K1043" s="753"/>
      <c r="L1043" s="753"/>
      <c r="M1043" s="754"/>
      <c r="N1043" s="755"/>
      <c r="O1043" s="755"/>
      <c r="P1043" s="754"/>
      <c r="Q1043" s="756"/>
      <c r="R1043" s="756"/>
      <c r="S1043" s="110"/>
      <c r="T1043" s="110"/>
      <c r="U1043" s="110"/>
      <c r="V1043" s="110"/>
      <c r="W1043" s="110"/>
      <c r="X1043" s="35"/>
      <c r="Y1043" s="35"/>
      <c r="Z1043" s="35"/>
      <c r="AA1043" s="35"/>
      <c r="AB1043" s="35"/>
    </row>
    <row x14ac:dyDescent="0.25" r="1044" customHeight="1" ht="18.75">
      <c r="A1044" s="753"/>
      <c r="B1044" s="465"/>
      <c r="C1044" s="753"/>
      <c r="D1044" s="114"/>
      <c r="E1044" s="753"/>
      <c r="F1044" s="110"/>
      <c r="G1044" s="753"/>
      <c r="H1044" s="753"/>
      <c r="I1044" s="753"/>
      <c r="J1044" s="753"/>
      <c r="K1044" s="753"/>
      <c r="L1044" s="753"/>
      <c r="M1044" s="754"/>
      <c r="N1044" s="755"/>
      <c r="O1044" s="755"/>
      <c r="P1044" s="754"/>
      <c r="Q1044" s="756"/>
      <c r="R1044" s="756"/>
      <c r="S1044" s="110"/>
      <c r="T1044" s="110"/>
      <c r="U1044" s="110"/>
      <c r="V1044" s="110"/>
      <c r="W1044" s="110"/>
      <c r="X1044" s="35"/>
      <c r="Y1044" s="35"/>
      <c r="Z1044" s="35"/>
      <c r="AA1044" s="35"/>
      <c r="AB1044" s="35"/>
    </row>
    <row x14ac:dyDescent="0.25" r="1045" customHeight="1" ht="18.75">
      <c r="A1045" s="753"/>
      <c r="B1045" s="465"/>
      <c r="C1045" s="753"/>
      <c r="D1045" s="114"/>
      <c r="E1045" s="753"/>
      <c r="F1045" s="110"/>
      <c r="G1045" s="753"/>
      <c r="H1045" s="753"/>
      <c r="I1045" s="753"/>
      <c r="J1045" s="753"/>
      <c r="K1045" s="753"/>
      <c r="L1045" s="753"/>
      <c r="M1045" s="754"/>
      <c r="N1045" s="755"/>
      <c r="O1045" s="755"/>
      <c r="P1045" s="754"/>
      <c r="Q1045" s="756"/>
      <c r="R1045" s="756"/>
      <c r="S1045" s="110"/>
      <c r="T1045" s="110"/>
      <c r="U1045" s="110"/>
      <c r="V1045" s="110"/>
      <c r="W1045" s="110"/>
      <c r="X1045" s="35"/>
      <c r="Y1045" s="35"/>
      <c r="Z1045" s="35"/>
      <c r="AA1045" s="35"/>
      <c r="AB1045" s="35"/>
    </row>
    <row x14ac:dyDescent="0.25" r="1046" customHeight="1" ht="18.75">
      <c r="A1046" s="753"/>
      <c r="B1046" s="465"/>
      <c r="C1046" s="753"/>
      <c r="D1046" s="114"/>
      <c r="E1046" s="753"/>
      <c r="F1046" s="110"/>
      <c r="G1046" s="753"/>
      <c r="H1046" s="753"/>
      <c r="I1046" s="753"/>
      <c r="J1046" s="753"/>
      <c r="K1046" s="753"/>
      <c r="L1046" s="753"/>
      <c r="M1046" s="754"/>
      <c r="N1046" s="755"/>
      <c r="O1046" s="755"/>
      <c r="P1046" s="754"/>
      <c r="Q1046" s="756"/>
      <c r="R1046" s="756"/>
      <c r="S1046" s="110"/>
      <c r="T1046" s="110"/>
      <c r="U1046" s="110"/>
      <c r="V1046" s="110"/>
      <c r="W1046" s="110"/>
      <c r="X1046" s="35"/>
      <c r="Y1046" s="35"/>
      <c r="Z1046" s="35"/>
      <c r="AA1046" s="35"/>
      <c r="AB1046" s="35"/>
    </row>
    <row x14ac:dyDescent="0.25" r="1047" customHeight="1" ht="18.75">
      <c r="A1047" s="753"/>
      <c r="B1047" s="465"/>
      <c r="C1047" s="753"/>
      <c r="D1047" s="114"/>
      <c r="E1047" s="753"/>
      <c r="F1047" s="110"/>
      <c r="G1047" s="753"/>
      <c r="H1047" s="753"/>
      <c r="I1047" s="753"/>
      <c r="J1047" s="753"/>
      <c r="K1047" s="753"/>
      <c r="L1047" s="753"/>
      <c r="M1047" s="754"/>
      <c r="N1047" s="755"/>
      <c r="O1047" s="755"/>
      <c r="P1047" s="754"/>
      <c r="Q1047" s="756"/>
      <c r="R1047" s="756"/>
      <c r="S1047" s="110"/>
      <c r="T1047" s="110"/>
      <c r="U1047" s="110"/>
      <c r="V1047" s="110"/>
      <c r="W1047" s="110"/>
      <c r="X1047" s="35"/>
      <c r="Y1047" s="35"/>
      <c r="Z1047" s="35"/>
      <c r="AA1047" s="35"/>
      <c r="AB1047" s="35"/>
    </row>
    <row x14ac:dyDescent="0.25" r="1048" customHeight="1" ht="18.75">
      <c r="A1048" s="753"/>
      <c r="B1048" s="465"/>
      <c r="C1048" s="753"/>
      <c r="D1048" s="114"/>
      <c r="E1048" s="753"/>
      <c r="F1048" s="110"/>
      <c r="G1048" s="753"/>
      <c r="H1048" s="753"/>
      <c r="I1048" s="753"/>
      <c r="J1048" s="753"/>
      <c r="K1048" s="753"/>
      <c r="L1048" s="753"/>
      <c r="M1048" s="754"/>
      <c r="N1048" s="755"/>
      <c r="O1048" s="755"/>
      <c r="P1048" s="754"/>
      <c r="Q1048" s="756"/>
      <c r="R1048" s="756"/>
      <c r="S1048" s="110"/>
      <c r="T1048" s="110"/>
      <c r="U1048" s="110"/>
      <c r="V1048" s="110"/>
      <c r="W1048" s="110"/>
      <c r="X1048" s="35"/>
      <c r="Y1048" s="35"/>
      <c r="Z1048" s="35"/>
      <c r="AA1048" s="35"/>
      <c r="AB1048" s="35"/>
    </row>
    <row x14ac:dyDescent="0.25" r="1049" customHeight="1" ht="18.75">
      <c r="A1049" s="753"/>
      <c r="B1049" s="465"/>
      <c r="C1049" s="753"/>
      <c r="D1049" s="114"/>
      <c r="E1049" s="753"/>
      <c r="F1049" s="110"/>
      <c r="G1049" s="753"/>
      <c r="H1049" s="753"/>
      <c r="I1049" s="753"/>
      <c r="J1049" s="753"/>
      <c r="K1049" s="753"/>
      <c r="L1049" s="753"/>
      <c r="M1049" s="754"/>
      <c r="N1049" s="755"/>
      <c r="O1049" s="755"/>
      <c r="P1049" s="754"/>
      <c r="Q1049" s="756"/>
      <c r="R1049" s="756"/>
      <c r="S1049" s="110"/>
      <c r="T1049" s="110"/>
      <c r="U1049" s="110"/>
      <c r="V1049" s="110"/>
      <c r="W1049" s="110"/>
      <c r="X1049" s="35"/>
      <c r="Y1049" s="35"/>
      <c r="Z1049" s="35"/>
      <c r="AA1049" s="35"/>
      <c r="AB1049" s="35"/>
    </row>
    <row x14ac:dyDescent="0.25" r="1050" customHeight="1" ht="18.75">
      <c r="A1050" s="753"/>
      <c r="B1050" s="465"/>
      <c r="C1050" s="753"/>
      <c r="D1050" s="114"/>
      <c r="E1050" s="753"/>
      <c r="F1050" s="110"/>
      <c r="G1050" s="753"/>
      <c r="H1050" s="753"/>
      <c r="I1050" s="753"/>
      <c r="J1050" s="753"/>
      <c r="K1050" s="753"/>
      <c r="L1050" s="753"/>
      <c r="M1050" s="754"/>
      <c r="N1050" s="755"/>
      <c r="O1050" s="755"/>
      <c r="P1050" s="754"/>
      <c r="Q1050" s="756"/>
      <c r="R1050" s="756"/>
      <c r="S1050" s="110"/>
      <c r="T1050" s="110"/>
      <c r="U1050" s="110"/>
      <c r="V1050" s="110"/>
      <c r="W1050" s="110"/>
      <c r="X1050" s="35"/>
      <c r="Y1050" s="35"/>
      <c r="Z1050" s="35"/>
      <c r="AA1050" s="35"/>
      <c r="AB1050" s="35"/>
    </row>
    <row x14ac:dyDescent="0.25" r="1051" customHeight="1" ht="18.75">
      <c r="A1051" s="753"/>
      <c r="B1051" s="465"/>
      <c r="C1051" s="753"/>
      <c r="D1051" s="114"/>
      <c r="E1051" s="753"/>
      <c r="F1051" s="110"/>
      <c r="G1051" s="753"/>
      <c r="H1051" s="753"/>
      <c r="I1051" s="753"/>
      <c r="J1051" s="753"/>
      <c r="K1051" s="753"/>
      <c r="L1051" s="753"/>
      <c r="M1051" s="754"/>
      <c r="N1051" s="755"/>
      <c r="O1051" s="755"/>
      <c r="P1051" s="754"/>
      <c r="Q1051" s="756"/>
      <c r="R1051" s="756"/>
      <c r="S1051" s="110"/>
      <c r="T1051" s="110"/>
      <c r="U1051" s="110"/>
      <c r="V1051" s="110"/>
      <c r="W1051" s="110"/>
      <c r="X1051" s="35"/>
      <c r="Y1051" s="35"/>
      <c r="Z1051" s="35"/>
      <c r="AA1051" s="35"/>
      <c r="AB1051" s="35"/>
    </row>
    <row x14ac:dyDescent="0.25" r="1052" customHeight="1" ht="18.75">
      <c r="A1052" s="753"/>
      <c r="B1052" s="465"/>
      <c r="C1052" s="753"/>
      <c r="D1052" s="114"/>
      <c r="E1052" s="753"/>
      <c r="F1052" s="110"/>
      <c r="G1052" s="753"/>
      <c r="H1052" s="753"/>
      <c r="I1052" s="753"/>
      <c r="J1052" s="753"/>
      <c r="K1052" s="753"/>
      <c r="L1052" s="753"/>
      <c r="M1052" s="754"/>
      <c r="N1052" s="755"/>
      <c r="O1052" s="755"/>
      <c r="P1052" s="754"/>
      <c r="Q1052" s="756"/>
      <c r="R1052" s="756"/>
      <c r="S1052" s="110"/>
      <c r="T1052" s="110"/>
      <c r="U1052" s="110"/>
      <c r="V1052" s="110"/>
      <c r="W1052" s="110"/>
      <c r="X1052" s="35"/>
      <c r="Y1052" s="35"/>
      <c r="Z1052" s="35"/>
      <c r="AA1052" s="35"/>
      <c r="AB1052" s="35"/>
    </row>
    <row x14ac:dyDescent="0.25" r="1053" customHeight="1" ht="18.75">
      <c r="A1053" s="753"/>
      <c r="B1053" s="465"/>
      <c r="C1053" s="753"/>
      <c r="D1053" s="114"/>
      <c r="E1053" s="753"/>
      <c r="F1053" s="110"/>
      <c r="G1053" s="753"/>
      <c r="H1053" s="753"/>
      <c r="I1053" s="753"/>
      <c r="J1053" s="753"/>
      <c r="K1053" s="753"/>
      <c r="L1053" s="753"/>
      <c r="M1053" s="754"/>
      <c r="N1053" s="755"/>
      <c r="O1053" s="755"/>
      <c r="P1053" s="754"/>
      <c r="Q1053" s="756"/>
      <c r="R1053" s="756"/>
      <c r="S1053" s="110"/>
      <c r="T1053" s="110"/>
      <c r="U1053" s="110"/>
      <c r="V1053" s="110"/>
      <c r="W1053" s="110"/>
      <c r="X1053" s="35"/>
      <c r="Y1053" s="35"/>
      <c r="Z1053" s="35"/>
      <c r="AA1053" s="35"/>
      <c r="AB1053" s="35"/>
    </row>
    <row x14ac:dyDescent="0.25" r="1054" customHeight="1" ht="18.75">
      <c r="A1054" s="753"/>
      <c r="B1054" s="465"/>
      <c r="C1054" s="753"/>
      <c r="D1054" s="114"/>
      <c r="E1054" s="753"/>
      <c r="F1054" s="110"/>
      <c r="G1054" s="753"/>
      <c r="H1054" s="753"/>
      <c r="I1054" s="753"/>
      <c r="J1054" s="753"/>
      <c r="K1054" s="753"/>
      <c r="L1054" s="753"/>
      <c r="M1054" s="754"/>
      <c r="N1054" s="755"/>
      <c r="O1054" s="755"/>
      <c r="P1054" s="754"/>
      <c r="Q1054" s="756"/>
      <c r="R1054" s="756"/>
      <c r="S1054" s="110"/>
      <c r="T1054" s="110"/>
      <c r="U1054" s="110"/>
      <c r="V1054" s="110"/>
      <c r="W1054" s="110"/>
      <c r="X1054" s="35"/>
      <c r="Y1054" s="35"/>
      <c r="Z1054" s="35"/>
      <c r="AA1054" s="35"/>
      <c r="AB1054" s="35"/>
    </row>
    <row x14ac:dyDescent="0.25" r="1055" customHeight="1" ht="18.75">
      <c r="A1055" s="753"/>
      <c r="B1055" s="465"/>
      <c r="C1055" s="753"/>
      <c r="D1055" s="114"/>
      <c r="E1055" s="753"/>
      <c r="F1055" s="110"/>
      <c r="G1055" s="753"/>
      <c r="H1055" s="753"/>
      <c r="I1055" s="753"/>
      <c r="J1055" s="753"/>
      <c r="K1055" s="753"/>
      <c r="L1055" s="753"/>
      <c r="M1055" s="754"/>
      <c r="N1055" s="755"/>
      <c r="O1055" s="755"/>
      <c r="P1055" s="754"/>
      <c r="Q1055" s="756"/>
      <c r="R1055" s="756"/>
      <c r="S1055" s="110"/>
      <c r="T1055" s="110"/>
      <c r="U1055" s="110"/>
      <c r="V1055" s="110"/>
      <c r="W1055" s="110"/>
      <c r="X1055" s="35"/>
      <c r="Y1055" s="35"/>
      <c r="Z1055" s="35"/>
      <c r="AA1055" s="35"/>
      <c r="AB1055" s="35"/>
    </row>
    <row x14ac:dyDescent="0.25" r="1056" customHeight="1" ht="18.75">
      <c r="A1056" s="753"/>
      <c r="B1056" s="465"/>
      <c r="C1056" s="753"/>
      <c r="D1056" s="114"/>
      <c r="E1056" s="753"/>
      <c r="F1056" s="110"/>
      <c r="G1056" s="753"/>
      <c r="H1056" s="753"/>
      <c r="I1056" s="753"/>
      <c r="J1056" s="753"/>
      <c r="K1056" s="753"/>
      <c r="L1056" s="753"/>
      <c r="M1056" s="754"/>
      <c r="N1056" s="755"/>
      <c r="O1056" s="755"/>
      <c r="P1056" s="754"/>
      <c r="Q1056" s="756"/>
      <c r="R1056" s="756"/>
      <c r="S1056" s="110"/>
      <c r="T1056" s="110"/>
      <c r="U1056" s="110"/>
      <c r="V1056" s="110"/>
      <c r="W1056" s="110"/>
      <c r="X1056" s="35"/>
      <c r="Y1056" s="35"/>
      <c r="Z1056" s="35"/>
      <c r="AA1056" s="35"/>
      <c r="AB1056" s="35"/>
    </row>
    <row x14ac:dyDescent="0.25" r="1057" customHeight="1" ht="18.75">
      <c r="A1057" s="753"/>
      <c r="B1057" s="465"/>
      <c r="C1057" s="753"/>
      <c r="D1057" s="114"/>
      <c r="E1057" s="753"/>
      <c r="F1057" s="110"/>
      <c r="G1057" s="753"/>
      <c r="H1057" s="753"/>
      <c r="I1057" s="753"/>
      <c r="J1057" s="753"/>
      <c r="K1057" s="753"/>
      <c r="L1057" s="753"/>
      <c r="M1057" s="754"/>
      <c r="N1057" s="755"/>
      <c r="O1057" s="755"/>
      <c r="P1057" s="754"/>
      <c r="Q1057" s="756"/>
      <c r="R1057" s="756"/>
      <c r="S1057" s="110"/>
      <c r="T1057" s="110"/>
      <c r="U1057" s="110"/>
      <c r="V1057" s="110"/>
      <c r="W1057" s="110"/>
      <c r="X1057" s="35"/>
      <c r="Y1057" s="35"/>
      <c r="Z1057" s="35"/>
      <c r="AA1057" s="35"/>
      <c r="AB1057" s="35"/>
    </row>
    <row x14ac:dyDescent="0.25" r="1058" customHeight="1" ht="18.75">
      <c r="A1058" s="753"/>
      <c r="B1058" s="465"/>
      <c r="C1058" s="753"/>
      <c r="D1058" s="114"/>
      <c r="E1058" s="753"/>
      <c r="F1058" s="110"/>
      <c r="G1058" s="753"/>
      <c r="H1058" s="753"/>
      <c r="I1058" s="753"/>
      <c r="J1058" s="753"/>
      <c r="K1058" s="753"/>
      <c r="L1058" s="753"/>
      <c r="M1058" s="754"/>
      <c r="N1058" s="755"/>
      <c r="O1058" s="755"/>
      <c r="P1058" s="754"/>
      <c r="Q1058" s="756"/>
      <c r="R1058" s="756"/>
      <c r="S1058" s="110"/>
      <c r="T1058" s="110"/>
      <c r="U1058" s="110"/>
      <c r="V1058" s="110"/>
      <c r="W1058" s="110"/>
      <c r="X1058" s="35"/>
      <c r="Y1058" s="35"/>
      <c r="Z1058" s="35"/>
      <c r="AA1058" s="35"/>
      <c r="AB1058" s="35"/>
    </row>
    <row x14ac:dyDescent="0.25" r="1059" customHeight="1" ht="18.75">
      <c r="A1059" s="753"/>
      <c r="B1059" s="465"/>
      <c r="C1059" s="753"/>
      <c r="D1059" s="114"/>
      <c r="E1059" s="753"/>
      <c r="F1059" s="110"/>
      <c r="G1059" s="753"/>
      <c r="H1059" s="753"/>
      <c r="I1059" s="753"/>
      <c r="J1059" s="753"/>
      <c r="K1059" s="753"/>
      <c r="L1059" s="753"/>
      <c r="M1059" s="754"/>
      <c r="N1059" s="755"/>
      <c r="O1059" s="755"/>
      <c r="P1059" s="754"/>
      <c r="Q1059" s="756"/>
      <c r="R1059" s="756"/>
      <c r="S1059" s="110"/>
      <c r="T1059" s="110"/>
      <c r="U1059" s="110"/>
      <c r="V1059" s="110"/>
      <c r="W1059" s="110"/>
      <c r="X1059" s="35"/>
      <c r="Y1059" s="35"/>
      <c r="Z1059" s="35"/>
      <c r="AA1059" s="35"/>
      <c r="AB1059" s="35"/>
    </row>
    <row x14ac:dyDescent="0.25" r="1060" customHeight="1" ht="18.75">
      <c r="A1060" s="753"/>
      <c r="B1060" s="465"/>
      <c r="C1060" s="753"/>
      <c r="D1060" s="114"/>
      <c r="E1060" s="753"/>
      <c r="F1060" s="110"/>
      <c r="G1060" s="753"/>
      <c r="H1060" s="753"/>
      <c r="I1060" s="753"/>
      <c r="J1060" s="753"/>
      <c r="K1060" s="753"/>
      <c r="L1060" s="753"/>
      <c r="M1060" s="754"/>
      <c r="N1060" s="755"/>
      <c r="O1060" s="755"/>
      <c r="P1060" s="754"/>
      <c r="Q1060" s="756"/>
      <c r="R1060" s="756"/>
      <c r="S1060" s="110"/>
      <c r="T1060" s="110"/>
      <c r="U1060" s="110"/>
      <c r="V1060" s="110"/>
      <c r="W1060" s="110"/>
      <c r="X1060" s="35"/>
      <c r="Y1060" s="35"/>
      <c r="Z1060" s="35"/>
      <c r="AA1060" s="35"/>
      <c r="AB1060" s="35"/>
    </row>
    <row x14ac:dyDescent="0.25" r="1061" customHeight="1" ht="18.75">
      <c r="A1061" s="753"/>
      <c r="B1061" s="465"/>
      <c r="C1061" s="753"/>
      <c r="D1061" s="114"/>
      <c r="E1061" s="753"/>
      <c r="F1061" s="110"/>
      <c r="G1061" s="753"/>
      <c r="H1061" s="753"/>
      <c r="I1061" s="753"/>
      <c r="J1061" s="753"/>
      <c r="K1061" s="753"/>
      <c r="L1061" s="753"/>
      <c r="M1061" s="754"/>
      <c r="N1061" s="755"/>
      <c r="O1061" s="755"/>
      <c r="P1061" s="754"/>
      <c r="Q1061" s="756"/>
      <c r="R1061" s="756"/>
      <c r="S1061" s="110"/>
      <c r="T1061" s="110"/>
      <c r="U1061" s="110"/>
      <c r="V1061" s="110"/>
      <c r="W1061" s="110"/>
      <c r="X1061" s="35"/>
      <c r="Y1061" s="35"/>
      <c r="Z1061" s="35"/>
      <c r="AA1061" s="35"/>
      <c r="AB1061" s="35"/>
    </row>
    <row x14ac:dyDescent="0.25" r="1062" customHeight="1" ht="18.75">
      <c r="A1062" s="753"/>
      <c r="B1062" s="465"/>
      <c r="C1062" s="753"/>
      <c r="D1062" s="114"/>
      <c r="E1062" s="753"/>
      <c r="F1062" s="110"/>
      <c r="G1062" s="753"/>
      <c r="H1062" s="753"/>
      <c r="I1062" s="753"/>
      <c r="J1062" s="753"/>
      <c r="K1062" s="753"/>
      <c r="L1062" s="753"/>
      <c r="M1062" s="754"/>
      <c r="N1062" s="755"/>
      <c r="O1062" s="755"/>
      <c r="P1062" s="754"/>
      <c r="Q1062" s="756"/>
      <c r="R1062" s="756"/>
      <c r="S1062" s="110"/>
      <c r="T1062" s="110"/>
      <c r="U1062" s="110"/>
      <c r="V1062" s="110"/>
      <c r="W1062" s="110"/>
      <c r="X1062" s="35"/>
      <c r="Y1062" s="35"/>
      <c r="Z1062" s="35"/>
      <c r="AA1062" s="35"/>
      <c r="AB1062" s="35"/>
    </row>
    <row x14ac:dyDescent="0.25" r="1063" customHeight="1" ht="18.75">
      <c r="A1063" s="753"/>
      <c r="B1063" s="465"/>
      <c r="C1063" s="753"/>
      <c r="D1063" s="114"/>
      <c r="E1063" s="753"/>
      <c r="F1063" s="110"/>
      <c r="G1063" s="753"/>
      <c r="H1063" s="753"/>
      <c r="I1063" s="753"/>
      <c r="J1063" s="753"/>
      <c r="K1063" s="753"/>
      <c r="L1063" s="753"/>
      <c r="M1063" s="754"/>
      <c r="N1063" s="755"/>
      <c r="O1063" s="755"/>
      <c r="P1063" s="754"/>
      <c r="Q1063" s="756"/>
      <c r="R1063" s="756"/>
      <c r="S1063" s="110"/>
      <c r="T1063" s="110"/>
      <c r="U1063" s="110"/>
      <c r="V1063" s="110"/>
      <c r="W1063" s="110"/>
      <c r="X1063" s="35"/>
      <c r="Y1063" s="35"/>
      <c r="Z1063" s="35"/>
      <c r="AA1063" s="35"/>
      <c r="AB1063" s="35"/>
    </row>
    <row x14ac:dyDescent="0.25" r="1064" customHeight="1" ht="18.75">
      <c r="A1064" s="753"/>
      <c r="B1064" s="465"/>
      <c r="C1064" s="753"/>
      <c r="D1064" s="114"/>
      <c r="E1064" s="753"/>
      <c r="F1064" s="110"/>
      <c r="G1064" s="753"/>
      <c r="H1064" s="753"/>
      <c r="I1064" s="753"/>
      <c r="J1064" s="753"/>
      <c r="K1064" s="753"/>
      <c r="L1064" s="753"/>
      <c r="M1064" s="754"/>
      <c r="N1064" s="755"/>
      <c r="O1064" s="755"/>
      <c r="P1064" s="754"/>
      <c r="Q1064" s="756"/>
      <c r="R1064" s="756"/>
      <c r="S1064" s="110"/>
      <c r="T1064" s="110"/>
      <c r="U1064" s="110"/>
      <c r="V1064" s="110"/>
      <c r="W1064" s="110"/>
      <c r="X1064" s="35"/>
      <c r="Y1064" s="35"/>
      <c r="Z1064" s="35"/>
      <c r="AA1064" s="35"/>
      <c r="AB1064" s="35"/>
    </row>
    <row x14ac:dyDescent="0.25" r="1065" customHeight="1" ht="18.75">
      <c r="A1065" s="753"/>
      <c r="B1065" s="465"/>
      <c r="C1065" s="753"/>
      <c r="D1065" s="114"/>
      <c r="E1065" s="753"/>
      <c r="F1065" s="110"/>
      <c r="G1065" s="753"/>
      <c r="H1065" s="753"/>
      <c r="I1065" s="753"/>
      <c r="J1065" s="753"/>
      <c r="K1065" s="753"/>
      <c r="L1065" s="753"/>
      <c r="M1065" s="754"/>
      <c r="N1065" s="755"/>
      <c r="O1065" s="755"/>
      <c r="P1065" s="754"/>
      <c r="Q1065" s="756"/>
      <c r="R1065" s="756"/>
      <c r="S1065" s="110"/>
      <c r="T1065" s="110"/>
      <c r="U1065" s="110"/>
      <c r="V1065" s="110"/>
      <c r="W1065" s="110"/>
      <c r="X1065" s="35"/>
      <c r="Y1065" s="35"/>
      <c r="Z1065" s="35"/>
      <c r="AA1065" s="35"/>
      <c r="AB1065" s="35"/>
    </row>
    <row x14ac:dyDescent="0.25" r="1066" customHeight="1" ht="18.75">
      <c r="A1066" s="753"/>
      <c r="B1066" s="465"/>
      <c r="C1066" s="753"/>
      <c r="D1066" s="114"/>
      <c r="E1066" s="753"/>
      <c r="F1066" s="110"/>
      <c r="G1066" s="753"/>
      <c r="H1066" s="753"/>
      <c r="I1066" s="753"/>
      <c r="J1066" s="753"/>
      <c r="K1066" s="753"/>
      <c r="L1066" s="753"/>
      <c r="M1066" s="754"/>
      <c r="N1066" s="755"/>
      <c r="O1066" s="755"/>
      <c r="P1066" s="754"/>
      <c r="Q1066" s="756"/>
      <c r="R1066" s="756"/>
      <c r="S1066" s="110"/>
      <c r="T1066" s="110"/>
      <c r="U1066" s="110"/>
      <c r="V1066" s="110"/>
      <c r="W1066" s="110"/>
      <c r="X1066" s="35"/>
      <c r="Y1066" s="35"/>
      <c r="Z1066" s="35"/>
      <c r="AA1066" s="35"/>
      <c r="AB1066" s="35"/>
    </row>
    <row x14ac:dyDescent="0.25" r="1067" customHeight="1" ht="18.75">
      <c r="A1067" s="753"/>
      <c r="B1067" s="465"/>
      <c r="C1067" s="753"/>
      <c r="D1067" s="114"/>
      <c r="E1067" s="753"/>
      <c r="F1067" s="110"/>
      <c r="G1067" s="753"/>
      <c r="H1067" s="753"/>
      <c r="I1067" s="753"/>
      <c r="J1067" s="753"/>
      <c r="K1067" s="753"/>
      <c r="L1067" s="753"/>
      <c r="M1067" s="754"/>
      <c r="N1067" s="755"/>
      <c r="O1067" s="755"/>
      <c r="P1067" s="754"/>
      <c r="Q1067" s="756"/>
      <c r="R1067" s="756"/>
      <c r="S1067" s="110"/>
      <c r="T1067" s="110"/>
      <c r="U1067" s="110"/>
      <c r="V1067" s="110"/>
      <c r="W1067" s="110"/>
      <c r="X1067" s="35"/>
      <c r="Y1067" s="35"/>
      <c r="Z1067" s="35"/>
      <c r="AA1067" s="35"/>
      <c r="AB1067" s="35"/>
    </row>
    <row x14ac:dyDescent="0.25" r="1068" customHeight="1" ht="18.75">
      <c r="A1068" s="753"/>
      <c r="B1068" s="465"/>
      <c r="C1068" s="753"/>
      <c r="D1068" s="114"/>
      <c r="E1068" s="753"/>
      <c r="F1068" s="110"/>
      <c r="G1068" s="753"/>
      <c r="H1068" s="753"/>
      <c r="I1068" s="753"/>
      <c r="J1068" s="753"/>
      <c r="K1068" s="753"/>
      <c r="L1068" s="753"/>
      <c r="M1068" s="754"/>
      <c r="N1068" s="755"/>
      <c r="O1068" s="755"/>
      <c r="P1068" s="754"/>
      <c r="Q1068" s="756"/>
      <c r="R1068" s="756"/>
      <c r="S1068" s="110"/>
      <c r="T1068" s="110"/>
      <c r="U1068" s="110"/>
      <c r="V1068" s="110"/>
      <c r="W1068" s="110"/>
      <c r="X1068" s="35"/>
      <c r="Y1068" s="35"/>
      <c r="Z1068" s="35"/>
      <c r="AA1068" s="35"/>
      <c r="AB1068" s="35"/>
    </row>
    <row x14ac:dyDescent="0.25" r="1069" customHeight="1" ht="18.75">
      <c r="A1069" s="753"/>
      <c r="B1069" s="465"/>
      <c r="C1069" s="753"/>
      <c r="D1069" s="114"/>
      <c r="E1069" s="753"/>
      <c r="F1069" s="110"/>
      <c r="G1069" s="753"/>
      <c r="H1069" s="753"/>
      <c r="I1069" s="753"/>
      <c r="J1069" s="753"/>
      <c r="K1069" s="753"/>
      <c r="L1069" s="753"/>
      <c r="M1069" s="754"/>
      <c r="N1069" s="755"/>
      <c r="O1069" s="755"/>
      <c r="P1069" s="754"/>
      <c r="Q1069" s="756"/>
      <c r="R1069" s="756"/>
      <c r="S1069" s="110"/>
      <c r="T1069" s="110"/>
      <c r="U1069" s="110"/>
      <c r="V1069" s="110"/>
      <c r="W1069" s="110"/>
      <c r="X1069" s="35"/>
      <c r="Y1069" s="35"/>
      <c r="Z1069" s="35"/>
      <c r="AA1069" s="35"/>
      <c r="AB1069" s="35"/>
    </row>
    <row x14ac:dyDescent="0.25" r="1070" customHeight="1" ht="18.75">
      <c r="A1070" s="753"/>
      <c r="B1070" s="465"/>
      <c r="C1070" s="753"/>
      <c r="D1070" s="114"/>
      <c r="E1070" s="753"/>
      <c r="F1070" s="110"/>
      <c r="G1070" s="753"/>
      <c r="H1070" s="753"/>
      <c r="I1070" s="753"/>
      <c r="J1070" s="753"/>
      <c r="K1070" s="753"/>
      <c r="L1070" s="753"/>
      <c r="M1070" s="754"/>
      <c r="N1070" s="755"/>
      <c r="O1070" s="755"/>
      <c r="P1070" s="754"/>
      <c r="Q1070" s="756"/>
      <c r="R1070" s="756"/>
      <c r="S1070" s="110"/>
      <c r="T1070" s="110"/>
      <c r="U1070" s="110"/>
      <c r="V1070" s="110"/>
      <c r="W1070" s="110"/>
      <c r="X1070" s="35"/>
      <c r="Y1070" s="35"/>
      <c r="Z1070" s="35"/>
      <c r="AA1070" s="35"/>
      <c r="AB1070" s="35"/>
    </row>
    <row x14ac:dyDescent="0.25" r="1071" customHeight="1" ht="18.75">
      <c r="A1071" s="753"/>
      <c r="B1071" s="465"/>
      <c r="C1071" s="753"/>
      <c r="D1071" s="114"/>
      <c r="E1071" s="753"/>
      <c r="F1071" s="110"/>
      <c r="G1071" s="753"/>
      <c r="H1071" s="753"/>
      <c r="I1071" s="753"/>
      <c r="J1071" s="753"/>
      <c r="K1071" s="753"/>
      <c r="L1071" s="753"/>
      <c r="M1071" s="754"/>
      <c r="N1071" s="755"/>
      <c r="O1071" s="755"/>
      <c r="P1071" s="754"/>
      <c r="Q1071" s="756"/>
      <c r="R1071" s="756"/>
      <c r="S1071" s="110"/>
      <c r="T1071" s="110"/>
      <c r="U1071" s="110"/>
      <c r="V1071" s="110"/>
      <c r="W1071" s="110"/>
      <c r="X1071" s="35"/>
      <c r="Y1071" s="35"/>
      <c r="Z1071" s="35"/>
      <c r="AA1071" s="35"/>
      <c r="AB1071" s="35"/>
    </row>
    <row x14ac:dyDescent="0.25" r="1072" customHeight="1" ht="18.75">
      <c r="A1072" s="753"/>
      <c r="B1072" s="465"/>
      <c r="C1072" s="753"/>
      <c r="D1072" s="114"/>
      <c r="E1072" s="753"/>
      <c r="F1072" s="110"/>
      <c r="G1072" s="753"/>
      <c r="H1072" s="753"/>
      <c r="I1072" s="753"/>
      <c r="J1072" s="753"/>
      <c r="K1072" s="753"/>
      <c r="L1072" s="753"/>
      <c r="M1072" s="754"/>
      <c r="N1072" s="755"/>
      <c r="O1072" s="755"/>
      <c r="P1072" s="754"/>
      <c r="Q1072" s="756"/>
      <c r="R1072" s="756"/>
      <c r="S1072" s="110"/>
      <c r="T1072" s="110"/>
      <c r="U1072" s="110"/>
      <c r="V1072" s="110"/>
      <c r="W1072" s="110"/>
      <c r="X1072" s="35"/>
      <c r="Y1072" s="35"/>
      <c r="Z1072" s="35"/>
      <c r="AA1072" s="35"/>
      <c r="AB1072" s="35"/>
    </row>
    <row x14ac:dyDescent="0.25" r="1073" customHeight="1" ht="18.75">
      <c r="A1073" s="753"/>
      <c r="B1073" s="465"/>
      <c r="C1073" s="753"/>
      <c r="D1073" s="114"/>
      <c r="E1073" s="753"/>
      <c r="F1073" s="110"/>
      <c r="G1073" s="753"/>
      <c r="H1073" s="753"/>
      <c r="I1073" s="753"/>
      <c r="J1073" s="753"/>
      <c r="K1073" s="753"/>
      <c r="L1073" s="753"/>
      <c r="M1073" s="754"/>
      <c r="N1073" s="755"/>
      <c r="O1073" s="755"/>
      <c r="P1073" s="754"/>
      <c r="Q1073" s="756"/>
      <c r="R1073" s="756"/>
      <c r="S1073" s="110"/>
      <c r="T1073" s="110"/>
      <c r="U1073" s="110"/>
      <c r="V1073" s="110"/>
      <c r="W1073" s="110"/>
      <c r="X1073" s="35"/>
      <c r="Y1073" s="35"/>
      <c r="Z1073" s="35"/>
      <c r="AA1073" s="35"/>
      <c r="AB1073" s="35"/>
    </row>
    <row x14ac:dyDescent="0.25" r="1074" customHeight="1" ht="18.75">
      <c r="A1074" s="753"/>
      <c r="B1074" s="465"/>
      <c r="C1074" s="753"/>
      <c r="D1074" s="114"/>
      <c r="E1074" s="753"/>
      <c r="F1074" s="110"/>
      <c r="G1074" s="753"/>
      <c r="H1074" s="753"/>
      <c r="I1074" s="753"/>
      <c r="J1074" s="753"/>
      <c r="K1074" s="753"/>
      <c r="L1074" s="753"/>
      <c r="M1074" s="754"/>
      <c r="N1074" s="755"/>
      <c r="O1074" s="755"/>
      <c r="P1074" s="754"/>
      <c r="Q1074" s="756"/>
      <c r="R1074" s="756"/>
      <c r="S1074" s="110"/>
      <c r="T1074" s="110"/>
      <c r="U1074" s="110"/>
      <c r="V1074" s="110"/>
      <c r="W1074" s="110"/>
      <c r="X1074" s="35"/>
      <c r="Y1074" s="35"/>
      <c r="Z1074" s="35"/>
      <c r="AA1074" s="35"/>
      <c r="AB1074" s="35"/>
    </row>
    <row x14ac:dyDescent="0.25" r="1075" customHeight="1" ht="18.75">
      <c r="A1075" s="753"/>
      <c r="B1075" s="465"/>
      <c r="C1075" s="753"/>
      <c r="D1075" s="114"/>
      <c r="E1075" s="753"/>
      <c r="F1075" s="110"/>
      <c r="G1075" s="753"/>
      <c r="H1075" s="753"/>
      <c r="I1075" s="753"/>
      <c r="J1075" s="753"/>
      <c r="K1075" s="753"/>
      <c r="L1075" s="753"/>
      <c r="M1075" s="754"/>
      <c r="N1075" s="755"/>
      <c r="O1075" s="755"/>
      <c r="P1075" s="754"/>
      <c r="Q1075" s="756"/>
      <c r="R1075" s="756"/>
      <c r="S1075" s="110"/>
      <c r="T1075" s="110"/>
      <c r="U1075" s="110"/>
      <c r="V1075" s="110"/>
      <c r="W1075" s="110"/>
      <c r="X1075" s="35"/>
      <c r="Y1075" s="35"/>
      <c r="Z1075" s="35"/>
      <c r="AA1075" s="35"/>
      <c r="AB1075" s="35"/>
    </row>
    <row x14ac:dyDescent="0.25" r="1076" customHeight="1" ht="18.75">
      <c r="A1076" s="753"/>
      <c r="B1076" s="465"/>
      <c r="C1076" s="753"/>
      <c r="D1076" s="114"/>
      <c r="E1076" s="753"/>
      <c r="F1076" s="110"/>
      <c r="G1076" s="753"/>
      <c r="H1076" s="753"/>
      <c r="I1076" s="753"/>
      <c r="J1076" s="753"/>
      <c r="K1076" s="753"/>
      <c r="L1076" s="753"/>
      <c r="M1076" s="754"/>
      <c r="N1076" s="755"/>
      <c r="O1076" s="755"/>
      <c r="P1076" s="754"/>
      <c r="Q1076" s="756"/>
      <c r="R1076" s="756"/>
      <c r="S1076" s="110"/>
      <c r="T1076" s="110"/>
      <c r="U1076" s="110"/>
      <c r="V1076" s="110"/>
      <c r="W1076" s="110"/>
      <c r="X1076" s="35"/>
      <c r="Y1076" s="35"/>
      <c r="Z1076" s="35"/>
      <c r="AA1076" s="35"/>
      <c r="AB1076" s="35"/>
    </row>
    <row x14ac:dyDescent="0.25" r="1077" customHeight="1" ht="18.75">
      <c r="A1077" s="753"/>
      <c r="B1077" s="465"/>
      <c r="C1077" s="753"/>
      <c r="D1077" s="114"/>
      <c r="E1077" s="753"/>
      <c r="F1077" s="110"/>
      <c r="G1077" s="753"/>
      <c r="H1077" s="753"/>
      <c r="I1077" s="753"/>
      <c r="J1077" s="753"/>
      <c r="K1077" s="753"/>
      <c r="L1077" s="753"/>
      <c r="M1077" s="754"/>
      <c r="N1077" s="755"/>
      <c r="O1077" s="755"/>
      <c r="P1077" s="754"/>
      <c r="Q1077" s="756"/>
      <c r="R1077" s="756"/>
      <c r="S1077" s="110"/>
      <c r="T1077" s="110"/>
      <c r="U1077" s="110"/>
      <c r="V1077" s="110"/>
      <c r="W1077" s="110"/>
      <c r="X1077" s="35"/>
      <c r="Y1077" s="35"/>
      <c r="Z1077" s="35"/>
      <c r="AA1077" s="35"/>
      <c r="AB1077" s="35"/>
    </row>
    <row x14ac:dyDescent="0.25" r="1078" customHeight="1" ht="18.75">
      <c r="A1078" s="753"/>
      <c r="B1078" s="465"/>
      <c r="C1078" s="753"/>
      <c r="D1078" s="114"/>
      <c r="E1078" s="753"/>
      <c r="F1078" s="110"/>
      <c r="G1078" s="753"/>
      <c r="H1078" s="753"/>
      <c r="I1078" s="753"/>
      <c r="J1078" s="753"/>
      <c r="K1078" s="753"/>
      <c r="L1078" s="753"/>
      <c r="M1078" s="754"/>
      <c r="N1078" s="755"/>
      <c r="O1078" s="755"/>
      <c r="P1078" s="754"/>
      <c r="Q1078" s="756"/>
      <c r="R1078" s="756"/>
      <c r="S1078" s="110"/>
      <c r="T1078" s="110"/>
      <c r="U1078" s="110"/>
      <c r="V1078" s="110"/>
      <c r="W1078" s="110"/>
      <c r="X1078" s="35"/>
      <c r="Y1078" s="35"/>
      <c r="Z1078" s="35"/>
      <c r="AA1078" s="35"/>
      <c r="AB1078" s="35"/>
    </row>
    <row x14ac:dyDescent="0.25" r="1079" customHeight="1" ht="18.75">
      <c r="A1079" s="753"/>
      <c r="B1079" s="465"/>
      <c r="C1079" s="753"/>
      <c r="D1079" s="114"/>
      <c r="E1079" s="753"/>
      <c r="F1079" s="110"/>
      <c r="G1079" s="753"/>
      <c r="H1079" s="753"/>
      <c r="I1079" s="753"/>
      <c r="J1079" s="753"/>
      <c r="K1079" s="753"/>
      <c r="L1079" s="753"/>
      <c r="M1079" s="754"/>
      <c r="N1079" s="755"/>
      <c r="O1079" s="755"/>
      <c r="P1079" s="754"/>
      <c r="Q1079" s="756"/>
      <c r="R1079" s="756"/>
      <c r="S1079" s="110"/>
      <c r="T1079" s="110"/>
      <c r="U1079" s="110"/>
      <c r="V1079" s="110"/>
      <c r="W1079" s="110"/>
      <c r="X1079" s="35"/>
      <c r="Y1079" s="35"/>
      <c r="Z1079" s="35"/>
      <c r="AA1079" s="35"/>
      <c r="AB1079" s="35"/>
    </row>
    <row x14ac:dyDescent="0.25" r="1080" customHeight="1" ht="18.75">
      <c r="A1080" s="753"/>
      <c r="B1080" s="465"/>
      <c r="C1080" s="753"/>
      <c r="D1080" s="114"/>
      <c r="E1080" s="753"/>
      <c r="F1080" s="110"/>
      <c r="G1080" s="753"/>
      <c r="H1080" s="753"/>
      <c r="I1080" s="753"/>
      <c r="J1080" s="753"/>
      <c r="K1080" s="753"/>
      <c r="L1080" s="753"/>
      <c r="M1080" s="754"/>
      <c r="N1080" s="755"/>
      <c r="O1080" s="755"/>
      <c r="P1080" s="754"/>
      <c r="Q1080" s="756"/>
      <c r="R1080" s="756"/>
      <c r="S1080" s="110"/>
      <c r="T1080" s="110"/>
      <c r="U1080" s="110"/>
      <c r="V1080" s="110"/>
      <c r="W1080" s="110"/>
      <c r="X1080" s="35"/>
      <c r="Y1080" s="35"/>
      <c r="Z1080" s="35"/>
      <c r="AA1080" s="35"/>
      <c r="AB1080" s="35"/>
    </row>
    <row x14ac:dyDescent="0.25" r="1081" customHeight="1" ht="18.75">
      <c r="A1081" s="753"/>
      <c r="B1081" s="465"/>
      <c r="C1081" s="753"/>
      <c r="D1081" s="114"/>
      <c r="E1081" s="753"/>
      <c r="F1081" s="110"/>
      <c r="G1081" s="753"/>
      <c r="H1081" s="753"/>
      <c r="I1081" s="753"/>
      <c r="J1081" s="753"/>
      <c r="K1081" s="753"/>
      <c r="L1081" s="753"/>
      <c r="M1081" s="754"/>
      <c r="N1081" s="755"/>
      <c r="O1081" s="755"/>
      <c r="P1081" s="754"/>
      <c r="Q1081" s="756"/>
      <c r="R1081" s="756"/>
      <c r="S1081" s="110"/>
      <c r="T1081" s="110"/>
      <c r="U1081" s="110"/>
      <c r="V1081" s="110"/>
      <c r="W1081" s="110"/>
      <c r="X1081" s="35"/>
      <c r="Y1081" s="35"/>
      <c r="Z1081" s="35"/>
      <c r="AA1081" s="35"/>
      <c r="AB1081" s="35"/>
    </row>
    <row x14ac:dyDescent="0.25" r="1082" customHeight="1" ht="18.75">
      <c r="A1082" s="753"/>
      <c r="B1082" s="465"/>
      <c r="C1082" s="753"/>
      <c r="D1082" s="114"/>
      <c r="E1082" s="753"/>
      <c r="F1082" s="110"/>
      <c r="G1082" s="753"/>
      <c r="H1082" s="753"/>
      <c r="I1082" s="753"/>
      <c r="J1082" s="753"/>
      <c r="K1082" s="753"/>
      <c r="L1082" s="753"/>
      <c r="M1082" s="754"/>
      <c r="N1082" s="755"/>
      <c r="O1082" s="755"/>
      <c r="P1082" s="754"/>
      <c r="Q1082" s="756"/>
      <c r="R1082" s="756"/>
      <c r="S1082" s="110"/>
      <c r="T1082" s="110"/>
      <c r="U1082" s="110"/>
      <c r="V1082" s="110"/>
      <c r="W1082" s="110"/>
      <c r="X1082" s="35"/>
      <c r="Y1082" s="35"/>
      <c r="Z1082" s="35"/>
      <c r="AA1082" s="35"/>
      <c r="AB1082" s="35"/>
    </row>
    <row x14ac:dyDescent="0.25" r="1083" customHeight="1" ht="18.75">
      <c r="A1083" s="753"/>
      <c r="B1083" s="465"/>
      <c r="C1083" s="753"/>
      <c r="D1083" s="114"/>
      <c r="E1083" s="753"/>
      <c r="F1083" s="110"/>
      <c r="G1083" s="753"/>
      <c r="H1083" s="753"/>
      <c r="I1083" s="753"/>
      <c r="J1083" s="753"/>
      <c r="K1083" s="753"/>
      <c r="L1083" s="753"/>
      <c r="M1083" s="754"/>
      <c r="N1083" s="755"/>
      <c r="O1083" s="755"/>
      <c r="P1083" s="754"/>
      <c r="Q1083" s="756"/>
      <c r="R1083" s="756"/>
      <c r="S1083" s="110"/>
      <c r="T1083" s="110"/>
      <c r="U1083" s="110"/>
      <c r="V1083" s="110"/>
      <c r="W1083" s="110"/>
      <c r="X1083" s="35"/>
      <c r="Y1083" s="35"/>
      <c r="Z1083" s="35"/>
      <c r="AA1083" s="35"/>
      <c r="AB1083" s="35"/>
    </row>
    <row x14ac:dyDescent="0.25" r="1084" customHeight="1" ht="18.75">
      <c r="A1084" s="753"/>
      <c r="B1084" s="465"/>
      <c r="C1084" s="753"/>
      <c r="D1084" s="114"/>
      <c r="E1084" s="753"/>
      <c r="F1084" s="110"/>
      <c r="G1084" s="753"/>
      <c r="H1084" s="753"/>
      <c r="I1084" s="753"/>
      <c r="J1084" s="753"/>
      <c r="K1084" s="753"/>
      <c r="L1084" s="753"/>
      <c r="M1084" s="754"/>
      <c r="N1084" s="755"/>
      <c r="O1084" s="755"/>
      <c r="P1084" s="754"/>
      <c r="Q1084" s="756"/>
      <c r="R1084" s="756"/>
      <c r="S1084" s="110"/>
      <c r="T1084" s="110"/>
      <c r="U1084" s="110"/>
      <c r="V1084" s="110"/>
      <c r="W1084" s="110"/>
      <c r="X1084" s="35"/>
      <c r="Y1084" s="35"/>
      <c r="Z1084" s="35"/>
      <c r="AA1084" s="35"/>
      <c r="AB1084" s="35"/>
    </row>
    <row x14ac:dyDescent="0.25" r="1085" customHeight="1" ht="18.75">
      <c r="A1085" s="753"/>
      <c r="B1085" s="465"/>
      <c r="C1085" s="753"/>
      <c r="D1085" s="114"/>
      <c r="E1085" s="753"/>
      <c r="F1085" s="110"/>
      <c r="G1085" s="753"/>
      <c r="H1085" s="753"/>
      <c r="I1085" s="753"/>
      <c r="J1085" s="753"/>
      <c r="K1085" s="753"/>
      <c r="L1085" s="753"/>
      <c r="M1085" s="754"/>
      <c r="N1085" s="755"/>
      <c r="O1085" s="755"/>
      <c r="P1085" s="754"/>
      <c r="Q1085" s="756"/>
      <c r="R1085" s="756"/>
      <c r="S1085" s="110"/>
      <c r="T1085" s="110"/>
      <c r="U1085" s="110"/>
      <c r="V1085" s="110"/>
      <c r="W1085" s="110"/>
      <c r="X1085" s="35"/>
      <c r="Y1085" s="35"/>
      <c r="Z1085" s="35"/>
      <c r="AA1085" s="35"/>
      <c r="AB1085" s="35"/>
    </row>
    <row x14ac:dyDescent="0.25" r="1086" customHeight="1" ht="18.75">
      <c r="A1086" s="753"/>
      <c r="B1086" s="465"/>
      <c r="C1086" s="753"/>
      <c r="D1086" s="114"/>
      <c r="E1086" s="753"/>
      <c r="F1086" s="110"/>
      <c r="G1086" s="753"/>
      <c r="H1086" s="753"/>
      <c r="I1086" s="753"/>
      <c r="J1086" s="753"/>
      <c r="K1086" s="753"/>
      <c r="L1086" s="753"/>
      <c r="M1086" s="754"/>
      <c r="N1086" s="755"/>
      <c r="O1086" s="755"/>
      <c r="P1086" s="754"/>
      <c r="Q1086" s="756"/>
      <c r="R1086" s="756"/>
      <c r="S1086" s="110"/>
      <c r="T1086" s="110"/>
      <c r="U1086" s="110"/>
      <c r="V1086" s="110"/>
      <c r="W1086" s="110"/>
      <c r="X1086" s="35"/>
      <c r="Y1086" s="35"/>
      <c r="Z1086" s="35"/>
      <c r="AA1086" s="35"/>
      <c r="AB1086" s="35"/>
    </row>
    <row x14ac:dyDescent="0.25" r="1087" customHeight="1" ht="18.75">
      <c r="A1087" s="753"/>
      <c r="B1087" s="465"/>
      <c r="C1087" s="753"/>
      <c r="D1087" s="114"/>
      <c r="E1087" s="753"/>
      <c r="F1087" s="110"/>
      <c r="G1087" s="753"/>
      <c r="H1087" s="753"/>
      <c r="I1087" s="753"/>
      <c r="J1087" s="753"/>
      <c r="K1087" s="753"/>
      <c r="L1087" s="753"/>
      <c r="M1087" s="754"/>
      <c r="N1087" s="755"/>
      <c r="O1087" s="755"/>
      <c r="P1087" s="754"/>
      <c r="Q1087" s="756"/>
      <c r="R1087" s="756"/>
      <c r="S1087" s="110"/>
      <c r="T1087" s="110"/>
      <c r="U1087" s="110"/>
      <c r="V1087" s="110"/>
      <c r="W1087" s="110"/>
      <c r="X1087" s="35"/>
      <c r="Y1087" s="35"/>
      <c r="Z1087" s="35"/>
      <c r="AA1087" s="35"/>
      <c r="AB1087" s="35"/>
    </row>
    <row x14ac:dyDescent="0.25" r="1088" customHeight="1" ht="18.75">
      <c r="A1088" s="753"/>
      <c r="B1088" s="465"/>
      <c r="C1088" s="753"/>
      <c r="D1088" s="114"/>
      <c r="E1088" s="753"/>
      <c r="F1088" s="110"/>
      <c r="G1088" s="753"/>
      <c r="H1088" s="753"/>
      <c r="I1088" s="753"/>
      <c r="J1088" s="753"/>
      <c r="K1088" s="753"/>
      <c r="L1088" s="753"/>
      <c r="M1088" s="754"/>
      <c r="N1088" s="755"/>
      <c r="O1088" s="755"/>
      <c r="P1088" s="754"/>
      <c r="Q1088" s="756"/>
      <c r="R1088" s="756"/>
      <c r="S1088" s="110"/>
      <c r="T1088" s="110"/>
      <c r="U1088" s="110"/>
      <c r="V1088" s="110"/>
      <c r="W1088" s="110"/>
      <c r="X1088" s="35"/>
      <c r="Y1088" s="35"/>
      <c r="Z1088" s="35"/>
      <c r="AA1088" s="35"/>
      <c r="AB1088" s="35"/>
    </row>
    <row x14ac:dyDescent="0.25" r="1089" customHeight="1" ht="18.75">
      <c r="A1089" s="753"/>
      <c r="B1089" s="465"/>
      <c r="C1089" s="753"/>
      <c r="D1089" s="114"/>
      <c r="E1089" s="753"/>
      <c r="F1089" s="110"/>
      <c r="G1089" s="753"/>
      <c r="H1089" s="753"/>
      <c r="I1089" s="753"/>
      <c r="J1089" s="753"/>
      <c r="K1089" s="753"/>
      <c r="L1089" s="753"/>
      <c r="M1089" s="754"/>
      <c r="N1089" s="755"/>
      <c r="O1089" s="755"/>
      <c r="P1089" s="754"/>
      <c r="Q1089" s="756"/>
      <c r="R1089" s="756"/>
      <c r="S1089" s="110"/>
      <c r="T1089" s="110"/>
      <c r="U1089" s="110"/>
      <c r="V1089" s="110"/>
      <c r="W1089" s="110"/>
      <c r="X1089" s="35"/>
      <c r="Y1089" s="35"/>
      <c r="Z1089" s="35"/>
      <c r="AA1089" s="35"/>
      <c r="AB1089" s="35"/>
    </row>
    <row x14ac:dyDescent="0.25" r="1090" customHeight="1" ht="18.75">
      <c r="A1090" s="753"/>
      <c r="B1090" s="465"/>
      <c r="C1090" s="753"/>
      <c r="D1090" s="114"/>
      <c r="E1090" s="753"/>
      <c r="F1090" s="110"/>
      <c r="G1090" s="753"/>
      <c r="H1090" s="753"/>
      <c r="I1090" s="753"/>
      <c r="J1090" s="753"/>
      <c r="K1090" s="753"/>
      <c r="L1090" s="753"/>
      <c r="M1090" s="754"/>
      <c r="N1090" s="755"/>
      <c r="O1090" s="755"/>
      <c r="P1090" s="754"/>
      <c r="Q1090" s="756"/>
      <c r="R1090" s="756"/>
      <c r="S1090" s="110"/>
      <c r="T1090" s="110"/>
      <c r="U1090" s="110"/>
      <c r="V1090" s="110"/>
      <c r="W1090" s="110"/>
      <c r="X1090" s="35"/>
      <c r="Y1090" s="35"/>
      <c r="Z1090" s="35"/>
      <c r="AA1090" s="35"/>
      <c r="AB1090" s="35"/>
    </row>
    <row x14ac:dyDescent="0.25" r="1091" customHeight="1" ht="18.75">
      <c r="A1091" s="753"/>
      <c r="B1091" s="465"/>
      <c r="C1091" s="753"/>
      <c r="D1091" s="114"/>
      <c r="E1091" s="753"/>
      <c r="F1091" s="110"/>
      <c r="G1091" s="753"/>
      <c r="H1091" s="753"/>
      <c r="I1091" s="753"/>
      <c r="J1091" s="753"/>
      <c r="K1091" s="753"/>
      <c r="L1091" s="753"/>
      <c r="M1091" s="754"/>
      <c r="N1091" s="755"/>
      <c r="O1091" s="755"/>
      <c r="P1091" s="754"/>
      <c r="Q1091" s="756"/>
      <c r="R1091" s="756"/>
      <c r="S1091" s="110"/>
      <c r="T1091" s="110"/>
      <c r="U1091" s="110"/>
      <c r="V1091" s="110"/>
      <c r="W1091" s="110"/>
      <c r="X1091" s="35"/>
      <c r="Y1091" s="35"/>
      <c r="Z1091" s="35"/>
      <c r="AA1091" s="35"/>
      <c r="AB1091" s="35"/>
    </row>
    <row x14ac:dyDescent="0.25" r="1092" customHeight="1" ht="18.75">
      <c r="A1092" s="753"/>
      <c r="B1092" s="465"/>
      <c r="C1092" s="753"/>
      <c r="D1092" s="114"/>
      <c r="E1092" s="753"/>
      <c r="F1092" s="110"/>
      <c r="G1092" s="753"/>
      <c r="H1092" s="753"/>
      <c r="I1092" s="753"/>
      <c r="J1092" s="753"/>
      <c r="K1092" s="753"/>
      <c r="L1092" s="753"/>
      <c r="M1092" s="754"/>
      <c r="N1092" s="755"/>
      <c r="O1092" s="755"/>
      <c r="P1092" s="754"/>
      <c r="Q1092" s="756"/>
      <c r="R1092" s="756"/>
      <c r="S1092" s="110"/>
      <c r="T1092" s="110"/>
      <c r="U1092" s="110"/>
      <c r="V1092" s="110"/>
      <c r="W1092" s="110"/>
      <c r="X1092" s="35"/>
      <c r="Y1092" s="35"/>
      <c r="Z1092" s="35"/>
      <c r="AA1092" s="35"/>
      <c r="AB1092" s="35"/>
    </row>
  </sheetData>
  <mergeCells count="9">
    <mergeCell ref="M2:O2"/>
    <mergeCell ref="P2:R2"/>
    <mergeCell ref="J112:O112"/>
    <mergeCell ref="J113:O113"/>
    <mergeCell ref="J114:O114"/>
    <mergeCell ref="M168:O168"/>
    <mergeCell ref="M169:O169"/>
    <mergeCell ref="M170:O170"/>
    <mergeCell ref="M246:O2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96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97" width="17.576428571428572" customWidth="1" bestFit="1"/>
    <col min="2" max="2" style="102" width="5.576428571428571" customWidth="1" bestFit="1"/>
    <col min="3" max="3" style="102" width="6.147857142857143" customWidth="1" bestFit="1"/>
    <col min="4" max="4" style="102" width="4.433571428571429" customWidth="1" bestFit="1"/>
    <col min="5" max="5" style="102" width="4.719285714285714" customWidth="1" bestFit="1"/>
    <col min="6" max="6" style="46" width="41.43357142857143" customWidth="1" bestFit="1"/>
    <col min="7" max="7" style="102" width="8.862142857142858" customWidth="1" bestFit="1"/>
    <col min="8" max="8" style="102" width="3.5764285714285715" customWidth="1" bestFit="1"/>
    <col min="9" max="9" style="102" width="15.576428571428572" customWidth="1" bestFit="1"/>
    <col min="10" max="10" style="102" width="6.2907142857142855" customWidth="1" bestFit="1"/>
    <col min="11" max="11" style="597" width="8.576428571428572" customWidth="1" bestFit="1"/>
    <col min="12" max="12" style="597" width="9.43357142857143" customWidth="1" bestFit="1"/>
    <col min="13" max="13" style="46" width="5.433571428571429" customWidth="1" bestFit="1"/>
    <col min="14" max="14" style="32" width="8.147857142857141" customWidth="1" bestFit="1"/>
    <col min="15" max="15" style="32" width="9.290714285714287" customWidth="1" bestFit="1"/>
    <col min="16" max="16" style="46" width="7.005" customWidth="1" bestFit="1"/>
    <col min="17" max="17" style="32" width="9.719285714285713" customWidth="1" bestFit="1"/>
    <col min="18" max="18" style="32" width="10.147857142857141" customWidth="1" bestFit="1"/>
    <col min="19" max="19" style="46" width="27.719285714285714" customWidth="1" bestFit="1"/>
    <col min="20" max="20" style="46" width="13.576428571428572" customWidth="1" bestFit="1"/>
    <col min="21" max="21" style="46" width="26.433571428571426" customWidth="1" bestFit="1"/>
    <col min="22" max="22" style="102" width="13.576428571428572" customWidth="1" bestFit="1"/>
    <col min="23" max="23" style="46" width="17.005" customWidth="1" bestFit="1"/>
    <col min="24" max="24" style="102" width="13.576428571428572" customWidth="1" bestFit="1"/>
    <col min="25" max="25" style="102" width="13.576428571428572" customWidth="1" bestFit="1"/>
    <col min="26" max="26" style="102" width="13.576428571428572" customWidth="1" bestFit="1"/>
    <col min="27" max="27" style="102" width="13.576428571428572" customWidth="1" bestFit="1"/>
    <col min="28" max="28" style="102" width="13.576428571428572" customWidth="1" bestFit="1"/>
    <col min="29" max="29" style="598" width="13.576428571428572" customWidth="1" bestFit="1"/>
  </cols>
  <sheetData>
    <row x14ac:dyDescent="0.25" r="1" customHeight="1" ht="18.75">
      <c r="A1" s="457" t="s">
        <v>146</v>
      </c>
      <c r="B1" s="458"/>
      <c r="C1" s="459"/>
      <c r="D1" s="458"/>
      <c r="E1" s="458"/>
      <c r="F1" s="460" t="s">
        <v>865</v>
      </c>
      <c r="G1" s="458"/>
      <c r="H1" s="458"/>
      <c r="I1" s="458"/>
      <c r="J1" s="459"/>
      <c r="K1" s="459"/>
      <c r="L1" s="459"/>
      <c r="M1" s="461"/>
      <c r="N1" s="462"/>
      <c r="O1" s="462"/>
      <c r="P1" s="463"/>
      <c r="Q1" s="464"/>
      <c r="R1" s="464"/>
      <c r="S1" s="461"/>
      <c r="T1" s="461"/>
      <c r="U1" s="461"/>
      <c r="V1" s="465"/>
      <c r="W1" s="466"/>
      <c r="X1" s="465"/>
      <c r="Y1" s="465"/>
      <c r="Z1" s="465"/>
      <c r="AA1" s="465"/>
      <c r="AB1" s="465"/>
      <c r="AC1" s="467"/>
    </row>
    <row x14ac:dyDescent="0.25" r="2" customHeight="1" ht="18.75">
      <c r="A2" s="468"/>
      <c r="B2" s="469"/>
      <c r="C2" s="469"/>
      <c r="D2" s="469"/>
      <c r="E2" s="469"/>
      <c r="F2" s="469"/>
      <c r="G2" s="469"/>
      <c r="H2" s="469"/>
      <c r="I2" s="470"/>
      <c r="J2" s="469"/>
      <c r="K2" s="471"/>
      <c r="L2" s="471"/>
      <c r="M2" s="472" t="s">
        <v>866</v>
      </c>
      <c r="N2" s="8"/>
      <c r="O2" s="5"/>
      <c r="P2" s="473" t="s">
        <v>867</v>
      </c>
      <c r="Q2" s="8"/>
      <c r="R2" s="5"/>
      <c r="S2" s="474"/>
      <c r="T2" s="474"/>
      <c r="U2" s="474"/>
      <c r="V2" s="465"/>
      <c r="W2" s="466"/>
      <c r="X2" s="465"/>
      <c r="Y2" s="465"/>
      <c r="Z2" s="465"/>
      <c r="AA2" s="465"/>
      <c r="AB2" s="465"/>
      <c r="AC2" s="467"/>
    </row>
    <row x14ac:dyDescent="0.25" r="3" customHeight="1" ht="18.75">
      <c r="A3" s="475" t="s">
        <v>868</v>
      </c>
      <c r="B3" s="469" t="s">
        <v>869</v>
      </c>
      <c r="C3" s="469" t="s">
        <v>870</v>
      </c>
      <c r="D3" s="469" t="s">
        <v>871</v>
      </c>
      <c r="E3" s="469" t="s">
        <v>872</v>
      </c>
      <c r="F3" s="476" t="s">
        <v>873</v>
      </c>
      <c r="G3" s="469" t="s">
        <v>874</v>
      </c>
      <c r="H3" s="469" t="s">
        <v>875</v>
      </c>
      <c r="I3" s="469" t="s">
        <v>876</v>
      </c>
      <c r="J3" s="469" t="s">
        <v>877</v>
      </c>
      <c r="K3" s="477" t="s">
        <v>878</v>
      </c>
      <c r="L3" s="477" t="s">
        <v>879</v>
      </c>
      <c r="M3" s="478" t="s">
        <v>118</v>
      </c>
      <c r="N3" s="479" t="s">
        <v>880</v>
      </c>
      <c r="O3" s="479" t="s">
        <v>881</v>
      </c>
      <c r="P3" s="480" t="s">
        <v>118</v>
      </c>
      <c r="Q3" s="481" t="s">
        <v>880</v>
      </c>
      <c r="R3" s="481" t="s">
        <v>881</v>
      </c>
      <c r="S3" s="482" t="s">
        <v>27</v>
      </c>
      <c r="T3" s="482" t="s">
        <v>882</v>
      </c>
      <c r="U3" s="482" t="s">
        <v>883</v>
      </c>
      <c r="V3" s="465"/>
      <c r="W3" s="466"/>
      <c r="X3" s="465"/>
      <c r="Y3" s="465"/>
      <c r="Z3" s="465"/>
      <c r="AA3" s="465"/>
      <c r="AB3" s="465"/>
      <c r="AC3" s="467"/>
    </row>
    <row x14ac:dyDescent="0.25" r="4" customHeight="1" ht="18.75">
      <c r="A4" s="483"/>
      <c r="B4" s="484"/>
      <c r="C4" s="485"/>
      <c r="D4" s="485"/>
      <c r="E4" s="486"/>
      <c r="F4" s="487" t="s">
        <v>884</v>
      </c>
      <c r="G4" s="485"/>
      <c r="H4" s="485"/>
      <c r="I4" s="488"/>
      <c r="J4" s="483"/>
      <c r="K4" s="483"/>
      <c r="L4" s="483"/>
      <c r="M4" s="489"/>
      <c r="N4" s="490"/>
      <c r="O4" s="490"/>
      <c r="P4" s="491"/>
      <c r="Q4" s="492"/>
      <c r="R4" s="492"/>
      <c r="S4" s="491"/>
      <c r="T4" s="491"/>
      <c r="U4" s="491"/>
      <c r="V4" s="465"/>
      <c r="W4" s="466"/>
      <c r="X4" s="465"/>
      <c r="Y4" s="465"/>
      <c r="Z4" s="465"/>
      <c r="AA4" s="465"/>
      <c r="AB4" s="465"/>
      <c r="AC4" s="467">
        <f>((R4-Q4)*24*60)</f>
      </c>
    </row>
    <row x14ac:dyDescent="0.25" r="5" customHeight="1" ht="18.75">
      <c r="A5" s="457" t="s">
        <v>885</v>
      </c>
      <c r="B5" s="459">
        <v>50083</v>
      </c>
      <c r="C5" s="459" t="s">
        <v>886</v>
      </c>
      <c r="D5" s="459">
        <v>99</v>
      </c>
      <c r="E5" s="459">
        <v>600</v>
      </c>
      <c r="F5" s="461" t="s">
        <v>887</v>
      </c>
      <c r="G5" s="457" t="s">
        <v>888</v>
      </c>
      <c r="H5" s="457" t="s">
        <v>889</v>
      </c>
      <c r="I5" s="459" t="s">
        <v>890</v>
      </c>
      <c r="J5" s="493">
        <v>24</v>
      </c>
      <c r="K5" s="494" t="s">
        <v>891</v>
      </c>
      <c r="L5" s="495" t="s">
        <v>892</v>
      </c>
      <c r="M5" s="463" t="s">
        <v>150</v>
      </c>
      <c r="N5" s="496" t="s">
        <v>893</v>
      </c>
      <c r="O5" s="496" t="s">
        <v>894</v>
      </c>
      <c r="P5" s="461" t="s">
        <v>151</v>
      </c>
      <c r="Q5" s="497">
        <v>3.419722222222222</v>
      </c>
      <c r="R5" s="497">
        <v>3.4579166666666667</v>
      </c>
      <c r="S5" s="498" t="s">
        <v>895</v>
      </c>
      <c r="T5" s="461"/>
      <c r="U5" s="461"/>
      <c r="V5" s="465"/>
      <c r="W5" s="466"/>
      <c r="X5" s="465"/>
      <c r="Y5" s="465"/>
      <c r="Z5" s="465"/>
      <c r="AA5" s="465"/>
      <c r="AB5" s="465"/>
      <c r="AC5" s="467">
        <f>((R5-Q5)*24*60)</f>
      </c>
    </row>
    <row x14ac:dyDescent="0.25" r="6" customHeight="1" ht="18.75">
      <c r="A6" s="457" t="s">
        <v>885</v>
      </c>
      <c r="B6" s="459">
        <v>50116</v>
      </c>
      <c r="C6" s="459" t="s">
        <v>886</v>
      </c>
      <c r="D6" s="459">
        <v>99</v>
      </c>
      <c r="E6" s="459">
        <v>601</v>
      </c>
      <c r="F6" s="461" t="s">
        <v>887</v>
      </c>
      <c r="G6" s="457" t="s">
        <v>888</v>
      </c>
      <c r="H6" s="457" t="s">
        <v>889</v>
      </c>
      <c r="I6" s="459" t="s">
        <v>890</v>
      </c>
      <c r="J6" s="493">
        <v>24</v>
      </c>
      <c r="K6" s="493"/>
      <c r="L6" s="493"/>
      <c r="M6" s="463" t="s">
        <v>150</v>
      </c>
      <c r="N6" s="496" t="s">
        <v>896</v>
      </c>
      <c r="O6" s="496" t="s">
        <v>897</v>
      </c>
      <c r="P6" s="499" t="s">
        <v>151</v>
      </c>
      <c r="Q6" s="500">
        <v>3.3745833333333333</v>
      </c>
      <c r="R6" s="500">
        <v>3.412777777777778</v>
      </c>
      <c r="S6" s="498" t="s">
        <v>895</v>
      </c>
      <c r="T6" s="461"/>
      <c r="U6" s="461"/>
      <c r="V6" s="465"/>
      <c r="W6" s="466"/>
      <c r="X6" s="465"/>
      <c r="Y6" s="465"/>
      <c r="Z6" s="465"/>
      <c r="AA6" s="465"/>
      <c r="AB6" s="465"/>
      <c r="AC6" s="467">
        <f>((R6-Q6)*24*60)</f>
      </c>
    </row>
    <row x14ac:dyDescent="0.25" r="7" customHeight="1" ht="18.75">
      <c r="A7" s="501"/>
      <c r="B7" s="483"/>
      <c r="C7" s="483"/>
      <c r="D7" s="483"/>
      <c r="E7" s="483"/>
      <c r="F7" s="502" t="s">
        <v>1</v>
      </c>
      <c r="G7" s="483"/>
      <c r="H7" s="483"/>
      <c r="I7" s="503"/>
      <c r="J7" s="503"/>
      <c r="K7" s="503"/>
      <c r="L7" s="503"/>
      <c r="M7" s="489"/>
      <c r="N7" s="490"/>
      <c r="O7" s="490"/>
      <c r="P7" s="491"/>
      <c r="Q7" s="492"/>
      <c r="R7" s="492"/>
      <c r="S7" s="491"/>
      <c r="T7" s="491"/>
      <c r="U7" s="491"/>
      <c r="V7" s="465"/>
      <c r="W7" s="466"/>
      <c r="X7" s="465"/>
      <c r="Y7" s="465"/>
      <c r="Z7" s="465"/>
      <c r="AA7" s="465"/>
      <c r="AB7" s="465"/>
      <c r="AC7" s="467">
        <f>((R7-Q7)*24*60)</f>
      </c>
    </row>
    <row x14ac:dyDescent="0.25" r="8" customHeight="1" ht="18.75">
      <c r="A8" s="504" t="s">
        <v>889</v>
      </c>
      <c r="B8" s="459">
        <v>50025</v>
      </c>
      <c r="C8" s="459" t="s">
        <v>898</v>
      </c>
      <c r="D8" s="457" t="s">
        <v>899</v>
      </c>
      <c r="E8" s="459">
        <v>600</v>
      </c>
      <c r="F8" s="461" t="s">
        <v>900</v>
      </c>
      <c r="G8" s="457" t="s">
        <v>889</v>
      </c>
      <c r="H8" s="457" t="s">
        <v>889</v>
      </c>
      <c r="I8" s="505" t="s">
        <v>901</v>
      </c>
      <c r="J8" s="493">
        <v>20</v>
      </c>
      <c r="K8" s="457" t="s">
        <v>902</v>
      </c>
      <c r="L8" s="493"/>
      <c r="M8" s="506"/>
      <c r="N8" s="507"/>
      <c r="O8" s="507"/>
      <c r="P8" s="461" t="s">
        <v>151</v>
      </c>
      <c r="Q8" s="462">
        <v>3.419722222222222</v>
      </c>
      <c r="R8" s="462">
        <v>3.4579166666666667</v>
      </c>
      <c r="S8" s="461"/>
      <c r="T8" s="461"/>
      <c r="U8" s="461"/>
      <c r="V8" s="465"/>
      <c r="W8" s="466"/>
      <c r="X8" s="465"/>
      <c r="Y8" s="465"/>
      <c r="Z8" s="465"/>
      <c r="AA8" s="465"/>
      <c r="AB8" s="465"/>
      <c r="AC8" s="467">
        <f>((#REF!-#REF!)*24*60)</f>
      </c>
    </row>
    <row x14ac:dyDescent="0.25" r="9" customHeight="1" ht="18.75">
      <c r="A9" s="501"/>
      <c r="B9" s="459">
        <v>50026</v>
      </c>
      <c r="C9" s="459" t="s">
        <v>903</v>
      </c>
      <c r="D9" s="459" t="s">
        <v>903</v>
      </c>
      <c r="E9" s="459" t="s">
        <v>904</v>
      </c>
      <c r="F9" s="461" t="s">
        <v>905</v>
      </c>
      <c r="G9" s="459"/>
      <c r="H9" s="457" t="s">
        <v>889</v>
      </c>
      <c r="I9" s="505" t="s">
        <v>906</v>
      </c>
      <c r="J9" s="493">
        <v>18</v>
      </c>
      <c r="K9" s="457" t="s">
        <v>902</v>
      </c>
      <c r="L9" s="493"/>
      <c r="M9" s="506"/>
      <c r="N9" s="507"/>
      <c r="O9" s="507"/>
      <c r="P9" s="461" t="s">
        <v>150</v>
      </c>
      <c r="Q9" s="462">
        <v>3.419722222222222</v>
      </c>
      <c r="R9" s="462">
        <v>3.4579166666666667</v>
      </c>
      <c r="S9" s="461"/>
      <c r="T9" s="461"/>
      <c r="U9" s="461"/>
      <c r="V9" s="465"/>
      <c r="W9" s="466"/>
      <c r="X9" s="465"/>
      <c r="Y9" s="465"/>
      <c r="Z9" s="465"/>
      <c r="AA9" s="465"/>
      <c r="AB9" s="465"/>
      <c r="AC9" s="467">
        <f>((#REF!-#REF!)*24*60)</f>
      </c>
    </row>
    <row x14ac:dyDescent="0.25" r="10" customHeight="1" ht="18.75">
      <c r="A10" s="504" t="s">
        <v>907</v>
      </c>
      <c r="B10" s="459">
        <v>50027</v>
      </c>
      <c r="C10" s="459" t="s">
        <v>898</v>
      </c>
      <c r="D10" s="457" t="s">
        <v>908</v>
      </c>
      <c r="E10" s="459">
        <v>600</v>
      </c>
      <c r="F10" s="461" t="s">
        <v>909</v>
      </c>
      <c r="G10" s="459">
        <v>3</v>
      </c>
      <c r="H10" s="457" t="s">
        <v>910</v>
      </c>
      <c r="I10" s="459" t="s">
        <v>911</v>
      </c>
      <c r="J10" s="457" t="s">
        <v>912</v>
      </c>
      <c r="K10" s="457" t="s">
        <v>913</v>
      </c>
      <c r="L10" s="457" t="s">
        <v>913</v>
      </c>
      <c r="M10" s="506"/>
      <c r="N10" s="507"/>
      <c r="O10" s="507"/>
      <c r="P10" s="461" t="s">
        <v>21</v>
      </c>
      <c r="Q10" s="462">
        <v>3.4995833333333333</v>
      </c>
      <c r="R10" s="462">
        <v>3.555138888888889</v>
      </c>
      <c r="S10" s="461" t="s">
        <v>895</v>
      </c>
      <c r="T10" s="461"/>
      <c r="U10" s="461"/>
      <c r="V10" s="465"/>
      <c r="W10" s="466"/>
      <c r="X10" s="465"/>
      <c r="Y10" s="465"/>
      <c r="Z10" s="465"/>
      <c r="AA10" s="465"/>
      <c r="AB10" s="465"/>
      <c r="AC10" s="467">
        <f>((#REF!-#REF!)*24*60)</f>
      </c>
    </row>
    <row x14ac:dyDescent="0.25" r="11" customHeight="1" ht="18.75">
      <c r="A11" s="501"/>
      <c r="B11" s="508">
        <v>50028</v>
      </c>
      <c r="C11" s="459" t="s">
        <v>898</v>
      </c>
      <c r="D11" s="457" t="s">
        <v>908</v>
      </c>
      <c r="E11" s="459" t="s">
        <v>904</v>
      </c>
      <c r="F11" s="461" t="s">
        <v>914</v>
      </c>
      <c r="G11" s="459"/>
      <c r="H11" s="457" t="s">
        <v>915</v>
      </c>
      <c r="I11" s="459" t="s">
        <v>916</v>
      </c>
      <c r="J11" s="457" t="s">
        <v>917</v>
      </c>
      <c r="K11" s="457" t="s">
        <v>903</v>
      </c>
      <c r="L11" s="457" t="s">
        <v>903</v>
      </c>
      <c r="M11" s="506"/>
      <c r="N11" s="507"/>
      <c r="O11" s="507"/>
      <c r="P11" s="461" t="s">
        <v>151</v>
      </c>
      <c r="Q11" s="462">
        <v>3.6454166666666667</v>
      </c>
      <c r="R11" s="462">
        <v>3.7218055555555556</v>
      </c>
      <c r="S11" s="461" t="s">
        <v>918</v>
      </c>
      <c r="T11" s="461"/>
      <c r="U11" s="461"/>
      <c r="V11" s="465"/>
      <c r="W11" s="466"/>
      <c r="X11" s="465"/>
      <c r="Y11" s="465"/>
      <c r="Z11" s="465"/>
      <c r="AA11" s="465"/>
      <c r="AB11" s="465"/>
      <c r="AC11" s="467">
        <f>((#REF!-#REF!)*24*60)</f>
      </c>
    </row>
    <row x14ac:dyDescent="0.25" r="12" customHeight="1" ht="18.75">
      <c r="A12" s="501"/>
      <c r="B12" s="508">
        <v>50288</v>
      </c>
      <c r="C12" s="459" t="s">
        <v>898</v>
      </c>
      <c r="D12" s="457" t="s">
        <v>908</v>
      </c>
      <c r="E12" s="459" t="s">
        <v>919</v>
      </c>
      <c r="F12" s="461" t="s">
        <v>920</v>
      </c>
      <c r="G12" s="459"/>
      <c r="H12" s="457" t="s">
        <v>915</v>
      </c>
      <c r="I12" s="459" t="s">
        <v>916</v>
      </c>
      <c r="J12" s="457" t="s">
        <v>917</v>
      </c>
      <c r="K12" s="457" t="s">
        <v>903</v>
      </c>
      <c r="L12" s="457" t="s">
        <v>903</v>
      </c>
      <c r="M12" s="506"/>
      <c r="N12" s="507"/>
      <c r="O12" s="507"/>
      <c r="P12" s="461" t="s">
        <v>150</v>
      </c>
      <c r="Q12" s="462">
        <v>3.6454166666666667</v>
      </c>
      <c r="R12" s="462">
        <v>3.7218055555555556</v>
      </c>
      <c r="S12" s="461" t="s">
        <v>918</v>
      </c>
      <c r="T12" s="461"/>
      <c r="U12" s="461"/>
      <c r="V12" s="465"/>
      <c r="W12" s="466"/>
      <c r="X12" s="465"/>
      <c r="Y12" s="465"/>
      <c r="Z12" s="465"/>
      <c r="AA12" s="465"/>
      <c r="AB12" s="465"/>
      <c r="AC12" s="467">
        <f>((#REF!-#REF!)*24*60)</f>
      </c>
    </row>
    <row x14ac:dyDescent="0.25" r="13" customHeight="1" ht="18.75">
      <c r="A13" s="504" t="s">
        <v>907</v>
      </c>
      <c r="B13" s="508">
        <v>50316</v>
      </c>
      <c r="C13" s="459" t="s">
        <v>898</v>
      </c>
      <c r="D13" s="457" t="s">
        <v>908</v>
      </c>
      <c r="E13" s="459">
        <v>601</v>
      </c>
      <c r="F13" s="461" t="s">
        <v>909</v>
      </c>
      <c r="G13" s="459">
        <v>3</v>
      </c>
      <c r="H13" s="457" t="s">
        <v>910</v>
      </c>
      <c r="I13" s="509" t="s">
        <v>921</v>
      </c>
      <c r="J13" s="457" t="s">
        <v>912</v>
      </c>
      <c r="K13" s="457" t="s">
        <v>903</v>
      </c>
      <c r="L13" s="457" t="s">
        <v>903</v>
      </c>
      <c r="M13" s="506"/>
      <c r="N13" s="507"/>
      <c r="O13" s="507"/>
      <c r="P13" s="461" t="s">
        <v>26</v>
      </c>
      <c r="Q13" s="462">
        <v>3.544722222222222</v>
      </c>
      <c r="R13" s="462">
        <v>3.600277777777778</v>
      </c>
      <c r="S13" s="461" t="s">
        <v>895</v>
      </c>
      <c r="T13" s="461"/>
      <c r="U13" s="461"/>
      <c r="V13" s="465"/>
      <c r="W13" s="466"/>
      <c r="X13" s="465"/>
      <c r="Y13" s="465"/>
      <c r="Z13" s="465"/>
      <c r="AA13" s="465"/>
      <c r="AB13" s="465"/>
      <c r="AC13" s="467">
        <f>((#REF!-#REF!)*24*60)</f>
      </c>
    </row>
    <row x14ac:dyDescent="0.25" r="14" customHeight="1" ht="18.75">
      <c r="A14" s="501"/>
      <c r="B14" s="508">
        <v>50029</v>
      </c>
      <c r="C14" s="459" t="s">
        <v>898</v>
      </c>
      <c r="D14" s="457" t="s">
        <v>908</v>
      </c>
      <c r="E14" s="459" t="s">
        <v>922</v>
      </c>
      <c r="F14" s="461" t="s">
        <v>923</v>
      </c>
      <c r="G14" s="459"/>
      <c r="H14" s="457" t="s">
        <v>915</v>
      </c>
      <c r="I14" s="459" t="s">
        <v>916</v>
      </c>
      <c r="J14" s="457" t="s">
        <v>917</v>
      </c>
      <c r="K14" s="457" t="s">
        <v>903</v>
      </c>
      <c r="L14" s="457" t="s">
        <v>903</v>
      </c>
      <c r="M14" s="506"/>
      <c r="N14" s="507"/>
      <c r="O14" s="507"/>
      <c r="P14" s="461" t="s">
        <v>155</v>
      </c>
      <c r="Q14" s="462">
        <v>3.464861111111111</v>
      </c>
      <c r="R14" s="462">
        <v>3.54125</v>
      </c>
      <c r="S14" s="461" t="s">
        <v>918</v>
      </c>
      <c r="T14" s="461"/>
      <c r="U14" s="461"/>
      <c r="V14" s="465"/>
      <c r="W14" s="466"/>
      <c r="X14" s="465"/>
      <c r="Y14" s="465"/>
      <c r="Z14" s="465"/>
      <c r="AA14" s="465"/>
      <c r="AB14" s="465"/>
      <c r="AC14" s="467">
        <f>((#REF!-#REF!)*24*60)</f>
      </c>
    </row>
    <row x14ac:dyDescent="0.25" r="15" customHeight="1" ht="18.75">
      <c r="A15" s="501"/>
      <c r="B15" s="508">
        <v>50348</v>
      </c>
      <c r="C15" s="459" t="s">
        <v>898</v>
      </c>
      <c r="D15" s="457" t="s">
        <v>908</v>
      </c>
      <c r="E15" s="459" t="s">
        <v>924</v>
      </c>
      <c r="F15" s="461" t="s">
        <v>925</v>
      </c>
      <c r="G15" s="459"/>
      <c r="H15" s="457" t="s">
        <v>915</v>
      </c>
      <c r="I15" s="459" t="s">
        <v>916</v>
      </c>
      <c r="J15" s="457" t="s">
        <v>917</v>
      </c>
      <c r="K15" s="457" t="s">
        <v>903</v>
      </c>
      <c r="L15" s="457" t="s">
        <v>903</v>
      </c>
      <c r="M15" s="506"/>
      <c r="N15" s="507"/>
      <c r="O15" s="507"/>
      <c r="P15" s="461" t="s">
        <v>926</v>
      </c>
      <c r="Q15" s="462">
        <v>3.464861111111111</v>
      </c>
      <c r="R15" s="462">
        <v>3.54125</v>
      </c>
      <c r="S15" s="461" t="s">
        <v>918</v>
      </c>
      <c r="T15" s="461"/>
      <c r="U15" s="461"/>
      <c r="V15" s="465"/>
      <c r="W15" s="466"/>
      <c r="X15" s="465"/>
      <c r="Y15" s="465"/>
      <c r="Z15" s="465"/>
      <c r="AA15" s="465"/>
      <c r="AB15" s="465"/>
      <c r="AC15" s="467">
        <f>((#REF!-#REF!)*24*60)</f>
      </c>
    </row>
    <row x14ac:dyDescent="0.25" r="16" customHeight="1" ht="18.75">
      <c r="A16" s="504" t="s">
        <v>927</v>
      </c>
      <c r="B16" s="508">
        <v>50050</v>
      </c>
      <c r="C16" s="459" t="s">
        <v>898</v>
      </c>
      <c r="D16" s="457" t="s">
        <v>928</v>
      </c>
      <c r="E16" s="459">
        <v>600</v>
      </c>
      <c r="F16" s="461" t="s">
        <v>929</v>
      </c>
      <c r="G16" s="459"/>
      <c r="H16" s="457" t="s">
        <v>910</v>
      </c>
      <c r="I16" s="459" t="s">
        <v>911</v>
      </c>
      <c r="J16" s="459">
        <v>30</v>
      </c>
      <c r="K16" s="457" t="s">
        <v>930</v>
      </c>
      <c r="L16" s="457" t="s">
        <v>930</v>
      </c>
      <c r="M16" s="506"/>
      <c r="N16" s="507"/>
      <c r="O16" s="507"/>
      <c r="P16" s="461" t="s">
        <v>21</v>
      </c>
      <c r="Q16" s="462">
        <v>3.4370833333333333</v>
      </c>
      <c r="R16" s="462">
        <v>3.492638888888889</v>
      </c>
      <c r="S16" s="461" t="s">
        <v>931</v>
      </c>
      <c r="T16" s="461"/>
      <c r="U16" s="461"/>
      <c r="V16" s="465"/>
      <c r="W16" s="466"/>
      <c r="X16" s="465"/>
      <c r="Y16" s="465"/>
      <c r="Z16" s="465"/>
      <c r="AA16" s="465"/>
      <c r="AB16" s="465"/>
      <c r="AC16" s="467">
        <f>((#REF!-#REF!)*24*60)</f>
      </c>
    </row>
    <row x14ac:dyDescent="0.25" r="17" customHeight="1" ht="18.75">
      <c r="A17" s="504" t="s">
        <v>915</v>
      </c>
      <c r="B17" s="508">
        <v>50051</v>
      </c>
      <c r="C17" s="459" t="s">
        <v>898</v>
      </c>
      <c r="D17" s="457" t="s">
        <v>928</v>
      </c>
      <c r="E17" s="459" t="s">
        <v>904</v>
      </c>
      <c r="F17" s="461" t="s">
        <v>932</v>
      </c>
      <c r="G17" s="459"/>
      <c r="H17" s="457" t="s">
        <v>915</v>
      </c>
      <c r="I17" s="459" t="s">
        <v>916</v>
      </c>
      <c r="J17" s="457" t="s">
        <v>917</v>
      </c>
      <c r="K17" s="457" t="s">
        <v>903</v>
      </c>
      <c r="L17" s="457" t="s">
        <v>903</v>
      </c>
      <c r="M17" s="506"/>
      <c r="N17" s="507"/>
      <c r="O17" s="507"/>
      <c r="P17" s="461" t="s">
        <v>146</v>
      </c>
      <c r="Q17" s="462">
        <v>3.3745833333333333</v>
      </c>
      <c r="R17" s="462">
        <v>3.450972222222222</v>
      </c>
      <c r="S17" s="461" t="s">
        <v>918</v>
      </c>
      <c r="T17" s="461"/>
      <c r="U17" s="461"/>
      <c r="V17" s="465"/>
      <c r="W17" s="466"/>
      <c r="X17" s="465"/>
      <c r="Y17" s="465"/>
      <c r="Z17" s="465"/>
      <c r="AA17" s="465"/>
      <c r="AB17" s="465"/>
      <c r="AC17" s="467">
        <f>((#REF!-#REF!)*24*60)</f>
      </c>
    </row>
    <row x14ac:dyDescent="0.25" r="18" customHeight="1" ht="18.75">
      <c r="A18" s="504" t="s">
        <v>915</v>
      </c>
      <c r="B18" s="508">
        <v>50052</v>
      </c>
      <c r="C18" s="459" t="s">
        <v>898</v>
      </c>
      <c r="D18" s="457" t="s">
        <v>928</v>
      </c>
      <c r="E18" s="459" t="s">
        <v>922</v>
      </c>
      <c r="F18" s="461" t="s">
        <v>933</v>
      </c>
      <c r="G18" s="459"/>
      <c r="H18" s="457" t="s">
        <v>915</v>
      </c>
      <c r="I18" s="459" t="s">
        <v>916</v>
      </c>
      <c r="J18" s="457" t="s">
        <v>917</v>
      </c>
      <c r="K18" s="457" t="s">
        <v>903</v>
      </c>
      <c r="L18" s="457" t="s">
        <v>903</v>
      </c>
      <c r="M18" s="506"/>
      <c r="N18" s="507"/>
      <c r="O18" s="507"/>
      <c r="P18" s="461" t="s">
        <v>150</v>
      </c>
      <c r="Q18" s="462">
        <v>3.3745833333333333</v>
      </c>
      <c r="R18" s="462">
        <v>3.450972222222222</v>
      </c>
      <c r="S18" s="461" t="s">
        <v>918</v>
      </c>
      <c r="T18" s="461"/>
      <c r="U18" s="461"/>
      <c r="V18" s="465"/>
      <c r="W18" s="466"/>
      <c r="X18" s="465"/>
      <c r="Y18" s="465"/>
      <c r="Z18" s="465"/>
      <c r="AA18" s="465"/>
      <c r="AB18" s="465"/>
      <c r="AC18" s="467">
        <f>((#REF!-#REF!)*24*60)</f>
      </c>
    </row>
    <row x14ac:dyDescent="0.25" r="19" customHeight="1" ht="18.75">
      <c r="A19" s="504" t="s">
        <v>927</v>
      </c>
      <c r="B19" s="508"/>
      <c r="C19" s="459" t="s">
        <v>898</v>
      </c>
      <c r="D19" s="457" t="s">
        <v>928</v>
      </c>
      <c r="E19" s="459" t="s">
        <v>934</v>
      </c>
      <c r="F19" s="461" t="s">
        <v>929</v>
      </c>
      <c r="G19" s="459"/>
      <c r="H19" s="457" t="s">
        <v>910</v>
      </c>
      <c r="I19" s="459" t="s">
        <v>911</v>
      </c>
      <c r="J19" s="459">
        <v>30</v>
      </c>
      <c r="K19" s="457" t="s">
        <v>903</v>
      </c>
      <c r="L19" s="457" t="s">
        <v>903</v>
      </c>
      <c r="M19" s="506"/>
      <c r="N19" s="507"/>
      <c r="O19" s="507"/>
      <c r="P19" s="461" t="s">
        <v>26</v>
      </c>
      <c r="Q19" s="462">
        <v>3.3745833333333333</v>
      </c>
      <c r="R19" s="510">
        <v>3.430138888888889</v>
      </c>
      <c r="S19" s="461"/>
      <c r="T19" s="461"/>
      <c r="U19" s="461"/>
      <c r="V19" s="465"/>
      <c r="W19" s="466"/>
      <c r="X19" s="465"/>
      <c r="Y19" s="465"/>
      <c r="Z19" s="465"/>
      <c r="AA19" s="465"/>
      <c r="AB19" s="465"/>
      <c r="AC19" s="467">
        <f>((#REF!-#REF!)*24*60)</f>
      </c>
    </row>
    <row x14ac:dyDescent="0.25" r="20" customHeight="1" ht="18.75">
      <c r="A20" s="504" t="s">
        <v>935</v>
      </c>
      <c r="B20" s="508">
        <v>50053</v>
      </c>
      <c r="C20" s="459" t="s">
        <v>936</v>
      </c>
      <c r="D20" s="457" t="s">
        <v>937</v>
      </c>
      <c r="E20" s="459">
        <v>600</v>
      </c>
      <c r="F20" s="461" t="s">
        <v>938</v>
      </c>
      <c r="G20" s="459">
        <v>3</v>
      </c>
      <c r="H20" s="457" t="s">
        <v>910</v>
      </c>
      <c r="I20" s="459" t="s">
        <v>939</v>
      </c>
      <c r="J20" s="457" t="s">
        <v>940</v>
      </c>
      <c r="K20" s="459"/>
      <c r="L20" s="459"/>
      <c r="M20" s="506"/>
      <c r="N20" s="507"/>
      <c r="O20" s="507"/>
      <c r="P20" s="461" t="s">
        <v>21</v>
      </c>
      <c r="Q20" s="462">
        <v>3.6245833333333333</v>
      </c>
      <c r="R20" s="462">
        <v>3.680138888888889</v>
      </c>
      <c r="S20" s="461" t="s">
        <v>895</v>
      </c>
      <c r="T20" s="461"/>
      <c r="U20" s="461"/>
      <c r="V20" s="465"/>
      <c r="W20" s="466"/>
      <c r="X20" s="465"/>
      <c r="Y20" s="465"/>
      <c r="Z20" s="465"/>
      <c r="AA20" s="465"/>
      <c r="AB20" s="465"/>
      <c r="AC20" s="467">
        <f>((#REF!-#REF!)*24*60)</f>
      </c>
    </row>
    <row x14ac:dyDescent="0.25" r="21" customHeight="1" ht="18.75">
      <c r="A21" s="504" t="s">
        <v>941</v>
      </c>
      <c r="B21" s="508">
        <v>50055</v>
      </c>
      <c r="C21" s="459" t="s">
        <v>898</v>
      </c>
      <c r="D21" s="457" t="s">
        <v>942</v>
      </c>
      <c r="E21" s="459">
        <v>600</v>
      </c>
      <c r="F21" s="461" t="s">
        <v>943</v>
      </c>
      <c r="G21" s="457" t="s">
        <v>910</v>
      </c>
      <c r="H21" s="457" t="s">
        <v>910</v>
      </c>
      <c r="I21" s="459" t="s">
        <v>944</v>
      </c>
      <c r="J21" s="459" t="s">
        <v>945</v>
      </c>
      <c r="K21" s="457" t="s">
        <v>946</v>
      </c>
      <c r="L21" s="457" t="s">
        <v>947</v>
      </c>
      <c r="M21" s="506"/>
      <c r="N21" s="507"/>
      <c r="O21" s="507"/>
      <c r="P21" s="461" t="s">
        <v>21</v>
      </c>
      <c r="Q21" s="462">
        <v>3.3745833333333333</v>
      </c>
      <c r="R21" s="462">
        <v>3.430138888888889</v>
      </c>
      <c r="S21" s="461" t="s">
        <v>895</v>
      </c>
      <c r="T21" s="461"/>
      <c r="U21" s="461"/>
      <c r="V21" s="465"/>
      <c r="W21" s="466"/>
      <c r="X21" s="465"/>
      <c r="Y21" s="465"/>
      <c r="Z21" s="465"/>
      <c r="AA21" s="465"/>
      <c r="AB21" s="465"/>
      <c r="AC21" s="467">
        <f>((#REF!-#REF!)*24*60)</f>
      </c>
    </row>
    <row x14ac:dyDescent="0.25" r="22" customHeight="1" ht="18.75">
      <c r="A22" s="504" t="s">
        <v>941</v>
      </c>
      <c r="B22" s="508">
        <v>50055</v>
      </c>
      <c r="C22" s="459" t="s">
        <v>898</v>
      </c>
      <c r="D22" s="457" t="s">
        <v>942</v>
      </c>
      <c r="E22" s="459">
        <v>600</v>
      </c>
      <c r="F22" s="461" t="s">
        <v>948</v>
      </c>
      <c r="G22" s="459"/>
      <c r="H22" s="457" t="s">
        <v>889</v>
      </c>
      <c r="I22" s="459" t="s">
        <v>944</v>
      </c>
      <c r="J22" s="459" t="s">
        <v>945</v>
      </c>
      <c r="K22" s="457" t="s">
        <v>903</v>
      </c>
      <c r="L22" s="457" t="s">
        <v>903</v>
      </c>
      <c r="M22" s="506"/>
      <c r="N22" s="507"/>
      <c r="O22" s="507"/>
      <c r="P22" s="461" t="s">
        <v>150</v>
      </c>
      <c r="Q22" s="462">
        <v>3.3745833333333333</v>
      </c>
      <c r="R22" s="462">
        <v>3.412777777777778</v>
      </c>
      <c r="S22" s="461" t="s">
        <v>895</v>
      </c>
      <c r="T22" s="461"/>
      <c r="U22" s="461"/>
      <c r="V22" s="465"/>
      <c r="W22" s="466"/>
      <c r="X22" s="465"/>
      <c r="Y22" s="465"/>
      <c r="Z22" s="465"/>
      <c r="AA22" s="465"/>
      <c r="AB22" s="465"/>
      <c r="AC22" s="467">
        <f>((#REF!-#REF!)*24*60)</f>
      </c>
    </row>
    <row x14ac:dyDescent="0.25" r="23" customHeight="1" ht="18.75">
      <c r="A23" s="501"/>
      <c r="B23" s="508">
        <v>50068</v>
      </c>
      <c r="C23" s="459" t="s">
        <v>898</v>
      </c>
      <c r="D23" s="457" t="s">
        <v>942</v>
      </c>
      <c r="E23" s="459" t="s">
        <v>904</v>
      </c>
      <c r="F23" s="461" t="s">
        <v>949</v>
      </c>
      <c r="G23" s="459"/>
      <c r="H23" s="457" t="s">
        <v>910</v>
      </c>
      <c r="I23" s="459" t="s">
        <v>950</v>
      </c>
      <c r="J23" s="457" t="s">
        <v>917</v>
      </c>
      <c r="K23" s="457" t="s">
        <v>903</v>
      </c>
      <c r="L23" s="457" t="s">
        <v>903</v>
      </c>
      <c r="M23" s="506"/>
      <c r="N23" s="507"/>
      <c r="O23" s="507"/>
      <c r="P23" s="461" t="s">
        <v>151</v>
      </c>
      <c r="Q23" s="462">
        <v>3.3745833333333333</v>
      </c>
      <c r="R23" s="462">
        <v>3.492638888888889</v>
      </c>
      <c r="S23" s="461" t="s">
        <v>918</v>
      </c>
      <c r="T23" s="461"/>
      <c r="U23" s="461"/>
      <c r="V23" s="465"/>
      <c r="W23" s="466"/>
      <c r="X23" s="465"/>
      <c r="Y23" s="465"/>
      <c r="Z23" s="465"/>
      <c r="AA23" s="465"/>
      <c r="AB23" s="465"/>
      <c r="AC23" s="467">
        <f>((#REF!-#REF!)*24*60)</f>
      </c>
    </row>
    <row x14ac:dyDescent="0.25" r="24" customHeight="1" ht="18.75">
      <c r="A24" s="501"/>
      <c r="B24" s="508">
        <v>50069</v>
      </c>
      <c r="C24" s="459" t="s">
        <v>898</v>
      </c>
      <c r="D24" s="457" t="s">
        <v>942</v>
      </c>
      <c r="E24" s="459" t="s">
        <v>922</v>
      </c>
      <c r="F24" s="461" t="s">
        <v>951</v>
      </c>
      <c r="G24" s="459"/>
      <c r="H24" s="457" t="s">
        <v>910</v>
      </c>
      <c r="I24" s="459" t="s">
        <v>950</v>
      </c>
      <c r="J24" s="457" t="s">
        <v>917</v>
      </c>
      <c r="K24" s="457" t="s">
        <v>903</v>
      </c>
      <c r="L24" s="457" t="s">
        <v>903</v>
      </c>
      <c r="M24" s="506"/>
      <c r="N24" s="507"/>
      <c r="O24" s="507"/>
      <c r="P24" s="461" t="s">
        <v>155</v>
      </c>
      <c r="Q24" s="510">
        <v>3.5620833333333333</v>
      </c>
      <c r="R24" s="510">
        <v>3.683611111111111</v>
      </c>
      <c r="S24" s="461" t="s">
        <v>918</v>
      </c>
      <c r="T24" s="461"/>
      <c r="U24" s="461"/>
      <c r="V24" s="465"/>
      <c r="W24" s="466"/>
      <c r="X24" s="465"/>
      <c r="Y24" s="465"/>
      <c r="Z24" s="465"/>
      <c r="AA24" s="465"/>
      <c r="AB24" s="465"/>
      <c r="AC24" s="467">
        <f>((#REF!-#REF!)*24*60)</f>
      </c>
    </row>
    <row x14ac:dyDescent="0.25" r="25" customHeight="1" ht="18.75">
      <c r="A25" s="504" t="s">
        <v>927</v>
      </c>
      <c r="B25" s="508">
        <v>50070</v>
      </c>
      <c r="C25" s="459" t="s">
        <v>898</v>
      </c>
      <c r="D25" s="457" t="s">
        <v>952</v>
      </c>
      <c r="E25" s="459">
        <v>600</v>
      </c>
      <c r="F25" s="461" t="s">
        <v>953</v>
      </c>
      <c r="G25" s="457" t="s">
        <v>910</v>
      </c>
      <c r="H25" s="457" t="s">
        <v>910</v>
      </c>
      <c r="I25" s="459" t="s">
        <v>944</v>
      </c>
      <c r="J25" s="457" t="s">
        <v>940</v>
      </c>
      <c r="K25" s="457" t="s">
        <v>954</v>
      </c>
      <c r="L25" s="457" t="s">
        <v>954</v>
      </c>
      <c r="M25" s="506"/>
      <c r="N25" s="507"/>
      <c r="O25" s="507"/>
      <c r="P25" s="461" t="s">
        <v>21</v>
      </c>
      <c r="Q25" s="462">
        <v>3.4995833333333333</v>
      </c>
      <c r="R25" s="462">
        <v>3.555138888888889</v>
      </c>
      <c r="S25" s="461" t="s">
        <v>895</v>
      </c>
      <c r="T25" s="461"/>
      <c r="U25" s="461"/>
      <c r="V25" s="465"/>
      <c r="W25" s="466"/>
      <c r="X25" s="465"/>
      <c r="Y25" s="465"/>
      <c r="Z25" s="465"/>
      <c r="AA25" s="465"/>
      <c r="AB25" s="465"/>
      <c r="AC25" s="467">
        <f>((#REF!-#REF!)*24*60)</f>
      </c>
    </row>
    <row x14ac:dyDescent="0.25" r="26" customHeight="1" ht="18.75">
      <c r="A26" s="501"/>
      <c r="B26" s="459">
        <v>57196</v>
      </c>
      <c r="C26" s="511" t="s">
        <v>898</v>
      </c>
      <c r="D26" s="512" t="s">
        <v>952</v>
      </c>
      <c r="E26" s="511" t="s">
        <v>955</v>
      </c>
      <c r="F26" s="498" t="s">
        <v>956</v>
      </c>
      <c r="G26" s="457" t="s">
        <v>888</v>
      </c>
      <c r="H26" s="459"/>
      <c r="I26" s="459" t="s">
        <v>944</v>
      </c>
      <c r="J26" s="457" t="s">
        <v>940</v>
      </c>
      <c r="K26" s="459"/>
      <c r="L26" s="459"/>
      <c r="M26" s="506"/>
      <c r="N26" s="507"/>
      <c r="O26" s="507"/>
      <c r="P26" s="493"/>
      <c r="Q26" s="462"/>
      <c r="R26" s="462"/>
      <c r="S26" s="461" t="s">
        <v>895</v>
      </c>
      <c r="T26" s="461"/>
      <c r="U26" s="461"/>
      <c r="V26" s="465"/>
      <c r="W26" s="466"/>
      <c r="X26" s="465"/>
      <c r="Y26" s="465"/>
      <c r="Z26" s="465"/>
      <c r="AA26" s="465"/>
      <c r="AB26" s="465"/>
      <c r="AC26" s="467">
        <f>((#REF!-#REF!)*24*60)</f>
      </c>
    </row>
    <row x14ac:dyDescent="0.25" r="27" customHeight="1" ht="18.75">
      <c r="A27" s="504" t="s">
        <v>915</v>
      </c>
      <c r="B27" s="508">
        <v>50293</v>
      </c>
      <c r="C27" s="459" t="s">
        <v>898</v>
      </c>
      <c r="D27" s="457" t="s">
        <v>957</v>
      </c>
      <c r="E27" s="459">
        <v>600</v>
      </c>
      <c r="F27" s="461" t="s">
        <v>958</v>
      </c>
      <c r="G27" s="457" t="s">
        <v>910</v>
      </c>
      <c r="H27" s="457" t="s">
        <v>910</v>
      </c>
      <c r="I27" s="509" t="s">
        <v>921</v>
      </c>
      <c r="J27" s="457" t="s">
        <v>940</v>
      </c>
      <c r="K27" s="457" t="s">
        <v>959</v>
      </c>
      <c r="L27" s="457" t="s">
        <v>960</v>
      </c>
      <c r="M27" s="506"/>
      <c r="N27" s="507"/>
      <c r="O27" s="507"/>
      <c r="P27" s="461" t="s">
        <v>21</v>
      </c>
      <c r="Q27" s="462">
        <v>3.6870833333333333</v>
      </c>
      <c r="R27" s="462">
        <v>3.742638888888889</v>
      </c>
      <c r="S27" s="461" t="s">
        <v>961</v>
      </c>
      <c r="T27" s="461"/>
      <c r="U27" s="461"/>
      <c r="V27" s="459" t="s">
        <v>962</v>
      </c>
      <c r="W27" s="466"/>
      <c r="X27" s="465"/>
      <c r="Y27" s="465"/>
      <c r="Z27" s="465"/>
      <c r="AA27" s="465"/>
      <c r="AB27" s="465"/>
      <c r="AC27" s="467">
        <f>((#REF!-#REF!)*24*60)</f>
      </c>
    </row>
    <row x14ac:dyDescent="0.25" r="28" customHeight="1" ht="18.75">
      <c r="A28" s="504" t="s">
        <v>963</v>
      </c>
      <c r="B28" s="508">
        <v>50071</v>
      </c>
      <c r="C28" s="459" t="s">
        <v>898</v>
      </c>
      <c r="D28" s="457" t="s">
        <v>964</v>
      </c>
      <c r="E28" s="459">
        <v>600</v>
      </c>
      <c r="F28" s="461" t="s">
        <v>965</v>
      </c>
      <c r="G28" s="457" t="s">
        <v>910</v>
      </c>
      <c r="H28" s="457" t="s">
        <v>910</v>
      </c>
      <c r="I28" s="505" t="s">
        <v>966</v>
      </c>
      <c r="J28" s="457" t="s">
        <v>917</v>
      </c>
      <c r="K28" s="457" t="s">
        <v>967</v>
      </c>
      <c r="L28" s="457" t="s">
        <v>967</v>
      </c>
      <c r="M28" s="506"/>
      <c r="N28" s="507"/>
      <c r="O28" s="507"/>
      <c r="P28" s="461" t="s">
        <v>926</v>
      </c>
      <c r="Q28" s="462">
        <v>3.3745833333333333</v>
      </c>
      <c r="R28" s="462">
        <v>3.492638888888889</v>
      </c>
      <c r="S28" s="461" t="s">
        <v>895</v>
      </c>
      <c r="T28" s="461"/>
      <c r="U28" s="461"/>
      <c r="V28" s="465"/>
      <c r="W28" s="466"/>
      <c r="X28" s="465"/>
      <c r="Y28" s="465"/>
      <c r="Z28" s="465"/>
      <c r="AA28" s="465"/>
      <c r="AB28" s="465"/>
      <c r="AC28" s="467">
        <f>((#REF!-#REF!)*24*60)</f>
      </c>
    </row>
    <row x14ac:dyDescent="0.25" r="29" customHeight="1" ht="18.75">
      <c r="A29" s="504" t="s">
        <v>968</v>
      </c>
      <c r="B29" s="508">
        <v>50072</v>
      </c>
      <c r="C29" s="459" t="s">
        <v>898</v>
      </c>
      <c r="D29" s="457" t="s">
        <v>969</v>
      </c>
      <c r="E29" s="459">
        <v>600</v>
      </c>
      <c r="F29" s="461" t="s">
        <v>970</v>
      </c>
      <c r="G29" s="457" t="s">
        <v>888</v>
      </c>
      <c r="H29" s="459" t="s">
        <v>971</v>
      </c>
      <c r="I29" s="459" t="s">
        <v>901</v>
      </c>
      <c r="J29" s="459" t="s">
        <v>972</v>
      </c>
      <c r="K29" s="457" t="s">
        <v>973</v>
      </c>
      <c r="L29" s="457" t="s">
        <v>912</v>
      </c>
      <c r="M29" s="506"/>
      <c r="N29" s="507"/>
      <c r="O29" s="507"/>
      <c r="P29" s="461" t="s">
        <v>972</v>
      </c>
      <c r="Q29" s="513" t="s">
        <v>972</v>
      </c>
      <c r="R29" s="513" t="s">
        <v>972</v>
      </c>
      <c r="S29" s="461"/>
      <c r="T29" s="461"/>
      <c r="U29" s="461"/>
      <c r="V29" s="465"/>
      <c r="W29" s="466"/>
      <c r="X29" s="465"/>
      <c r="Y29" s="465"/>
      <c r="Z29" s="465"/>
      <c r="AA29" s="465"/>
      <c r="AB29" s="465"/>
      <c r="AC29" s="467">
        <f>((#REF!-#REF!)*24*60)</f>
      </c>
    </row>
    <row x14ac:dyDescent="0.25" r="30" customHeight="1" ht="18.75">
      <c r="A30" s="504" t="s">
        <v>968</v>
      </c>
      <c r="B30" s="508">
        <v>50073</v>
      </c>
      <c r="C30" s="459" t="s">
        <v>898</v>
      </c>
      <c r="D30" s="457" t="s">
        <v>969</v>
      </c>
      <c r="E30" s="459">
        <v>601</v>
      </c>
      <c r="F30" s="461" t="s">
        <v>970</v>
      </c>
      <c r="G30" s="457" t="s">
        <v>888</v>
      </c>
      <c r="H30" s="459" t="s">
        <v>971</v>
      </c>
      <c r="I30" s="459" t="s">
        <v>939</v>
      </c>
      <c r="J30" s="459" t="s">
        <v>972</v>
      </c>
      <c r="K30" s="459"/>
      <c r="L30" s="459"/>
      <c r="M30" s="506"/>
      <c r="N30" s="507"/>
      <c r="O30" s="507"/>
      <c r="P30" s="461" t="s">
        <v>972</v>
      </c>
      <c r="Q30" s="513" t="s">
        <v>972</v>
      </c>
      <c r="R30" s="513" t="s">
        <v>972</v>
      </c>
      <c r="S30" s="461"/>
      <c r="T30" s="461"/>
      <c r="U30" s="461"/>
      <c r="V30" s="465"/>
      <c r="W30" s="466"/>
      <c r="X30" s="465"/>
      <c r="Y30" s="465"/>
      <c r="Z30" s="465"/>
      <c r="AA30" s="465"/>
      <c r="AB30" s="465"/>
      <c r="AC30" s="467">
        <f>((#REF!-#REF!)*24*60)</f>
      </c>
    </row>
    <row x14ac:dyDescent="0.25" r="31" customHeight="1" ht="18.75">
      <c r="A31" s="504" t="s">
        <v>968</v>
      </c>
      <c r="B31" s="508">
        <v>50074</v>
      </c>
      <c r="C31" s="459" t="s">
        <v>898</v>
      </c>
      <c r="D31" s="457" t="s">
        <v>969</v>
      </c>
      <c r="E31" s="459">
        <v>602</v>
      </c>
      <c r="F31" s="461" t="s">
        <v>970</v>
      </c>
      <c r="G31" s="457" t="s">
        <v>888</v>
      </c>
      <c r="H31" s="459" t="s">
        <v>971</v>
      </c>
      <c r="I31" s="459" t="s">
        <v>944</v>
      </c>
      <c r="J31" s="459" t="s">
        <v>972</v>
      </c>
      <c r="K31" s="459"/>
      <c r="L31" s="459"/>
      <c r="M31" s="506"/>
      <c r="N31" s="507"/>
      <c r="O31" s="507"/>
      <c r="P31" s="461" t="s">
        <v>972</v>
      </c>
      <c r="Q31" s="513" t="s">
        <v>972</v>
      </c>
      <c r="R31" s="513" t="s">
        <v>972</v>
      </c>
      <c r="S31" s="461"/>
      <c r="T31" s="461"/>
      <c r="U31" s="461"/>
      <c r="V31" s="465"/>
      <c r="W31" s="466"/>
      <c r="X31" s="465"/>
      <c r="Y31" s="465"/>
      <c r="Z31" s="465"/>
      <c r="AA31" s="465"/>
      <c r="AB31" s="465"/>
      <c r="AC31" s="467">
        <f>((#REF!-#REF!)*24*60)</f>
      </c>
    </row>
    <row x14ac:dyDescent="0.25" r="32" customHeight="1" ht="18.75">
      <c r="A32" s="504" t="s">
        <v>968</v>
      </c>
      <c r="B32" s="508">
        <v>50075</v>
      </c>
      <c r="C32" s="459" t="s">
        <v>898</v>
      </c>
      <c r="D32" s="457" t="s">
        <v>969</v>
      </c>
      <c r="E32" s="459">
        <v>603</v>
      </c>
      <c r="F32" s="461" t="s">
        <v>970</v>
      </c>
      <c r="G32" s="457" t="s">
        <v>888</v>
      </c>
      <c r="H32" s="459" t="s">
        <v>971</v>
      </c>
      <c r="I32" s="459" t="s">
        <v>911</v>
      </c>
      <c r="J32" s="459" t="s">
        <v>972</v>
      </c>
      <c r="K32" s="459"/>
      <c r="L32" s="459"/>
      <c r="M32" s="506"/>
      <c r="N32" s="507"/>
      <c r="O32" s="507"/>
      <c r="P32" s="461" t="s">
        <v>972</v>
      </c>
      <c r="Q32" s="513" t="s">
        <v>972</v>
      </c>
      <c r="R32" s="513" t="s">
        <v>972</v>
      </c>
      <c r="S32" s="461"/>
      <c r="T32" s="461"/>
      <c r="U32" s="461"/>
      <c r="V32" s="465"/>
      <c r="W32" s="466"/>
      <c r="X32" s="465"/>
      <c r="Y32" s="465"/>
      <c r="Z32" s="465"/>
      <c r="AA32" s="465"/>
      <c r="AB32" s="465"/>
      <c r="AC32" s="467">
        <f>((#REF!-#REF!)*24*60)</f>
      </c>
    </row>
    <row x14ac:dyDescent="0.25" r="33" customHeight="1" ht="18.75">
      <c r="A33" s="504" t="s">
        <v>935</v>
      </c>
      <c r="B33" s="508">
        <v>50121</v>
      </c>
      <c r="C33" s="459" t="s">
        <v>936</v>
      </c>
      <c r="D33" s="457" t="s">
        <v>974</v>
      </c>
      <c r="E33" s="459">
        <v>600</v>
      </c>
      <c r="F33" s="461" t="s">
        <v>975</v>
      </c>
      <c r="G33" s="459">
        <v>3</v>
      </c>
      <c r="H33" s="457" t="s">
        <v>910</v>
      </c>
      <c r="I33" s="459"/>
      <c r="J33" s="457" t="s">
        <v>940</v>
      </c>
      <c r="K33" s="459"/>
      <c r="L33" s="457" t="s">
        <v>976</v>
      </c>
      <c r="M33" s="506"/>
      <c r="N33" s="507"/>
      <c r="O33" s="507"/>
      <c r="P33" s="461" t="s">
        <v>26</v>
      </c>
      <c r="Q33" s="462">
        <v>3.669722222222222</v>
      </c>
      <c r="R33" s="462">
        <v>3.725277777777778</v>
      </c>
      <c r="S33" s="514"/>
      <c r="T33" s="514"/>
      <c r="U33" s="514"/>
      <c r="V33" s="515"/>
      <c r="W33" s="516"/>
      <c r="X33" s="515"/>
      <c r="Y33" s="515"/>
      <c r="Z33" s="515"/>
      <c r="AA33" s="515"/>
      <c r="AB33" s="515"/>
      <c r="AC33" s="467">
        <f>((#REF!-#REF!)*24*60)</f>
      </c>
    </row>
    <row x14ac:dyDescent="0.25" r="34" customHeight="1" ht="18.75">
      <c r="A34" s="501"/>
      <c r="B34" s="508">
        <v>50188</v>
      </c>
      <c r="C34" s="459" t="s">
        <v>898</v>
      </c>
      <c r="D34" s="457" t="s">
        <v>977</v>
      </c>
      <c r="E34" s="457" t="s">
        <v>978</v>
      </c>
      <c r="F34" s="461" t="s">
        <v>979</v>
      </c>
      <c r="G34" s="457" t="s">
        <v>910</v>
      </c>
      <c r="H34" s="457" t="s">
        <v>910</v>
      </c>
      <c r="I34" s="505" t="s">
        <v>980</v>
      </c>
      <c r="J34" s="493">
        <v>15</v>
      </c>
      <c r="K34" s="493"/>
      <c r="L34" s="493"/>
      <c r="M34" s="506"/>
      <c r="N34" s="507"/>
      <c r="O34" s="507"/>
      <c r="P34" s="461" t="s">
        <v>155</v>
      </c>
      <c r="Q34" s="462">
        <v>3.7495833333333333</v>
      </c>
      <c r="R34" s="462">
        <v>3.867638888888889</v>
      </c>
      <c r="S34" s="514" t="s">
        <v>895</v>
      </c>
      <c r="T34" s="514"/>
      <c r="U34" s="514"/>
      <c r="V34" s="515"/>
      <c r="W34" s="516"/>
      <c r="X34" s="515"/>
      <c r="Y34" s="515"/>
      <c r="Z34" s="515"/>
      <c r="AA34" s="515"/>
      <c r="AB34" s="515"/>
      <c r="AC34" s="467">
        <f>((#REF!-#REF!)*24*60)</f>
      </c>
    </row>
    <row x14ac:dyDescent="0.25" r="35" customHeight="1" ht="18.75">
      <c r="A35" s="501"/>
      <c r="B35" s="508">
        <v>50214</v>
      </c>
      <c r="C35" s="459" t="s">
        <v>898</v>
      </c>
      <c r="D35" s="457" t="s">
        <v>981</v>
      </c>
      <c r="E35" s="459">
        <v>600</v>
      </c>
      <c r="F35" s="461" t="s">
        <v>982</v>
      </c>
      <c r="G35" s="457" t="s">
        <v>910</v>
      </c>
      <c r="H35" s="457" t="s">
        <v>910</v>
      </c>
      <c r="I35" s="459" t="s">
        <v>911</v>
      </c>
      <c r="J35" s="457" t="s">
        <v>917</v>
      </c>
      <c r="K35" s="459"/>
      <c r="L35" s="459"/>
      <c r="M35" s="506"/>
      <c r="N35" s="507"/>
      <c r="O35" s="507"/>
      <c r="P35" s="461" t="s">
        <v>926</v>
      </c>
      <c r="Q35" s="462">
        <v>3.7495833333333333</v>
      </c>
      <c r="R35" s="462">
        <v>3.867638888888889</v>
      </c>
      <c r="S35" s="514" t="s">
        <v>983</v>
      </c>
      <c r="T35" s="514"/>
      <c r="U35" s="514"/>
      <c r="V35" s="515"/>
      <c r="W35" s="516"/>
      <c r="X35" s="515"/>
      <c r="Y35" s="515"/>
      <c r="Z35" s="515"/>
      <c r="AA35" s="515"/>
      <c r="AB35" s="515"/>
      <c r="AC35" s="467">
        <f>((#REF!-#REF!)*24*60)</f>
      </c>
    </row>
    <row x14ac:dyDescent="0.25" r="36" customHeight="1" ht="18.75">
      <c r="A36" s="501"/>
      <c r="B36" s="508">
        <v>50215</v>
      </c>
      <c r="C36" s="459" t="s">
        <v>898</v>
      </c>
      <c r="D36" s="457" t="s">
        <v>981</v>
      </c>
      <c r="E36" s="459" t="s">
        <v>904</v>
      </c>
      <c r="F36" s="461" t="s">
        <v>982</v>
      </c>
      <c r="G36" s="457" t="s">
        <v>888</v>
      </c>
      <c r="H36" s="457" t="s">
        <v>915</v>
      </c>
      <c r="I36" s="459" t="s">
        <v>911</v>
      </c>
      <c r="J36" s="457" t="s">
        <v>917</v>
      </c>
      <c r="K36" s="459"/>
      <c r="L36" s="459"/>
      <c r="M36" s="506"/>
      <c r="N36" s="507"/>
      <c r="O36" s="507"/>
      <c r="P36" s="461" t="s">
        <v>150</v>
      </c>
      <c r="Q36" s="462">
        <v>3.419722222222222</v>
      </c>
      <c r="R36" s="462">
        <v>3.496111111111111</v>
      </c>
      <c r="S36" s="514" t="s">
        <v>983</v>
      </c>
      <c r="T36" s="514"/>
      <c r="U36" s="514"/>
      <c r="V36" s="515"/>
      <c r="W36" s="516"/>
      <c r="X36" s="515"/>
      <c r="Y36" s="515"/>
      <c r="Z36" s="515"/>
      <c r="AA36" s="515"/>
      <c r="AB36" s="515"/>
      <c r="AC36" s="467">
        <f>((#REF!-#REF!)*24*60)</f>
      </c>
    </row>
    <row x14ac:dyDescent="0.25" r="37" customHeight="1" ht="18.75">
      <c r="A37" s="483"/>
      <c r="B37" s="483"/>
      <c r="C37" s="483"/>
      <c r="D37" s="483"/>
      <c r="E37" s="483"/>
      <c r="F37" s="502" t="s">
        <v>4</v>
      </c>
      <c r="G37" s="483"/>
      <c r="H37" s="483"/>
      <c r="I37" s="503"/>
      <c r="J37" s="503"/>
      <c r="K37" s="503"/>
      <c r="L37" s="503"/>
      <c r="M37" s="489"/>
      <c r="N37" s="490"/>
      <c r="O37" s="490"/>
      <c r="P37" s="491"/>
      <c r="Q37" s="492"/>
      <c r="R37" s="492"/>
      <c r="S37" s="491"/>
      <c r="T37" s="491"/>
      <c r="U37" s="491"/>
      <c r="V37" s="465"/>
      <c r="W37" s="466"/>
      <c r="X37" s="465"/>
      <c r="Y37" s="465"/>
      <c r="Z37" s="465"/>
      <c r="AA37" s="465"/>
      <c r="AB37" s="465"/>
      <c r="AC37" s="467">
        <f>((R37-Q37)*24*60)</f>
      </c>
    </row>
    <row x14ac:dyDescent="0.25" r="38" customHeight="1" ht="18.75">
      <c r="A38" s="457" t="s">
        <v>984</v>
      </c>
      <c r="B38" s="459">
        <v>50303</v>
      </c>
      <c r="C38" s="459" t="s">
        <v>985</v>
      </c>
      <c r="D38" s="457" t="s">
        <v>986</v>
      </c>
      <c r="E38" s="459">
        <v>600</v>
      </c>
      <c r="F38" s="461" t="s">
        <v>987</v>
      </c>
      <c r="G38" s="457" t="s">
        <v>988</v>
      </c>
      <c r="H38" s="457" t="s">
        <v>989</v>
      </c>
      <c r="I38" s="459" t="s">
        <v>990</v>
      </c>
      <c r="J38" s="493">
        <v>30</v>
      </c>
      <c r="K38" s="517" t="s">
        <v>991</v>
      </c>
      <c r="L38" s="517" t="s">
        <v>992</v>
      </c>
      <c r="M38" s="463" t="s">
        <v>20</v>
      </c>
      <c r="N38" s="464">
        <v>3.3745833333333333</v>
      </c>
      <c r="O38" s="464">
        <v>3.450972222222222</v>
      </c>
      <c r="P38" s="518" t="s">
        <v>20</v>
      </c>
      <c r="Q38" s="519">
        <v>3.3745833333333333</v>
      </c>
      <c r="R38" s="519">
        <v>3.450972222222222</v>
      </c>
      <c r="S38" s="461" t="s">
        <v>895</v>
      </c>
      <c r="T38" s="466"/>
      <c r="U38" s="461"/>
      <c r="V38" s="459">
        <f>24+25+40+60</f>
      </c>
      <c r="W38" s="466"/>
      <c r="X38" s="465"/>
      <c r="Y38" s="465"/>
      <c r="Z38" s="465"/>
      <c r="AA38" s="465"/>
      <c r="AB38" s="465"/>
      <c r="AC38" s="467">
        <f>((R38-Q38)*24*60)</f>
      </c>
    </row>
    <row x14ac:dyDescent="0.25" r="39" customHeight="1" ht="18.75">
      <c r="A39" s="457" t="s">
        <v>984</v>
      </c>
      <c r="B39" s="459">
        <v>50350</v>
      </c>
      <c r="C39" s="459" t="s">
        <v>985</v>
      </c>
      <c r="D39" s="457" t="s">
        <v>986</v>
      </c>
      <c r="E39" s="459">
        <v>601</v>
      </c>
      <c r="F39" s="461" t="s">
        <v>987</v>
      </c>
      <c r="G39" s="457" t="s">
        <v>988</v>
      </c>
      <c r="H39" s="457" t="s">
        <v>989</v>
      </c>
      <c r="I39" s="459" t="s">
        <v>990</v>
      </c>
      <c r="J39" s="493">
        <v>30</v>
      </c>
      <c r="K39" s="493"/>
      <c r="L39" s="493"/>
      <c r="M39" s="463" t="s">
        <v>155</v>
      </c>
      <c r="N39" s="464">
        <v>3.5620833333333333</v>
      </c>
      <c r="O39" s="464">
        <v>3.680138888888889</v>
      </c>
      <c r="P39" s="518" t="s">
        <v>21</v>
      </c>
      <c r="Q39" s="519">
        <v>3.3745833333333333</v>
      </c>
      <c r="R39" s="519">
        <v>3.492638888888889</v>
      </c>
      <c r="S39" s="461" t="s">
        <v>895</v>
      </c>
      <c r="T39" s="461"/>
      <c r="U39" s="461"/>
      <c r="V39" s="465"/>
      <c r="W39" s="466"/>
      <c r="X39" s="465"/>
      <c r="Y39" s="465"/>
      <c r="Z39" s="465"/>
      <c r="AA39" s="465"/>
      <c r="AB39" s="465"/>
      <c r="AC39" s="467">
        <f>((R39-Q39)*24*60)</f>
      </c>
    </row>
    <row x14ac:dyDescent="0.25" r="40" customHeight="1" ht="18.75">
      <c r="A40" s="457" t="s">
        <v>984</v>
      </c>
      <c r="B40" s="459">
        <v>50465</v>
      </c>
      <c r="C40" s="459" t="s">
        <v>985</v>
      </c>
      <c r="D40" s="457" t="s">
        <v>986</v>
      </c>
      <c r="E40" s="459">
        <v>602</v>
      </c>
      <c r="F40" s="461" t="s">
        <v>987</v>
      </c>
      <c r="G40" s="457" t="s">
        <v>988</v>
      </c>
      <c r="H40" s="457" t="s">
        <v>989</v>
      </c>
      <c r="I40" s="509" t="s">
        <v>921</v>
      </c>
      <c r="J40" s="493">
        <v>30</v>
      </c>
      <c r="K40" s="493"/>
      <c r="L40" s="493"/>
      <c r="M40" s="463" t="s">
        <v>26</v>
      </c>
      <c r="N40" s="464">
        <v>3.544722222222222</v>
      </c>
      <c r="O40" s="464">
        <v>3.6593055555555556</v>
      </c>
      <c r="P40" s="518" t="s">
        <v>26</v>
      </c>
      <c r="Q40" s="519">
        <v>3.607222222222222</v>
      </c>
      <c r="R40" s="519">
        <v>3.725277777777778</v>
      </c>
      <c r="S40" s="461" t="s">
        <v>895</v>
      </c>
      <c r="T40" s="461"/>
      <c r="U40" s="461"/>
      <c r="V40" s="459" t="s">
        <v>993</v>
      </c>
      <c r="W40" s="466"/>
      <c r="X40" s="465"/>
      <c r="Y40" s="465"/>
      <c r="Z40" s="465"/>
      <c r="AA40" s="465"/>
      <c r="AB40" s="465"/>
      <c r="AC40" s="467">
        <f>((R40-Q40)*24*60)</f>
      </c>
    </row>
    <row x14ac:dyDescent="0.25" r="41" customHeight="1" ht="18.75">
      <c r="A41" s="457" t="s">
        <v>984</v>
      </c>
      <c r="B41" s="459">
        <v>57295</v>
      </c>
      <c r="C41" s="459" t="s">
        <v>985</v>
      </c>
      <c r="D41" s="457" t="s">
        <v>986</v>
      </c>
      <c r="E41" s="459">
        <v>603</v>
      </c>
      <c r="F41" s="461" t="s">
        <v>987</v>
      </c>
      <c r="G41" s="457" t="s">
        <v>988</v>
      </c>
      <c r="H41" s="457" t="s">
        <v>989</v>
      </c>
      <c r="I41" s="459" t="s">
        <v>993</v>
      </c>
      <c r="J41" s="493">
        <v>30</v>
      </c>
      <c r="K41" s="493"/>
      <c r="L41" s="493"/>
      <c r="M41" s="463" t="s">
        <v>26</v>
      </c>
      <c r="N41" s="464">
        <v>3.544722222222222</v>
      </c>
      <c r="O41" s="464">
        <v>3.6593055555555556</v>
      </c>
      <c r="P41" s="518" t="s">
        <v>21</v>
      </c>
      <c r="Q41" s="519">
        <v>3.3745833333333333</v>
      </c>
      <c r="R41" s="519">
        <v>3.492638888888889</v>
      </c>
      <c r="S41" s="461" t="s">
        <v>895</v>
      </c>
      <c r="T41" s="461"/>
      <c r="U41" s="461"/>
      <c r="V41" s="465"/>
      <c r="W41" s="520" t="s">
        <v>985</v>
      </c>
      <c r="X41" s="521">
        <v>12</v>
      </c>
      <c r="Y41" s="521">
        <v>4</v>
      </c>
      <c r="Z41" s="521">
        <f>X41*Y41</f>
      </c>
      <c r="AA41" s="465"/>
      <c r="AB41" s="465"/>
      <c r="AC41" s="467">
        <f>((R41-Q41)*24*60)</f>
      </c>
    </row>
    <row x14ac:dyDescent="0.25" r="42" customHeight="1" ht="18.75">
      <c r="A42" s="457" t="s">
        <v>984</v>
      </c>
      <c r="B42" s="459">
        <v>57296</v>
      </c>
      <c r="C42" s="459" t="s">
        <v>985</v>
      </c>
      <c r="D42" s="457" t="s">
        <v>986</v>
      </c>
      <c r="E42" s="459">
        <v>604</v>
      </c>
      <c r="F42" s="461" t="s">
        <v>987</v>
      </c>
      <c r="G42" s="457" t="s">
        <v>988</v>
      </c>
      <c r="H42" s="457" t="s">
        <v>989</v>
      </c>
      <c r="I42" s="509" t="s">
        <v>994</v>
      </c>
      <c r="J42" s="493">
        <v>30</v>
      </c>
      <c r="K42" s="493"/>
      <c r="L42" s="493"/>
      <c r="M42" s="463" t="s">
        <v>26</v>
      </c>
      <c r="N42" s="464">
        <v>3.544722222222222</v>
      </c>
      <c r="O42" s="464">
        <v>3.6593055555555556</v>
      </c>
      <c r="P42" s="518" t="s">
        <v>21</v>
      </c>
      <c r="Q42" s="519">
        <v>3.6245833333333333</v>
      </c>
      <c r="R42" s="519">
        <v>3.742638888888889</v>
      </c>
      <c r="S42" s="461" t="s">
        <v>895</v>
      </c>
      <c r="T42" s="461"/>
      <c r="U42" s="461"/>
      <c r="V42" s="465"/>
      <c r="W42" s="520" t="s">
        <v>995</v>
      </c>
      <c r="X42" s="521">
        <v>4</v>
      </c>
      <c r="Y42" s="521">
        <v>3</v>
      </c>
      <c r="Z42" s="521">
        <f>X42*Y42</f>
      </c>
      <c r="AA42" s="465"/>
      <c r="AB42" s="465"/>
      <c r="AC42" s="467">
        <f>((R42-Q42)*24*60)</f>
      </c>
    </row>
    <row x14ac:dyDescent="0.25" r="43" customHeight="1" ht="18.75">
      <c r="A43" s="457" t="s">
        <v>984</v>
      </c>
      <c r="B43" s="459">
        <v>50304</v>
      </c>
      <c r="C43" s="459" t="s">
        <v>985</v>
      </c>
      <c r="D43" s="457" t="s">
        <v>996</v>
      </c>
      <c r="E43" s="459">
        <v>600</v>
      </c>
      <c r="F43" s="461" t="s">
        <v>997</v>
      </c>
      <c r="G43" s="457" t="s">
        <v>988</v>
      </c>
      <c r="H43" s="457" t="s">
        <v>989</v>
      </c>
      <c r="I43" s="509" t="s">
        <v>994</v>
      </c>
      <c r="J43" s="493">
        <v>30</v>
      </c>
      <c r="K43" s="517" t="s">
        <v>998</v>
      </c>
      <c r="L43" s="517" t="s">
        <v>998</v>
      </c>
      <c r="M43" s="463" t="s">
        <v>26</v>
      </c>
      <c r="N43" s="464">
        <v>3.3745833333333333</v>
      </c>
      <c r="O43" s="464">
        <v>3.492638888888889</v>
      </c>
      <c r="P43" s="518" t="s">
        <v>20</v>
      </c>
      <c r="Q43" s="519">
        <v>3.3745833333333333</v>
      </c>
      <c r="R43" s="519">
        <v>3.450972222222222</v>
      </c>
      <c r="S43" s="461" t="s">
        <v>895</v>
      </c>
      <c r="T43" s="461"/>
      <c r="U43" s="461"/>
      <c r="V43" s="465">
        <f>235+15</f>
      </c>
      <c r="W43" s="520" t="s">
        <v>999</v>
      </c>
      <c r="X43" s="521">
        <v>15</v>
      </c>
      <c r="Y43" s="521">
        <v>2</v>
      </c>
      <c r="Z43" s="521">
        <f>X43*Y43</f>
      </c>
      <c r="AA43" s="465"/>
      <c r="AB43" s="465"/>
      <c r="AC43" s="467">
        <f>((R43-Q43)*24*60)</f>
      </c>
    </row>
    <row x14ac:dyDescent="0.25" r="44" customHeight="1" ht="18.75">
      <c r="A44" s="457" t="s">
        <v>984</v>
      </c>
      <c r="B44" s="459">
        <v>50305</v>
      </c>
      <c r="C44" s="459" t="s">
        <v>985</v>
      </c>
      <c r="D44" s="457" t="s">
        <v>996</v>
      </c>
      <c r="E44" s="459">
        <v>601</v>
      </c>
      <c r="F44" s="461" t="s">
        <v>997</v>
      </c>
      <c r="G44" s="457" t="s">
        <v>988</v>
      </c>
      <c r="H44" s="457" t="s">
        <v>989</v>
      </c>
      <c r="I44" s="459" t="s">
        <v>990</v>
      </c>
      <c r="J44" s="493">
        <v>30</v>
      </c>
      <c r="K44" s="493"/>
      <c r="L44" s="493"/>
      <c r="M44" s="463" t="s">
        <v>20</v>
      </c>
      <c r="N44" s="464">
        <v>3.419722222222222</v>
      </c>
      <c r="O44" s="464">
        <v>3.5030555555555556</v>
      </c>
      <c r="P44" s="518" t="s">
        <v>21</v>
      </c>
      <c r="Q44" s="519">
        <v>3.4995833333333333</v>
      </c>
      <c r="R44" s="519">
        <v>3.617638888888889</v>
      </c>
      <c r="S44" s="461" t="s">
        <v>895</v>
      </c>
      <c r="T44" s="461"/>
      <c r="U44" s="461"/>
      <c r="V44" s="465"/>
      <c r="W44" s="520" t="s">
        <v>1000</v>
      </c>
      <c r="X44" s="521">
        <v>2</v>
      </c>
      <c r="Y44" s="521">
        <v>3</v>
      </c>
      <c r="Z44" s="521">
        <f>X44*Y44</f>
      </c>
      <c r="AA44" s="465"/>
      <c r="AB44" s="465"/>
      <c r="AC44" s="467">
        <f>((R44-Q44)*24*60)</f>
      </c>
    </row>
    <row x14ac:dyDescent="0.25" r="45" customHeight="1" ht="18.75">
      <c r="A45" s="457" t="s">
        <v>984</v>
      </c>
      <c r="B45" s="459">
        <v>50306</v>
      </c>
      <c r="C45" s="459" t="s">
        <v>985</v>
      </c>
      <c r="D45" s="457" t="s">
        <v>996</v>
      </c>
      <c r="E45" s="459">
        <v>602</v>
      </c>
      <c r="F45" s="461" t="s">
        <v>997</v>
      </c>
      <c r="G45" s="457" t="s">
        <v>988</v>
      </c>
      <c r="H45" s="457" t="s">
        <v>989</v>
      </c>
      <c r="I45" s="459" t="s">
        <v>990</v>
      </c>
      <c r="J45" s="493">
        <v>30</v>
      </c>
      <c r="K45" s="493"/>
      <c r="L45" s="493"/>
      <c r="M45" s="463" t="s">
        <v>26</v>
      </c>
      <c r="N45" s="464">
        <v>3.544722222222222</v>
      </c>
      <c r="O45" s="464">
        <v>3.662777777777778</v>
      </c>
      <c r="P45" s="518" t="s">
        <v>26</v>
      </c>
      <c r="Q45" s="519">
        <v>3.607222222222222</v>
      </c>
      <c r="R45" s="519">
        <v>3.725277777777778</v>
      </c>
      <c r="S45" s="461" t="s">
        <v>895</v>
      </c>
      <c r="T45" s="461"/>
      <c r="U45" s="461"/>
      <c r="V45" s="465"/>
      <c r="W45" s="520" t="s">
        <v>1001</v>
      </c>
      <c r="X45" s="521">
        <v>12</v>
      </c>
      <c r="Y45" s="521">
        <v>3</v>
      </c>
      <c r="Z45" s="521">
        <f>X45*Y45</f>
      </c>
      <c r="AA45" s="465"/>
      <c r="AB45" s="465"/>
      <c r="AC45" s="467">
        <f>((R45-Q45)*24*60)</f>
      </c>
    </row>
    <row x14ac:dyDescent="0.25" r="46" customHeight="1" ht="18.75">
      <c r="A46" s="457" t="s">
        <v>984</v>
      </c>
      <c r="B46" s="459">
        <v>50307</v>
      </c>
      <c r="C46" s="459" t="s">
        <v>985</v>
      </c>
      <c r="D46" s="457" t="s">
        <v>996</v>
      </c>
      <c r="E46" s="459">
        <v>603</v>
      </c>
      <c r="F46" s="461" t="s">
        <v>997</v>
      </c>
      <c r="G46" s="457" t="s">
        <v>988</v>
      </c>
      <c r="H46" s="457" t="s">
        <v>989</v>
      </c>
      <c r="I46" s="459" t="s">
        <v>1002</v>
      </c>
      <c r="J46" s="493">
        <v>30</v>
      </c>
      <c r="K46" s="493"/>
      <c r="L46" s="493"/>
      <c r="M46" s="463" t="s">
        <v>21</v>
      </c>
      <c r="N46" s="464">
        <v>3.3745833333333333</v>
      </c>
      <c r="O46" s="464">
        <v>3.492638888888889</v>
      </c>
      <c r="P46" s="518" t="s">
        <v>21</v>
      </c>
      <c r="Q46" s="519">
        <v>3.4995833333333333</v>
      </c>
      <c r="R46" s="519">
        <v>3.617638888888889</v>
      </c>
      <c r="S46" s="461" t="s">
        <v>895</v>
      </c>
      <c r="T46" s="461"/>
      <c r="U46" s="461"/>
      <c r="V46" s="465"/>
      <c r="W46" s="520" t="s">
        <v>6</v>
      </c>
      <c r="X46" s="521">
        <v>19</v>
      </c>
      <c r="Y46" s="521">
        <v>3</v>
      </c>
      <c r="Z46" s="521">
        <f>X46*Y46</f>
      </c>
      <c r="AA46" s="465"/>
      <c r="AB46" s="465"/>
      <c r="AC46" s="467">
        <f>((R46-Q46)*24*60)</f>
      </c>
    </row>
    <row x14ac:dyDescent="0.25" r="47" customHeight="1" ht="18.75">
      <c r="A47" s="457" t="s">
        <v>984</v>
      </c>
      <c r="B47" s="459">
        <v>50426</v>
      </c>
      <c r="C47" s="459" t="s">
        <v>985</v>
      </c>
      <c r="D47" s="457" t="s">
        <v>996</v>
      </c>
      <c r="E47" s="459">
        <v>604</v>
      </c>
      <c r="F47" s="461" t="s">
        <v>997</v>
      </c>
      <c r="G47" s="457" t="s">
        <v>988</v>
      </c>
      <c r="H47" s="457" t="s">
        <v>989</v>
      </c>
      <c r="I47" s="509" t="s">
        <v>994</v>
      </c>
      <c r="J47" s="493">
        <v>30</v>
      </c>
      <c r="K47" s="493"/>
      <c r="L47" s="493"/>
      <c r="M47" s="463" t="s">
        <v>21</v>
      </c>
      <c r="N47" s="464">
        <v>3.4995833333333333</v>
      </c>
      <c r="O47" s="464">
        <v>3.617638888888889</v>
      </c>
      <c r="P47" s="518" t="s">
        <v>21</v>
      </c>
      <c r="Q47" s="519">
        <v>3.3745833333333333</v>
      </c>
      <c r="R47" s="519">
        <v>3.492638888888889</v>
      </c>
      <c r="S47" s="461" t="s">
        <v>895</v>
      </c>
      <c r="T47" s="461"/>
      <c r="U47" s="461"/>
      <c r="V47" s="465"/>
      <c r="W47" s="466" t="s">
        <v>1003</v>
      </c>
      <c r="X47" s="465">
        <v>2</v>
      </c>
      <c r="Y47" s="465">
        <v>3</v>
      </c>
      <c r="Z47" s="521">
        <f>X47*Y47</f>
      </c>
      <c r="AA47" s="465"/>
      <c r="AB47" s="465"/>
      <c r="AC47" s="467">
        <f>((R47-Q47)*24*60)</f>
      </c>
    </row>
    <row x14ac:dyDescent="0.25" r="48" customHeight="1" ht="18.75">
      <c r="A48" s="457" t="s">
        <v>984</v>
      </c>
      <c r="B48" s="459">
        <v>50427</v>
      </c>
      <c r="C48" s="459" t="s">
        <v>985</v>
      </c>
      <c r="D48" s="457" t="s">
        <v>996</v>
      </c>
      <c r="E48" s="459">
        <v>605</v>
      </c>
      <c r="F48" s="461" t="s">
        <v>997</v>
      </c>
      <c r="G48" s="457" t="s">
        <v>988</v>
      </c>
      <c r="H48" s="457" t="s">
        <v>989</v>
      </c>
      <c r="I48" s="509" t="s">
        <v>994</v>
      </c>
      <c r="J48" s="493">
        <v>30</v>
      </c>
      <c r="K48" s="493"/>
      <c r="L48" s="493"/>
      <c r="M48" s="463" t="s">
        <v>26</v>
      </c>
      <c r="N48" s="464">
        <v>3.544722222222222</v>
      </c>
      <c r="O48" s="464">
        <v>3.662777777777778</v>
      </c>
      <c r="P48" s="518" t="s">
        <v>26</v>
      </c>
      <c r="Q48" s="519">
        <v>3.544722222222222</v>
      </c>
      <c r="R48" s="519">
        <v>3.662777777777778</v>
      </c>
      <c r="S48" s="461" t="s">
        <v>895</v>
      </c>
      <c r="T48" s="461"/>
      <c r="U48" s="461"/>
      <c r="V48" s="465"/>
      <c r="W48" s="466" t="s">
        <v>1004</v>
      </c>
      <c r="X48" s="522">
        <f>SUM(X41:X47)</f>
      </c>
      <c r="Y48" s="465"/>
      <c r="Z48" s="522">
        <f>SUM(Z41:Z47)</f>
      </c>
      <c r="AA48" s="465"/>
      <c r="AB48" s="465"/>
      <c r="AC48" s="467">
        <f>((R48-Q48)*24*60)</f>
      </c>
    </row>
    <row x14ac:dyDescent="0.25" r="49" customHeight="1" ht="18.75">
      <c r="A49" s="457" t="s">
        <v>1005</v>
      </c>
      <c r="B49" s="459">
        <v>50140</v>
      </c>
      <c r="C49" s="459" t="s">
        <v>1006</v>
      </c>
      <c r="D49" s="457" t="s">
        <v>1007</v>
      </c>
      <c r="E49" s="459">
        <v>600</v>
      </c>
      <c r="F49" s="461" t="s">
        <v>1008</v>
      </c>
      <c r="G49" s="459">
        <v>3</v>
      </c>
      <c r="H49" s="459">
        <v>3</v>
      </c>
      <c r="I49" s="459" t="s">
        <v>1009</v>
      </c>
      <c r="J49" s="493">
        <v>30</v>
      </c>
      <c r="K49" s="517" t="s">
        <v>1010</v>
      </c>
      <c r="L49" s="517" t="s">
        <v>1011</v>
      </c>
      <c r="M49" s="463" t="s">
        <v>21</v>
      </c>
      <c r="N49" s="464">
        <v>3.6245833333333333</v>
      </c>
      <c r="O49" s="464">
        <v>3.680138888888889</v>
      </c>
      <c r="P49" s="518" t="s">
        <v>21</v>
      </c>
      <c r="Q49" s="519">
        <v>3.3745833333333333</v>
      </c>
      <c r="R49" s="519">
        <v>3.430138888888889</v>
      </c>
      <c r="S49" s="461"/>
      <c r="T49" s="461" t="s">
        <v>1012</v>
      </c>
      <c r="U49" s="461"/>
      <c r="V49" s="465"/>
      <c r="W49" s="466"/>
      <c r="X49" s="465"/>
      <c r="Y49" s="465"/>
      <c r="Z49" s="465"/>
      <c r="AA49" s="465"/>
      <c r="AB49" s="465"/>
      <c r="AC49" s="467">
        <f>((R49-Q49)*24*60)</f>
      </c>
    </row>
    <row x14ac:dyDescent="0.25" r="50" customHeight="1" ht="18.75">
      <c r="A50" s="457" t="s">
        <v>1005</v>
      </c>
      <c r="B50" s="459">
        <v>50417</v>
      </c>
      <c r="C50" s="459" t="s">
        <v>1006</v>
      </c>
      <c r="D50" s="457" t="s">
        <v>1007</v>
      </c>
      <c r="E50" s="459">
        <v>601</v>
      </c>
      <c r="F50" s="461" t="s">
        <v>1008</v>
      </c>
      <c r="G50" s="459">
        <v>3</v>
      </c>
      <c r="H50" s="459">
        <v>3</v>
      </c>
      <c r="I50" s="459" t="s">
        <v>1009</v>
      </c>
      <c r="J50" s="493">
        <v>30</v>
      </c>
      <c r="K50" s="493"/>
      <c r="L50" s="493"/>
      <c r="M50" s="463" t="s">
        <v>26</v>
      </c>
      <c r="N50" s="464">
        <v>3.544722222222222</v>
      </c>
      <c r="O50" s="464">
        <v>3.600277777777778</v>
      </c>
      <c r="P50" s="518" t="s">
        <v>20</v>
      </c>
      <c r="Q50" s="519">
        <v>3.3745833333333333</v>
      </c>
      <c r="R50" s="519">
        <v>3.412777777777778</v>
      </c>
      <c r="S50" s="461"/>
      <c r="T50" s="461" t="s">
        <v>1012</v>
      </c>
      <c r="U50" s="461"/>
      <c r="V50" s="465"/>
      <c r="W50" s="523" t="s">
        <v>1013</v>
      </c>
      <c r="X50" s="501" t="s">
        <v>1014</v>
      </c>
      <c r="Y50" s="501"/>
      <c r="Z50" s="501" t="s">
        <v>1015</v>
      </c>
      <c r="AA50" s="501"/>
      <c r="AB50" s="501"/>
      <c r="AC50" s="467">
        <f>((R50-Q50)*24*60)</f>
      </c>
    </row>
    <row x14ac:dyDescent="0.25" r="51" customHeight="1" ht="18.75">
      <c r="A51" s="457" t="s">
        <v>1005</v>
      </c>
      <c r="B51" s="459">
        <v>57305</v>
      </c>
      <c r="C51" s="459" t="s">
        <v>1006</v>
      </c>
      <c r="D51" s="457" t="s">
        <v>1007</v>
      </c>
      <c r="E51" s="459">
        <v>602</v>
      </c>
      <c r="F51" s="461" t="s">
        <v>1008</v>
      </c>
      <c r="G51" s="459">
        <v>3</v>
      </c>
      <c r="H51" s="459">
        <v>3</v>
      </c>
      <c r="I51" s="459" t="s">
        <v>993</v>
      </c>
      <c r="J51" s="493">
        <v>30</v>
      </c>
      <c r="K51" s="493"/>
      <c r="L51" s="493"/>
      <c r="M51" s="463" t="s">
        <v>26</v>
      </c>
      <c r="N51" s="464">
        <v>3.544722222222222</v>
      </c>
      <c r="O51" s="464">
        <v>3.600277777777778</v>
      </c>
      <c r="P51" s="518" t="s">
        <v>26</v>
      </c>
      <c r="Q51" s="519">
        <v>3.544722222222222</v>
      </c>
      <c r="R51" s="519">
        <v>3.600277777777778</v>
      </c>
      <c r="S51" s="461" t="s">
        <v>895</v>
      </c>
      <c r="T51" s="461"/>
      <c r="U51" s="461"/>
      <c r="V51" s="465"/>
      <c r="W51" s="523" t="s">
        <v>1016</v>
      </c>
      <c r="X51" s="501">
        <v>12</v>
      </c>
      <c r="Y51" s="501">
        <f>X51*4</f>
      </c>
      <c r="Z51" s="501">
        <v>10</v>
      </c>
      <c r="AA51" s="501">
        <f>Z51*4</f>
      </c>
      <c r="AB51" s="501"/>
      <c r="AC51" s="467">
        <f>((R51-Q51)*24*60)</f>
      </c>
    </row>
    <row x14ac:dyDescent="0.25" r="52" customHeight="1" ht="18.75">
      <c r="A52" s="457" t="s">
        <v>1005</v>
      </c>
      <c r="B52" s="459">
        <v>57306</v>
      </c>
      <c r="C52" s="459" t="s">
        <v>1006</v>
      </c>
      <c r="D52" s="457" t="s">
        <v>1007</v>
      </c>
      <c r="E52" s="459">
        <v>603</v>
      </c>
      <c r="F52" s="461" t="s">
        <v>1008</v>
      </c>
      <c r="G52" s="459">
        <v>3</v>
      </c>
      <c r="H52" s="459">
        <v>3</v>
      </c>
      <c r="I52" s="459" t="s">
        <v>993</v>
      </c>
      <c r="J52" s="493">
        <v>30</v>
      </c>
      <c r="K52" s="493"/>
      <c r="L52" s="493"/>
      <c r="M52" s="463" t="s">
        <v>26</v>
      </c>
      <c r="N52" s="464">
        <v>3.544722222222222</v>
      </c>
      <c r="O52" s="464">
        <v>3.600277777777778</v>
      </c>
      <c r="P52" s="518" t="s">
        <v>21</v>
      </c>
      <c r="Q52" s="519">
        <v>3.5620833333333333</v>
      </c>
      <c r="R52" s="519">
        <v>3.617638888888889</v>
      </c>
      <c r="S52" s="461" t="s">
        <v>895</v>
      </c>
      <c r="T52" s="461"/>
      <c r="U52" s="461"/>
      <c r="V52" s="465"/>
      <c r="W52" s="523" t="s">
        <v>1017</v>
      </c>
      <c r="X52" s="501">
        <v>6</v>
      </c>
      <c r="Y52" s="501">
        <f>X52*2</f>
      </c>
      <c r="Z52" s="501">
        <v>6</v>
      </c>
      <c r="AA52" s="501">
        <f>Z52*2</f>
      </c>
      <c r="AB52" s="501"/>
      <c r="AC52" s="467">
        <f>((R52-Q52)*24*60)</f>
      </c>
    </row>
    <row x14ac:dyDescent="0.25" r="53" customHeight="1" ht="18.75">
      <c r="A53" s="457" t="s">
        <v>1018</v>
      </c>
      <c r="B53" s="459">
        <v>50285</v>
      </c>
      <c r="C53" s="459" t="s">
        <v>1019</v>
      </c>
      <c r="D53" s="457" t="s">
        <v>937</v>
      </c>
      <c r="E53" s="459">
        <v>600</v>
      </c>
      <c r="F53" s="461" t="s">
        <v>1020</v>
      </c>
      <c r="G53" s="459">
        <v>3</v>
      </c>
      <c r="H53" s="459">
        <v>2</v>
      </c>
      <c r="I53" s="524" t="s">
        <v>1021</v>
      </c>
      <c r="J53" s="493">
        <v>24</v>
      </c>
      <c r="K53" s="517" t="s">
        <v>1022</v>
      </c>
      <c r="L53" s="517" t="s">
        <v>1023</v>
      </c>
      <c r="M53" s="463" t="s">
        <v>151</v>
      </c>
      <c r="N53" s="464">
        <v>3.3745833333333333</v>
      </c>
      <c r="O53" s="464">
        <v>3.450972222222222</v>
      </c>
      <c r="P53" s="525" t="s">
        <v>151</v>
      </c>
      <c r="Q53" s="500">
        <v>3.544722222222222</v>
      </c>
      <c r="R53" s="500">
        <v>3.621111111111111</v>
      </c>
      <c r="S53" s="461" t="s">
        <v>895</v>
      </c>
      <c r="T53" s="461"/>
      <c r="U53" s="461"/>
      <c r="V53" s="465"/>
      <c r="W53" s="523" t="s">
        <v>1024</v>
      </c>
      <c r="X53" s="501">
        <v>6</v>
      </c>
      <c r="Y53" s="501">
        <f>X53*2</f>
      </c>
      <c r="Z53" s="501">
        <v>6</v>
      </c>
      <c r="AA53" s="501">
        <f>Z53*2</f>
      </c>
      <c r="AB53" s="501"/>
      <c r="AC53" s="467">
        <f>((R53-Q53)*24*60)</f>
      </c>
    </row>
    <row x14ac:dyDescent="0.25" r="54" customHeight="1" ht="18.75">
      <c r="A54" s="459"/>
      <c r="B54" s="459">
        <v>50286</v>
      </c>
      <c r="C54" s="459" t="s">
        <v>1019</v>
      </c>
      <c r="D54" s="457" t="s">
        <v>937</v>
      </c>
      <c r="E54" s="459" t="s">
        <v>904</v>
      </c>
      <c r="F54" s="461" t="s">
        <v>1025</v>
      </c>
      <c r="G54" s="459"/>
      <c r="H54" s="459">
        <v>2</v>
      </c>
      <c r="I54" s="524" t="s">
        <v>1026</v>
      </c>
      <c r="J54" s="493">
        <v>24</v>
      </c>
      <c r="K54" s="493"/>
      <c r="L54" s="493"/>
      <c r="M54" s="463" t="s">
        <v>150</v>
      </c>
      <c r="N54" s="464">
        <v>3.3745833333333333</v>
      </c>
      <c r="O54" s="464">
        <v>3.450972222222222</v>
      </c>
      <c r="P54" s="525" t="s">
        <v>150</v>
      </c>
      <c r="Q54" s="500">
        <v>3.544722222222222</v>
      </c>
      <c r="R54" s="500">
        <v>3.621111111111111</v>
      </c>
      <c r="S54" s="461" t="s">
        <v>1027</v>
      </c>
      <c r="T54" s="461"/>
      <c r="U54" s="461"/>
      <c r="V54" s="465"/>
      <c r="W54" s="523"/>
      <c r="X54" s="501"/>
      <c r="Y54" s="501"/>
      <c r="Z54" s="501"/>
      <c r="AA54" s="501"/>
      <c r="AB54" s="501"/>
      <c r="AC54" s="467">
        <f>((R54-Q54)*24*60)</f>
      </c>
    </row>
    <row x14ac:dyDescent="0.25" r="55" customHeight="1" ht="18.75">
      <c r="A55" s="457" t="s">
        <v>1018</v>
      </c>
      <c r="B55" s="459">
        <v>50430</v>
      </c>
      <c r="C55" s="459" t="s">
        <v>1019</v>
      </c>
      <c r="D55" s="457" t="s">
        <v>937</v>
      </c>
      <c r="E55" s="459">
        <v>601</v>
      </c>
      <c r="F55" s="461" t="s">
        <v>1020</v>
      </c>
      <c r="G55" s="459">
        <v>3</v>
      </c>
      <c r="H55" s="459">
        <v>2</v>
      </c>
      <c r="I55" s="524" t="s">
        <v>1021</v>
      </c>
      <c r="J55" s="493">
        <v>24</v>
      </c>
      <c r="K55" s="493"/>
      <c r="L55" s="493"/>
      <c r="M55" s="463" t="s">
        <v>155</v>
      </c>
      <c r="N55" s="464">
        <v>3.3745833333333333</v>
      </c>
      <c r="O55" s="464">
        <v>3.450972222222222</v>
      </c>
      <c r="P55" s="525" t="s">
        <v>150</v>
      </c>
      <c r="Q55" s="500">
        <v>3.544722222222222</v>
      </c>
      <c r="R55" s="500">
        <v>3.621111111111111</v>
      </c>
      <c r="S55" s="461" t="s">
        <v>895</v>
      </c>
      <c r="T55" s="461"/>
      <c r="U55" s="461"/>
      <c r="V55" s="465"/>
      <c r="W55" s="523" t="s">
        <v>1028</v>
      </c>
      <c r="X55" s="501"/>
      <c r="Y55" s="501"/>
      <c r="Z55" s="501"/>
      <c r="AA55" s="501"/>
      <c r="AB55" s="501"/>
      <c r="AC55" s="467">
        <f>((R55-Q55)*24*60)</f>
      </c>
    </row>
    <row x14ac:dyDescent="0.25" r="56" customHeight="1" ht="18.75">
      <c r="A56" s="459"/>
      <c r="B56" s="459">
        <v>50431</v>
      </c>
      <c r="C56" s="459" t="s">
        <v>1019</v>
      </c>
      <c r="D56" s="457" t="s">
        <v>937</v>
      </c>
      <c r="E56" s="459" t="s">
        <v>922</v>
      </c>
      <c r="F56" s="461" t="s">
        <v>1025</v>
      </c>
      <c r="G56" s="459"/>
      <c r="H56" s="459">
        <v>2</v>
      </c>
      <c r="I56" s="524" t="s">
        <v>1026</v>
      </c>
      <c r="J56" s="493">
        <v>24</v>
      </c>
      <c r="K56" s="493"/>
      <c r="L56" s="493"/>
      <c r="M56" s="463" t="s">
        <v>926</v>
      </c>
      <c r="N56" s="464">
        <v>3.3745833333333333</v>
      </c>
      <c r="O56" s="464">
        <v>3.450972222222222</v>
      </c>
      <c r="P56" s="525" t="s">
        <v>151</v>
      </c>
      <c r="Q56" s="500">
        <v>3.544722222222222</v>
      </c>
      <c r="R56" s="500">
        <v>3.621111111111111</v>
      </c>
      <c r="S56" s="461" t="s">
        <v>1027</v>
      </c>
      <c r="T56" s="461"/>
      <c r="U56" s="461"/>
      <c r="V56" s="465"/>
      <c r="W56" s="523" t="s">
        <v>1029</v>
      </c>
      <c r="X56" s="501"/>
      <c r="Y56" s="501"/>
      <c r="Z56" s="501"/>
      <c r="AA56" s="501"/>
      <c r="AB56" s="501"/>
      <c r="AC56" s="467">
        <f>((R56-Q56)*24*60)</f>
      </c>
    </row>
    <row x14ac:dyDescent="0.25" r="57" customHeight="1" ht="18.75">
      <c r="A57" s="457" t="s">
        <v>1018</v>
      </c>
      <c r="B57" s="459">
        <v>50432</v>
      </c>
      <c r="C57" s="459" t="s">
        <v>1019</v>
      </c>
      <c r="D57" s="457" t="s">
        <v>937</v>
      </c>
      <c r="E57" s="459">
        <v>602</v>
      </c>
      <c r="F57" s="461" t="s">
        <v>1020</v>
      </c>
      <c r="G57" s="459">
        <v>3</v>
      </c>
      <c r="H57" s="459">
        <v>2</v>
      </c>
      <c r="I57" s="524" t="s">
        <v>1021</v>
      </c>
      <c r="J57" s="493">
        <v>24</v>
      </c>
      <c r="K57" s="493"/>
      <c r="L57" s="493"/>
      <c r="M57" s="463" t="s">
        <v>926</v>
      </c>
      <c r="N57" s="464">
        <v>3.4995833333333333</v>
      </c>
      <c r="O57" s="464">
        <v>3.575972222222222</v>
      </c>
      <c r="P57" s="525" t="s">
        <v>155</v>
      </c>
      <c r="Q57" s="462">
        <v>3.3745833333333333</v>
      </c>
      <c r="R57" s="510">
        <v>3.450972222222222</v>
      </c>
      <c r="S57" s="461" t="s">
        <v>895</v>
      </c>
      <c r="T57" s="461"/>
      <c r="U57" s="461"/>
      <c r="V57" s="465"/>
      <c r="W57" s="523" t="s">
        <v>1030</v>
      </c>
      <c r="X57" s="501">
        <v>6</v>
      </c>
      <c r="Y57" s="501">
        <f>X57*2</f>
      </c>
      <c r="Z57" s="501">
        <v>6</v>
      </c>
      <c r="AA57" s="501">
        <f>Z57*2</f>
      </c>
      <c r="AB57" s="501"/>
      <c r="AC57" s="467">
        <f>((R57-Q57)*24*60)</f>
      </c>
    </row>
    <row x14ac:dyDescent="0.25" r="58" customHeight="1" ht="18.75">
      <c r="A58" s="459"/>
      <c r="B58" s="459">
        <v>50433</v>
      </c>
      <c r="C58" s="459" t="s">
        <v>1019</v>
      </c>
      <c r="D58" s="457" t="s">
        <v>937</v>
      </c>
      <c r="E58" s="459" t="s">
        <v>919</v>
      </c>
      <c r="F58" s="461" t="s">
        <v>1025</v>
      </c>
      <c r="G58" s="459"/>
      <c r="H58" s="459">
        <v>2</v>
      </c>
      <c r="I58" s="524" t="s">
        <v>1026</v>
      </c>
      <c r="J58" s="493">
        <v>24</v>
      </c>
      <c r="K58" s="493"/>
      <c r="L58" s="493"/>
      <c r="M58" s="463" t="s">
        <v>155</v>
      </c>
      <c r="N58" s="464">
        <v>3.4995833333333333</v>
      </c>
      <c r="O58" s="464">
        <v>3.575972222222222</v>
      </c>
      <c r="P58" s="525" t="s">
        <v>926</v>
      </c>
      <c r="Q58" s="462">
        <v>3.3745833333333333</v>
      </c>
      <c r="R58" s="510">
        <v>3.450972222222222</v>
      </c>
      <c r="S58" s="461" t="s">
        <v>1027</v>
      </c>
      <c r="T58" s="461"/>
      <c r="U58" s="461"/>
      <c r="V58" s="465"/>
      <c r="W58" s="523" t="s">
        <v>1031</v>
      </c>
      <c r="X58" s="501">
        <v>5</v>
      </c>
      <c r="Y58" s="501">
        <f>X58*3</f>
      </c>
      <c r="Z58" s="501"/>
      <c r="AA58" s="501"/>
      <c r="AB58" s="501"/>
      <c r="AC58" s="467">
        <f>((R58-Q58)*24*60)</f>
      </c>
    </row>
    <row x14ac:dyDescent="0.25" r="59" customHeight="1" ht="18.75">
      <c r="A59" s="457" t="s">
        <v>1018</v>
      </c>
      <c r="B59" s="459">
        <v>57414</v>
      </c>
      <c r="C59" s="459" t="s">
        <v>1019</v>
      </c>
      <c r="D59" s="457" t="s">
        <v>937</v>
      </c>
      <c r="E59" s="459">
        <v>603</v>
      </c>
      <c r="F59" s="461" t="s">
        <v>1020</v>
      </c>
      <c r="G59" s="459">
        <v>3</v>
      </c>
      <c r="H59" s="459">
        <v>2</v>
      </c>
      <c r="I59" s="524" t="s">
        <v>921</v>
      </c>
      <c r="J59" s="493">
        <v>24</v>
      </c>
      <c r="K59" s="493"/>
      <c r="L59" s="493"/>
      <c r="M59" s="463" t="s">
        <v>926</v>
      </c>
      <c r="N59" s="464">
        <v>3.4995833333333333</v>
      </c>
      <c r="O59" s="464">
        <v>3.575972222222222</v>
      </c>
      <c r="P59" s="525" t="s">
        <v>926</v>
      </c>
      <c r="Q59" s="462">
        <v>3.3745833333333333</v>
      </c>
      <c r="R59" s="510">
        <v>3.450972222222222</v>
      </c>
      <c r="S59" s="461" t="s">
        <v>895</v>
      </c>
      <c r="T59" s="461"/>
      <c r="U59" s="461"/>
      <c r="V59" s="465"/>
      <c r="W59" s="523" t="s">
        <v>1030</v>
      </c>
      <c r="X59" s="501">
        <v>6</v>
      </c>
      <c r="Y59" s="501">
        <f>X59*2</f>
      </c>
      <c r="Z59" s="501">
        <v>6</v>
      </c>
      <c r="AA59" s="501">
        <f>Z59*2</f>
      </c>
      <c r="AB59" s="501"/>
      <c r="AC59" s="467">
        <f>((R59-Q59)*24*60)</f>
      </c>
    </row>
    <row x14ac:dyDescent="0.25" r="60" customHeight="1" ht="18.75">
      <c r="A60" s="459"/>
      <c r="B60" s="459">
        <v>57415</v>
      </c>
      <c r="C60" s="459" t="s">
        <v>1019</v>
      </c>
      <c r="D60" s="457" t="s">
        <v>937</v>
      </c>
      <c r="E60" s="459" t="s">
        <v>924</v>
      </c>
      <c r="F60" s="461" t="s">
        <v>1025</v>
      </c>
      <c r="G60" s="459"/>
      <c r="H60" s="459">
        <v>2</v>
      </c>
      <c r="I60" s="524" t="s">
        <v>921</v>
      </c>
      <c r="J60" s="493">
        <v>24</v>
      </c>
      <c r="K60" s="493"/>
      <c r="L60" s="493"/>
      <c r="M60" s="463" t="s">
        <v>155</v>
      </c>
      <c r="N60" s="464">
        <v>3.4995833333333333</v>
      </c>
      <c r="O60" s="464">
        <v>3.575972222222222</v>
      </c>
      <c r="P60" s="525" t="s">
        <v>155</v>
      </c>
      <c r="Q60" s="462">
        <v>3.3745833333333333</v>
      </c>
      <c r="R60" s="510">
        <v>3.450972222222222</v>
      </c>
      <c r="S60" s="461" t="s">
        <v>1027</v>
      </c>
      <c r="T60" s="461"/>
      <c r="U60" s="461"/>
      <c r="V60" s="465"/>
      <c r="W60" s="523" t="s">
        <v>1031</v>
      </c>
      <c r="X60" s="501">
        <v>5</v>
      </c>
      <c r="Y60" s="501">
        <f>X60*3</f>
      </c>
      <c r="Z60" s="501"/>
      <c r="AA60" s="501"/>
      <c r="AB60" s="501"/>
      <c r="AC60" s="467">
        <f>((R60-Q60)*24*60)</f>
      </c>
    </row>
    <row x14ac:dyDescent="0.25" r="61" customHeight="1" ht="18.75">
      <c r="A61" s="457" t="s">
        <v>1032</v>
      </c>
      <c r="B61" s="459">
        <v>50063</v>
      </c>
      <c r="C61" s="459" t="s">
        <v>1019</v>
      </c>
      <c r="D61" s="457" t="s">
        <v>1033</v>
      </c>
      <c r="E61" s="459">
        <v>600</v>
      </c>
      <c r="F61" s="461" t="s">
        <v>1034</v>
      </c>
      <c r="G61" s="459">
        <v>3</v>
      </c>
      <c r="H61" s="459">
        <v>2</v>
      </c>
      <c r="I61" s="524" t="s">
        <v>921</v>
      </c>
      <c r="J61" s="493">
        <v>24</v>
      </c>
      <c r="K61" s="457" t="s">
        <v>1035</v>
      </c>
      <c r="L61" s="457" t="s">
        <v>1036</v>
      </c>
      <c r="M61" s="463" t="s">
        <v>926</v>
      </c>
      <c r="N61" s="464">
        <v>3.3745833333333333</v>
      </c>
      <c r="O61" s="464">
        <v>3.450972222222222</v>
      </c>
      <c r="P61" s="518" t="s">
        <v>151</v>
      </c>
      <c r="Q61" s="519">
        <v>3.544722222222222</v>
      </c>
      <c r="R61" s="519">
        <v>3.621111111111111</v>
      </c>
      <c r="S61" s="461" t="s">
        <v>895</v>
      </c>
      <c r="T61" s="461"/>
      <c r="U61" s="461"/>
      <c r="V61" s="465"/>
      <c r="W61" s="523" t="s">
        <v>1037</v>
      </c>
      <c r="X61" s="501">
        <v>5</v>
      </c>
      <c r="Y61" s="501">
        <f>X61*3</f>
      </c>
      <c r="Z61" s="501">
        <v>5</v>
      </c>
      <c r="AA61" s="501">
        <f>Z61*3</f>
      </c>
      <c r="AB61" s="501"/>
      <c r="AC61" s="467">
        <f>((R61-Q61)*24*60)</f>
      </c>
    </row>
    <row x14ac:dyDescent="0.25" r="62" customHeight="1" ht="18.75">
      <c r="A62" s="459"/>
      <c r="B62" s="459">
        <v>50064</v>
      </c>
      <c r="C62" s="459" t="s">
        <v>1019</v>
      </c>
      <c r="D62" s="457" t="s">
        <v>1033</v>
      </c>
      <c r="E62" s="459" t="s">
        <v>904</v>
      </c>
      <c r="F62" s="461" t="s">
        <v>1038</v>
      </c>
      <c r="G62" s="459"/>
      <c r="H62" s="459">
        <v>2</v>
      </c>
      <c r="I62" s="524" t="s">
        <v>1026</v>
      </c>
      <c r="J62" s="493">
        <v>24</v>
      </c>
      <c r="K62" s="493"/>
      <c r="L62" s="493"/>
      <c r="M62" s="463" t="s">
        <v>155</v>
      </c>
      <c r="N62" s="464">
        <v>3.3745833333333333</v>
      </c>
      <c r="O62" s="464">
        <v>3.450972222222222</v>
      </c>
      <c r="P62" s="518" t="s">
        <v>150</v>
      </c>
      <c r="Q62" s="519">
        <v>3.544722222222222</v>
      </c>
      <c r="R62" s="519">
        <v>3.621111111111111</v>
      </c>
      <c r="S62" s="461" t="s">
        <v>1039</v>
      </c>
      <c r="T62" s="461"/>
      <c r="U62" s="461"/>
      <c r="V62" s="465"/>
      <c r="W62" s="523" t="s">
        <v>1040</v>
      </c>
      <c r="X62" s="501"/>
      <c r="Y62" s="501"/>
      <c r="Z62" s="501"/>
      <c r="AA62" s="501"/>
      <c r="AB62" s="501"/>
      <c r="AC62" s="467">
        <f>((R62-Q62)*24*60)</f>
      </c>
    </row>
    <row x14ac:dyDescent="0.25" r="63" customHeight="1" ht="18.75">
      <c r="A63" s="457" t="s">
        <v>1032</v>
      </c>
      <c r="B63" s="459">
        <v>50254</v>
      </c>
      <c r="C63" s="459" t="s">
        <v>1019</v>
      </c>
      <c r="D63" s="457" t="s">
        <v>1033</v>
      </c>
      <c r="E63" s="459">
        <v>601</v>
      </c>
      <c r="F63" s="461" t="s">
        <v>1034</v>
      </c>
      <c r="G63" s="459">
        <v>3</v>
      </c>
      <c r="H63" s="459">
        <v>2</v>
      </c>
      <c r="I63" s="524" t="s">
        <v>921</v>
      </c>
      <c r="J63" s="493">
        <v>24</v>
      </c>
      <c r="K63" s="493"/>
      <c r="L63" s="493"/>
      <c r="M63" s="463" t="s">
        <v>151</v>
      </c>
      <c r="N63" s="464">
        <v>3.544722222222222</v>
      </c>
      <c r="O63" s="464">
        <v>3.621111111111111</v>
      </c>
      <c r="P63" s="518" t="s">
        <v>150</v>
      </c>
      <c r="Q63" s="519">
        <v>3.544722222222222</v>
      </c>
      <c r="R63" s="519">
        <v>3.621111111111111</v>
      </c>
      <c r="S63" s="461" t="s">
        <v>895</v>
      </c>
      <c r="T63" s="461"/>
      <c r="U63" s="461"/>
      <c r="V63" s="465"/>
      <c r="W63" s="523" t="s">
        <v>1041</v>
      </c>
      <c r="X63" s="501">
        <v>5</v>
      </c>
      <c r="Y63" s="501">
        <f>X63*3</f>
      </c>
      <c r="Z63" s="501">
        <v>5</v>
      </c>
      <c r="AA63" s="501">
        <f>Z63*3</f>
      </c>
      <c r="AB63" s="501"/>
      <c r="AC63" s="467">
        <f>((R63-Q63)*24*60)</f>
      </c>
    </row>
    <row x14ac:dyDescent="0.25" r="64" customHeight="1" ht="18.75">
      <c r="A64" s="459"/>
      <c r="B64" s="459">
        <v>50255</v>
      </c>
      <c r="C64" s="459" t="s">
        <v>1019</v>
      </c>
      <c r="D64" s="457" t="s">
        <v>1033</v>
      </c>
      <c r="E64" s="459" t="s">
        <v>922</v>
      </c>
      <c r="F64" s="461" t="s">
        <v>1038</v>
      </c>
      <c r="G64" s="459"/>
      <c r="H64" s="459">
        <v>2</v>
      </c>
      <c r="I64" s="524" t="s">
        <v>1026</v>
      </c>
      <c r="J64" s="493">
        <v>24</v>
      </c>
      <c r="K64" s="493"/>
      <c r="L64" s="493"/>
      <c r="M64" s="463" t="s">
        <v>150</v>
      </c>
      <c r="N64" s="464">
        <v>3.544722222222222</v>
      </c>
      <c r="O64" s="464">
        <v>3.621111111111111</v>
      </c>
      <c r="P64" s="518" t="s">
        <v>151</v>
      </c>
      <c r="Q64" s="519">
        <v>3.544722222222222</v>
      </c>
      <c r="R64" s="519">
        <v>3.621111111111111</v>
      </c>
      <c r="S64" s="461" t="s">
        <v>1039</v>
      </c>
      <c r="T64" s="461"/>
      <c r="U64" s="461"/>
      <c r="V64" s="465"/>
      <c r="W64" s="523" t="s">
        <v>1042</v>
      </c>
      <c r="X64" s="501">
        <v>6</v>
      </c>
      <c r="Y64" s="501">
        <f>X64*3</f>
      </c>
      <c r="Z64" s="501">
        <v>6</v>
      </c>
      <c r="AA64" s="501">
        <f>Z64*3</f>
      </c>
      <c r="AB64" s="501"/>
      <c r="AC64" s="467">
        <f>((R64-Q64)*24*60)</f>
      </c>
    </row>
    <row x14ac:dyDescent="0.25" r="65" customHeight="1" ht="18.75">
      <c r="A65" s="457" t="s">
        <v>1032</v>
      </c>
      <c r="B65" s="459">
        <v>50413</v>
      </c>
      <c r="C65" s="459" t="s">
        <v>1019</v>
      </c>
      <c r="D65" s="457" t="s">
        <v>1033</v>
      </c>
      <c r="E65" s="459">
        <v>602</v>
      </c>
      <c r="F65" s="461" t="s">
        <v>1034</v>
      </c>
      <c r="G65" s="459">
        <v>3</v>
      </c>
      <c r="H65" s="459">
        <v>2</v>
      </c>
      <c r="I65" s="524" t="s">
        <v>921</v>
      </c>
      <c r="J65" s="493">
        <v>24</v>
      </c>
      <c r="K65" s="493"/>
      <c r="L65" s="493"/>
      <c r="M65" s="463" t="s">
        <v>155</v>
      </c>
      <c r="N65" s="464">
        <v>3.4995833333333333</v>
      </c>
      <c r="O65" s="464">
        <v>3.575972222222222</v>
      </c>
      <c r="P65" s="518" t="s">
        <v>155</v>
      </c>
      <c r="Q65" s="519">
        <v>3.464861111111111</v>
      </c>
      <c r="R65" s="500">
        <v>3.54125</v>
      </c>
      <c r="S65" s="461" t="s">
        <v>895</v>
      </c>
      <c r="T65" s="461"/>
      <c r="U65" s="461"/>
      <c r="V65" s="465"/>
      <c r="W65" s="523"/>
      <c r="X65" s="501"/>
      <c r="Y65" s="501"/>
      <c r="Z65" s="501"/>
      <c r="AA65" s="501"/>
      <c r="AB65" s="501"/>
      <c r="AC65" s="467">
        <f>((R65-Q65)*24*60)</f>
      </c>
    </row>
    <row x14ac:dyDescent="0.25" r="66" customHeight="1" ht="18.75">
      <c r="A66" s="459"/>
      <c r="B66" s="459">
        <v>50415</v>
      </c>
      <c r="C66" s="459" t="s">
        <v>1019</v>
      </c>
      <c r="D66" s="457" t="s">
        <v>1033</v>
      </c>
      <c r="E66" s="459" t="s">
        <v>919</v>
      </c>
      <c r="F66" s="461" t="s">
        <v>1038</v>
      </c>
      <c r="G66" s="459"/>
      <c r="H66" s="459">
        <v>2</v>
      </c>
      <c r="I66" s="524" t="s">
        <v>1026</v>
      </c>
      <c r="J66" s="493">
        <v>24</v>
      </c>
      <c r="K66" s="493"/>
      <c r="L66" s="493"/>
      <c r="M66" s="463" t="s">
        <v>926</v>
      </c>
      <c r="N66" s="464">
        <v>3.4995833333333333</v>
      </c>
      <c r="O66" s="464">
        <v>3.575972222222222</v>
      </c>
      <c r="P66" s="518" t="s">
        <v>926</v>
      </c>
      <c r="Q66" s="519">
        <v>3.464861111111111</v>
      </c>
      <c r="R66" s="500">
        <v>3.54125</v>
      </c>
      <c r="S66" s="461" t="s">
        <v>1039</v>
      </c>
      <c r="T66" s="461"/>
      <c r="U66" s="461"/>
      <c r="V66" s="465"/>
      <c r="W66" s="523" t="s">
        <v>1043</v>
      </c>
      <c r="X66" s="501"/>
      <c r="Y66" s="501"/>
      <c r="Z66" s="501"/>
      <c r="AA66" s="501"/>
      <c r="AB66" s="501"/>
      <c r="AC66" s="467">
        <f>((R66-Q66)*24*60)</f>
      </c>
    </row>
    <row x14ac:dyDescent="0.25" r="67" customHeight="1" ht="18.75">
      <c r="A67" s="457" t="s">
        <v>1032</v>
      </c>
      <c r="B67" s="459">
        <v>50414</v>
      </c>
      <c r="C67" s="459" t="s">
        <v>1019</v>
      </c>
      <c r="D67" s="457" t="s">
        <v>1033</v>
      </c>
      <c r="E67" s="459">
        <v>603</v>
      </c>
      <c r="F67" s="461" t="s">
        <v>1034</v>
      </c>
      <c r="G67" s="459">
        <v>3</v>
      </c>
      <c r="H67" s="459">
        <v>2</v>
      </c>
      <c r="I67" s="524" t="s">
        <v>921</v>
      </c>
      <c r="J67" s="493">
        <v>24</v>
      </c>
      <c r="K67" s="493"/>
      <c r="L67" s="493"/>
      <c r="M67" s="463" t="s">
        <v>155</v>
      </c>
      <c r="N67" s="464">
        <v>3.4995833333333333</v>
      </c>
      <c r="O67" s="464">
        <v>3.575972222222222</v>
      </c>
      <c r="P67" s="518" t="s">
        <v>926</v>
      </c>
      <c r="Q67" s="519">
        <v>3.464861111111111</v>
      </c>
      <c r="R67" s="500">
        <v>3.54125</v>
      </c>
      <c r="S67" s="461" t="s">
        <v>895</v>
      </c>
      <c r="T67" s="461"/>
      <c r="U67" s="461"/>
      <c r="V67" s="465"/>
      <c r="W67" s="523" t="s">
        <v>1044</v>
      </c>
      <c r="X67" s="501"/>
      <c r="Y67" s="501"/>
      <c r="Z67" s="501"/>
      <c r="AA67" s="501"/>
      <c r="AB67" s="501"/>
      <c r="AC67" s="467">
        <f>((R67-Q67)*24*60)</f>
      </c>
    </row>
    <row x14ac:dyDescent="0.25" r="68" customHeight="1" ht="18.75">
      <c r="A68" s="459"/>
      <c r="B68" s="459">
        <v>50416</v>
      </c>
      <c r="C68" s="459" t="s">
        <v>1019</v>
      </c>
      <c r="D68" s="457" t="s">
        <v>1033</v>
      </c>
      <c r="E68" s="459" t="s">
        <v>924</v>
      </c>
      <c r="F68" s="461" t="s">
        <v>1038</v>
      </c>
      <c r="G68" s="459"/>
      <c r="H68" s="459">
        <v>2</v>
      </c>
      <c r="I68" s="526" t="s">
        <v>1026</v>
      </c>
      <c r="J68" s="493">
        <v>24</v>
      </c>
      <c r="K68" s="493"/>
      <c r="L68" s="493"/>
      <c r="M68" s="463" t="s">
        <v>926</v>
      </c>
      <c r="N68" s="464">
        <v>3.4995833333333333</v>
      </c>
      <c r="O68" s="464">
        <v>3.575972222222222</v>
      </c>
      <c r="P68" s="518" t="s">
        <v>155</v>
      </c>
      <c r="Q68" s="519">
        <v>3.464861111111111</v>
      </c>
      <c r="R68" s="500">
        <v>3.54125</v>
      </c>
      <c r="S68" s="461" t="s">
        <v>1039</v>
      </c>
      <c r="T68" s="461"/>
      <c r="U68" s="461"/>
      <c r="V68" s="465"/>
      <c r="W68" s="523" t="s">
        <v>1045</v>
      </c>
      <c r="X68" s="501">
        <v>3</v>
      </c>
      <c r="Y68" s="501">
        <f>X68*3</f>
      </c>
      <c r="Z68" s="501">
        <v>3</v>
      </c>
      <c r="AA68" s="501">
        <f>Z68*3</f>
      </c>
      <c r="AB68" s="501"/>
      <c r="AC68" s="467">
        <f>((R68-Q68)*24*60)</f>
      </c>
    </row>
    <row x14ac:dyDescent="0.25" r="69" customHeight="1" ht="18.75">
      <c r="A69" s="457" t="s">
        <v>1032</v>
      </c>
      <c r="B69" s="459">
        <v>57299</v>
      </c>
      <c r="C69" s="459" t="s">
        <v>1019</v>
      </c>
      <c r="D69" s="457" t="s">
        <v>1033</v>
      </c>
      <c r="E69" s="459">
        <v>604</v>
      </c>
      <c r="F69" s="461" t="s">
        <v>1034</v>
      </c>
      <c r="G69" s="459">
        <v>3</v>
      </c>
      <c r="H69" s="459">
        <v>2</v>
      </c>
      <c r="I69" s="524" t="s">
        <v>921</v>
      </c>
      <c r="J69" s="493">
        <v>24</v>
      </c>
      <c r="K69" s="493"/>
      <c r="L69" s="493"/>
      <c r="M69" s="463" t="s">
        <v>155</v>
      </c>
      <c r="N69" s="464">
        <v>3.4995833333333333</v>
      </c>
      <c r="O69" s="464">
        <v>3.575972222222222</v>
      </c>
      <c r="P69" s="518" t="s">
        <v>155</v>
      </c>
      <c r="Q69" s="519">
        <v>3.544722222222222</v>
      </c>
      <c r="R69" s="500">
        <v>3.621111111111111</v>
      </c>
      <c r="S69" s="461" t="s">
        <v>895</v>
      </c>
      <c r="T69" s="461"/>
      <c r="U69" s="461"/>
      <c r="V69" s="465"/>
      <c r="W69" s="523" t="s">
        <v>1046</v>
      </c>
      <c r="X69" s="501">
        <v>3</v>
      </c>
      <c r="Y69" s="501">
        <f>X69*3</f>
      </c>
      <c r="Z69" s="501">
        <v>6</v>
      </c>
      <c r="AA69" s="501">
        <f>Z69*3</f>
      </c>
      <c r="AB69" s="501"/>
      <c r="AC69" s="467">
        <f>((R69-Q69)*24*60)</f>
      </c>
    </row>
    <row x14ac:dyDescent="0.25" r="70" customHeight="1" ht="18.75">
      <c r="A70" s="459"/>
      <c r="B70" s="459">
        <v>57300</v>
      </c>
      <c r="C70" s="459" t="s">
        <v>1019</v>
      </c>
      <c r="D70" s="457" t="s">
        <v>1033</v>
      </c>
      <c r="E70" s="459" t="s">
        <v>1047</v>
      </c>
      <c r="F70" s="461" t="s">
        <v>1038</v>
      </c>
      <c r="G70" s="459"/>
      <c r="H70" s="459">
        <v>2</v>
      </c>
      <c r="I70" s="524" t="s">
        <v>1026</v>
      </c>
      <c r="J70" s="493">
        <v>24</v>
      </c>
      <c r="K70" s="493"/>
      <c r="L70" s="493"/>
      <c r="M70" s="463" t="s">
        <v>926</v>
      </c>
      <c r="N70" s="464">
        <v>3.4995833333333333</v>
      </c>
      <c r="O70" s="464">
        <v>3.575972222222222</v>
      </c>
      <c r="P70" s="518" t="s">
        <v>926</v>
      </c>
      <c r="Q70" s="527">
        <v>3.544722222222222</v>
      </c>
      <c r="R70" s="510">
        <v>3.621111111111111</v>
      </c>
      <c r="S70" s="461" t="s">
        <v>1039</v>
      </c>
      <c r="T70" s="461"/>
      <c r="U70" s="461"/>
      <c r="V70" s="465"/>
      <c r="W70" s="523" t="s">
        <v>1048</v>
      </c>
      <c r="X70" s="501"/>
      <c r="Y70" s="501"/>
      <c r="Z70" s="501"/>
      <c r="AA70" s="501"/>
      <c r="AB70" s="501"/>
      <c r="AC70" s="467">
        <f>((R70-Q70)*24*60)</f>
      </c>
    </row>
    <row x14ac:dyDescent="0.25" r="71" customHeight="1" ht="18.75">
      <c r="A71" s="457" t="s">
        <v>1049</v>
      </c>
      <c r="B71" s="459">
        <v>50142</v>
      </c>
      <c r="C71" s="459" t="s">
        <v>1019</v>
      </c>
      <c r="D71" s="457" t="s">
        <v>1050</v>
      </c>
      <c r="E71" s="459">
        <v>600</v>
      </c>
      <c r="F71" s="461" t="s">
        <v>1051</v>
      </c>
      <c r="G71" s="459">
        <v>3</v>
      </c>
      <c r="H71" s="459">
        <v>2</v>
      </c>
      <c r="I71" s="459" t="s">
        <v>962</v>
      </c>
      <c r="J71" s="493">
        <v>24</v>
      </c>
      <c r="K71" s="457" t="s">
        <v>1052</v>
      </c>
      <c r="L71" s="517" t="s">
        <v>1053</v>
      </c>
      <c r="M71" s="463" t="s">
        <v>155</v>
      </c>
      <c r="N71" s="464">
        <v>3.5620833333333333</v>
      </c>
      <c r="O71" s="464">
        <v>3.638472222222222</v>
      </c>
      <c r="P71" s="518" t="s">
        <v>151</v>
      </c>
      <c r="Q71" s="519">
        <v>3.419722222222222</v>
      </c>
      <c r="R71" s="500">
        <v>3.496111111111111</v>
      </c>
      <c r="S71" s="461" t="s">
        <v>895</v>
      </c>
      <c r="T71" s="461"/>
      <c r="U71" s="461"/>
      <c r="V71" s="465"/>
      <c r="W71" s="523" t="s">
        <v>1054</v>
      </c>
      <c r="X71" s="501">
        <v>3</v>
      </c>
      <c r="Y71" s="501">
        <f>X71*3</f>
      </c>
      <c r="Z71" s="501">
        <v>3</v>
      </c>
      <c r="AA71" s="501">
        <f>Z71*3</f>
      </c>
      <c r="AB71" s="501"/>
      <c r="AC71" s="467">
        <f>((R71-Q71)*24*60)</f>
      </c>
    </row>
    <row x14ac:dyDescent="0.25" r="72" customHeight="1" ht="18.75">
      <c r="A72" s="459"/>
      <c r="B72" s="459">
        <v>50143</v>
      </c>
      <c r="C72" s="459" t="s">
        <v>1019</v>
      </c>
      <c r="D72" s="457" t="s">
        <v>1050</v>
      </c>
      <c r="E72" s="459" t="s">
        <v>904</v>
      </c>
      <c r="F72" s="461" t="s">
        <v>1055</v>
      </c>
      <c r="G72" s="459"/>
      <c r="H72" s="459">
        <v>2</v>
      </c>
      <c r="I72" s="524" t="s">
        <v>1026</v>
      </c>
      <c r="J72" s="493">
        <v>24</v>
      </c>
      <c r="K72" s="493"/>
      <c r="L72" s="493"/>
      <c r="M72" s="463" t="s">
        <v>926</v>
      </c>
      <c r="N72" s="464">
        <v>3.5829166666666667</v>
      </c>
      <c r="O72" s="464">
        <v>3.6593055555555556</v>
      </c>
      <c r="P72" s="525" t="s">
        <v>150</v>
      </c>
      <c r="Q72" s="500">
        <v>3.419722222222222</v>
      </c>
      <c r="R72" s="500">
        <v>3.496111111111111</v>
      </c>
      <c r="S72" s="461" t="s">
        <v>1039</v>
      </c>
      <c r="T72" s="461"/>
      <c r="U72" s="461"/>
      <c r="V72" s="465"/>
      <c r="W72" s="523" t="s">
        <v>1056</v>
      </c>
      <c r="X72" s="501">
        <v>3</v>
      </c>
      <c r="Y72" s="501">
        <f>X72*3</f>
      </c>
      <c r="Z72" s="501">
        <v>3</v>
      </c>
      <c r="AA72" s="501">
        <f>Z72*3</f>
      </c>
      <c r="AB72" s="501"/>
      <c r="AC72" s="467">
        <f>((R72-Q72)*24*60)</f>
      </c>
    </row>
    <row x14ac:dyDescent="0.25" r="73" customHeight="1" ht="18.75">
      <c r="A73" s="457" t="s">
        <v>1049</v>
      </c>
      <c r="B73" s="459">
        <v>50434</v>
      </c>
      <c r="C73" s="459" t="s">
        <v>1019</v>
      </c>
      <c r="D73" s="457" t="s">
        <v>1050</v>
      </c>
      <c r="E73" s="459">
        <v>601</v>
      </c>
      <c r="F73" s="461" t="s">
        <v>1051</v>
      </c>
      <c r="G73" s="459">
        <v>3</v>
      </c>
      <c r="H73" s="459">
        <v>2</v>
      </c>
      <c r="I73" s="459" t="s">
        <v>962</v>
      </c>
      <c r="J73" s="493">
        <v>24</v>
      </c>
      <c r="K73" s="493"/>
      <c r="L73" s="493"/>
      <c r="M73" s="463" t="s">
        <v>150</v>
      </c>
      <c r="N73" s="464">
        <v>3.3745833333333333</v>
      </c>
      <c r="O73" s="464">
        <v>3.450972222222222</v>
      </c>
      <c r="P73" s="518" t="s">
        <v>150</v>
      </c>
      <c r="Q73" s="519">
        <v>3.419722222222222</v>
      </c>
      <c r="R73" s="500">
        <v>3.496111111111111</v>
      </c>
      <c r="S73" s="461" t="s">
        <v>895</v>
      </c>
      <c r="T73" s="461"/>
      <c r="U73" s="461"/>
      <c r="V73" s="465"/>
      <c r="W73" s="523" t="s">
        <v>1057</v>
      </c>
      <c r="X73" s="501">
        <v>3</v>
      </c>
      <c r="Y73" s="501">
        <f>X73*3</f>
      </c>
      <c r="Z73" s="501">
        <v>3</v>
      </c>
      <c r="AA73" s="501">
        <f>Z73*3</f>
      </c>
      <c r="AB73" s="501"/>
      <c r="AC73" s="467">
        <f>((R73-Q73)*24*60)</f>
      </c>
    </row>
    <row x14ac:dyDescent="0.25" r="74" customHeight="1" ht="18.75">
      <c r="A74" s="459"/>
      <c r="B74" s="459">
        <v>50435</v>
      </c>
      <c r="C74" s="459" t="s">
        <v>1019</v>
      </c>
      <c r="D74" s="457" t="s">
        <v>1050</v>
      </c>
      <c r="E74" s="459" t="s">
        <v>922</v>
      </c>
      <c r="F74" s="461" t="s">
        <v>1055</v>
      </c>
      <c r="G74" s="459"/>
      <c r="H74" s="459">
        <v>2</v>
      </c>
      <c r="I74" s="524" t="s">
        <v>1026</v>
      </c>
      <c r="J74" s="493">
        <v>24</v>
      </c>
      <c r="K74" s="493"/>
      <c r="L74" s="493"/>
      <c r="M74" s="463" t="s">
        <v>926</v>
      </c>
      <c r="N74" s="464">
        <v>3.5829166666666667</v>
      </c>
      <c r="O74" s="464">
        <v>3.6593055555555556</v>
      </c>
      <c r="P74" s="525" t="s">
        <v>151</v>
      </c>
      <c r="Q74" s="500">
        <v>3.419722222222222</v>
      </c>
      <c r="R74" s="500">
        <v>3.496111111111111</v>
      </c>
      <c r="S74" s="461" t="s">
        <v>1039</v>
      </c>
      <c r="T74" s="461"/>
      <c r="U74" s="461"/>
      <c r="V74" s="465"/>
      <c r="W74" s="523"/>
      <c r="X74" s="501"/>
      <c r="Y74" s="501"/>
      <c r="Z74" s="501"/>
      <c r="AA74" s="501"/>
      <c r="AB74" s="501"/>
      <c r="AC74" s="467">
        <f>((R74-Q74)*24*60)</f>
      </c>
    </row>
    <row x14ac:dyDescent="0.25" r="75" customHeight="1" ht="18.75">
      <c r="A75" s="457" t="s">
        <v>1049</v>
      </c>
      <c r="B75" s="459">
        <v>57207</v>
      </c>
      <c r="C75" s="459" t="s">
        <v>1019</v>
      </c>
      <c r="D75" s="457" t="s">
        <v>1050</v>
      </c>
      <c r="E75" s="459">
        <v>602</v>
      </c>
      <c r="F75" s="461" t="s">
        <v>1051</v>
      </c>
      <c r="G75" s="459">
        <v>3</v>
      </c>
      <c r="H75" s="459">
        <v>2</v>
      </c>
      <c r="I75" s="459" t="s">
        <v>962</v>
      </c>
      <c r="J75" s="493">
        <v>24</v>
      </c>
      <c r="K75" s="493"/>
      <c r="L75" s="493"/>
      <c r="M75" s="463" t="s">
        <v>150</v>
      </c>
      <c r="N75" s="464">
        <v>3.3745833333333333</v>
      </c>
      <c r="O75" s="464">
        <v>3.450972222222222</v>
      </c>
      <c r="P75" s="518" t="s">
        <v>155</v>
      </c>
      <c r="Q75" s="519">
        <v>3.3745833333333333</v>
      </c>
      <c r="R75" s="500">
        <v>3.450972222222222</v>
      </c>
      <c r="S75" s="461" t="s">
        <v>895</v>
      </c>
      <c r="T75" s="461"/>
      <c r="U75" s="461"/>
      <c r="V75" s="465"/>
      <c r="W75" s="523" t="s">
        <v>1058</v>
      </c>
      <c r="X75" s="501"/>
      <c r="Y75" s="501"/>
      <c r="Z75" s="501"/>
      <c r="AA75" s="501"/>
      <c r="AB75" s="501"/>
      <c r="AC75" s="467">
        <f>((R75-Q75)*24*60)</f>
      </c>
    </row>
    <row x14ac:dyDescent="0.25" r="76" customHeight="1" ht="18.75">
      <c r="A76" s="459"/>
      <c r="B76" s="459">
        <v>57210</v>
      </c>
      <c r="C76" s="459" t="s">
        <v>1019</v>
      </c>
      <c r="D76" s="457" t="s">
        <v>1050</v>
      </c>
      <c r="E76" s="459" t="s">
        <v>919</v>
      </c>
      <c r="F76" s="461" t="s">
        <v>1055</v>
      </c>
      <c r="G76" s="459"/>
      <c r="H76" s="459">
        <v>2</v>
      </c>
      <c r="I76" s="524" t="s">
        <v>1026</v>
      </c>
      <c r="J76" s="493">
        <v>24</v>
      </c>
      <c r="K76" s="493"/>
      <c r="L76" s="493"/>
      <c r="M76" s="463" t="s">
        <v>146</v>
      </c>
      <c r="N76" s="464">
        <v>3.3745833333333333</v>
      </c>
      <c r="O76" s="464">
        <v>3.450972222222222</v>
      </c>
      <c r="P76" s="525" t="s">
        <v>926</v>
      </c>
      <c r="Q76" s="500">
        <v>3.3745833333333333</v>
      </c>
      <c r="R76" s="500">
        <v>3.450972222222222</v>
      </c>
      <c r="S76" s="461" t="s">
        <v>1039</v>
      </c>
      <c r="T76" s="461"/>
      <c r="U76" s="461"/>
      <c r="V76" s="465"/>
      <c r="W76" s="523" t="s">
        <v>1059</v>
      </c>
      <c r="X76" s="501"/>
      <c r="Y76" s="501"/>
      <c r="Z76" s="501"/>
      <c r="AA76" s="501"/>
      <c r="AB76" s="501"/>
      <c r="AC76" s="467">
        <f>((R76-Q76)*24*60)</f>
      </c>
    </row>
    <row x14ac:dyDescent="0.25" r="77" customHeight="1" ht="18.75">
      <c r="A77" s="457" t="s">
        <v>1049</v>
      </c>
      <c r="B77" s="459">
        <v>57208</v>
      </c>
      <c r="C77" s="511" t="s">
        <v>1019</v>
      </c>
      <c r="D77" s="512" t="s">
        <v>1050</v>
      </c>
      <c r="E77" s="511">
        <v>603</v>
      </c>
      <c r="F77" s="498" t="s">
        <v>1051</v>
      </c>
      <c r="G77" s="511">
        <v>3</v>
      </c>
      <c r="H77" s="511">
        <v>2</v>
      </c>
      <c r="I77" s="524" t="s">
        <v>921</v>
      </c>
      <c r="J77" s="528">
        <v>24</v>
      </c>
      <c r="K77" s="528"/>
      <c r="L77" s="528"/>
      <c r="M77" s="463" t="s">
        <v>150</v>
      </c>
      <c r="N77" s="464">
        <v>3.3745833333333333</v>
      </c>
      <c r="O77" s="464">
        <v>3.450972222222222</v>
      </c>
      <c r="P77" s="518" t="s">
        <v>926</v>
      </c>
      <c r="Q77" s="519">
        <v>3.3745833333333333</v>
      </c>
      <c r="R77" s="500">
        <v>3.450972222222222</v>
      </c>
      <c r="S77" s="461" t="s">
        <v>895</v>
      </c>
      <c r="T77" s="498"/>
      <c r="U77" s="498"/>
      <c r="V77" s="459" t="s">
        <v>962</v>
      </c>
      <c r="W77" s="523" t="s">
        <v>1046</v>
      </c>
      <c r="X77" s="501">
        <v>4</v>
      </c>
      <c r="Y77" s="501">
        <f>X77*3</f>
      </c>
      <c r="Z77" s="501">
        <v>2</v>
      </c>
      <c r="AA77" s="501">
        <f>Z77*3</f>
      </c>
      <c r="AB77" s="501"/>
      <c r="AC77" s="467">
        <f>((R77-Q77)*24*60)</f>
      </c>
    </row>
    <row x14ac:dyDescent="0.25" r="78" customHeight="1" ht="18.75">
      <c r="A78" s="508"/>
      <c r="B78" s="459">
        <v>57211</v>
      </c>
      <c r="C78" s="68" t="s">
        <v>1019</v>
      </c>
      <c r="D78" s="529" t="s">
        <v>1050</v>
      </c>
      <c r="E78" s="68" t="s">
        <v>924</v>
      </c>
      <c r="F78" s="525" t="s">
        <v>1055</v>
      </c>
      <c r="G78" s="68"/>
      <c r="H78" s="68">
        <v>2</v>
      </c>
      <c r="I78" s="524" t="s">
        <v>1026</v>
      </c>
      <c r="J78" s="530">
        <v>24</v>
      </c>
      <c r="K78" s="530"/>
      <c r="L78" s="530"/>
      <c r="M78" s="463" t="s">
        <v>146</v>
      </c>
      <c r="N78" s="464">
        <v>3.3745833333333333</v>
      </c>
      <c r="O78" s="464">
        <v>3.450972222222222</v>
      </c>
      <c r="P78" s="525" t="s">
        <v>155</v>
      </c>
      <c r="Q78" s="500">
        <v>3.3745833333333333</v>
      </c>
      <c r="R78" s="500">
        <v>3.450972222222222</v>
      </c>
      <c r="S78" s="525" t="s">
        <v>1039</v>
      </c>
      <c r="T78" s="525"/>
      <c r="U78" s="525"/>
      <c r="V78" s="465"/>
      <c r="W78" s="523" t="s">
        <v>1060</v>
      </c>
      <c r="X78" s="501"/>
      <c r="Y78" s="501"/>
      <c r="Z78" s="501"/>
      <c r="AA78" s="501"/>
      <c r="AB78" s="501"/>
      <c r="AC78" s="467">
        <f>((R78-Q78)*24*60)</f>
      </c>
    </row>
    <row x14ac:dyDescent="0.25" r="79" customHeight="1" ht="18.75">
      <c r="A79" s="457" t="s">
        <v>1049</v>
      </c>
      <c r="B79" s="459">
        <v>57209</v>
      </c>
      <c r="C79" s="511" t="s">
        <v>1019</v>
      </c>
      <c r="D79" s="512" t="s">
        <v>1050</v>
      </c>
      <c r="E79" s="511">
        <v>604</v>
      </c>
      <c r="F79" s="498" t="s">
        <v>1051</v>
      </c>
      <c r="G79" s="511">
        <v>3</v>
      </c>
      <c r="H79" s="511">
        <v>2</v>
      </c>
      <c r="I79" s="524" t="s">
        <v>921</v>
      </c>
      <c r="J79" s="528">
        <v>24</v>
      </c>
      <c r="K79" s="528"/>
      <c r="L79" s="528"/>
      <c r="M79" s="463" t="s">
        <v>150</v>
      </c>
      <c r="N79" s="464">
        <v>3.3745833333333333</v>
      </c>
      <c r="O79" s="464">
        <v>3.450972222222222</v>
      </c>
      <c r="P79" s="531" t="s">
        <v>150</v>
      </c>
      <c r="Q79" s="510">
        <v>3.3745833333333333</v>
      </c>
      <c r="R79" s="500">
        <v>3.450972222222222</v>
      </c>
      <c r="S79" s="461" t="s">
        <v>895</v>
      </c>
      <c r="T79" s="498"/>
      <c r="U79" s="498"/>
      <c r="V79" s="465"/>
      <c r="W79" s="523" t="s">
        <v>1057</v>
      </c>
      <c r="X79" s="501">
        <v>4</v>
      </c>
      <c r="Y79" s="501">
        <f>X79*3</f>
      </c>
      <c r="Z79" s="501">
        <v>4</v>
      </c>
      <c r="AA79" s="501">
        <f>Z79*3</f>
      </c>
      <c r="AB79" s="501"/>
      <c r="AC79" s="467">
        <f>((R79-Q79)*24*60)</f>
      </c>
    </row>
    <row x14ac:dyDescent="0.25" r="80" customHeight="1" ht="18.75">
      <c r="A80" s="508"/>
      <c r="B80" s="459">
        <v>57212</v>
      </c>
      <c r="C80" s="68" t="s">
        <v>1019</v>
      </c>
      <c r="D80" s="529" t="s">
        <v>1050</v>
      </c>
      <c r="E80" s="68" t="s">
        <v>1047</v>
      </c>
      <c r="F80" s="525" t="s">
        <v>1055</v>
      </c>
      <c r="G80" s="68"/>
      <c r="H80" s="68">
        <v>2</v>
      </c>
      <c r="I80" s="524" t="s">
        <v>1026</v>
      </c>
      <c r="J80" s="530">
        <v>24</v>
      </c>
      <c r="K80" s="530"/>
      <c r="L80" s="530"/>
      <c r="M80" s="463" t="s">
        <v>146</v>
      </c>
      <c r="N80" s="464">
        <v>3.3745833333333333</v>
      </c>
      <c r="O80" s="464">
        <v>3.450972222222222</v>
      </c>
      <c r="P80" s="525" t="s">
        <v>146</v>
      </c>
      <c r="Q80" s="510">
        <v>3.3745833333333333</v>
      </c>
      <c r="R80" s="500">
        <v>3.450972222222222</v>
      </c>
      <c r="S80" s="525" t="s">
        <v>1027</v>
      </c>
      <c r="T80" s="525"/>
      <c r="U80" s="525"/>
      <c r="V80" s="465"/>
      <c r="W80" s="523"/>
      <c r="X80" s="501"/>
      <c r="Y80" s="501"/>
      <c r="Z80" s="501"/>
      <c r="AA80" s="501"/>
      <c r="AB80" s="501"/>
      <c r="AC80" s="467">
        <f>((R80-Q80)*24*60)</f>
      </c>
    </row>
    <row x14ac:dyDescent="0.25" r="81" customHeight="1" ht="18.75">
      <c r="A81" s="457" t="s">
        <v>1061</v>
      </c>
      <c r="B81" s="459">
        <v>57301</v>
      </c>
      <c r="C81" s="459" t="s">
        <v>1000</v>
      </c>
      <c r="D81" s="457" t="s">
        <v>1062</v>
      </c>
      <c r="E81" s="459">
        <v>600</v>
      </c>
      <c r="F81" s="461" t="s">
        <v>1063</v>
      </c>
      <c r="G81" s="459">
        <v>3</v>
      </c>
      <c r="H81" s="459">
        <v>3</v>
      </c>
      <c r="I81" s="524" t="s">
        <v>1064</v>
      </c>
      <c r="J81" s="493">
        <v>30</v>
      </c>
      <c r="K81" s="493"/>
      <c r="L81" s="493"/>
      <c r="M81" s="532"/>
      <c r="N81" s="464"/>
      <c r="O81" s="464"/>
      <c r="P81" s="518" t="s">
        <v>20</v>
      </c>
      <c r="Q81" s="500">
        <v>3.3745833333333333</v>
      </c>
      <c r="R81" s="500">
        <v>3.412777777777778</v>
      </c>
      <c r="S81" s="461"/>
      <c r="T81" s="461" t="s">
        <v>1012</v>
      </c>
      <c r="U81" s="461"/>
      <c r="V81" s="465"/>
      <c r="W81" s="523" t="s">
        <v>1000</v>
      </c>
      <c r="X81" s="501">
        <v>3</v>
      </c>
      <c r="Y81" s="501">
        <f>X81*3</f>
      </c>
      <c r="Z81" s="501">
        <v>3</v>
      </c>
      <c r="AA81" s="501">
        <f>Z81*3</f>
      </c>
      <c r="AB81" s="501"/>
      <c r="AC81" s="467">
        <f>((R81-Q81)*24*60)</f>
      </c>
    </row>
    <row x14ac:dyDescent="0.25" r="82" customHeight="1" ht="18.75">
      <c r="A82" s="457" t="s">
        <v>1061</v>
      </c>
      <c r="B82" s="459">
        <v>50369</v>
      </c>
      <c r="C82" s="459" t="s">
        <v>1000</v>
      </c>
      <c r="D82" s="457" t="s">
        <v>1065</v>
      </c>
      <c r="E82" s="459">
        <v>600</v>
      </c>
      <c r="F82" s="461" t="s">
        <v>1066</v>
      </c>
      <c r="G82" s="459">
        <v>3</v>
      </c>
      <c r="H82" s="459">
        <v>3</v>
      </c>
      <c r="I82" s="459" t="s">
        <v>1067</v>
      </c>
      <c r="J82" s="493">
        <v>30</v>
      </c>
      <c r="K82" s="493">
        <v>30</v>
      </c>
      <c r="L82" s="493">
        <v>30</v>
      </c>
      <c r="M82" s="463" t="s">
        <v>21</v>
      </c>
      <c r="N82" s="464">
        <v>3.3745833333333333</v>
      </c>
      <c r="O82" s="464">
        <v>3.430138888888889</v>
      </c>
      <c r="P82" s="518" t="s">
        <v>21</v>
      </c>
      <c r="Q82" s="519">
        <v>3.3745833333333333</v>
      </c>
      <c r="R82" s="519">
        <v>3.430138888888889</v>
      </c>
      <c r="S82" s="461" t="s">
        <v>961</v>
      </c>
      <c r="T82" s="461"/>
      <c r="U82" s="461"/>
      <c r="V82" s="465"/>
      <c r="W82" s="523"/>
      <c r="X82" s="501"/>
      <c r="Y82" s="501"/>
      <c r="Z82" s="501"/>
      <c r="AA82" s="501"/>
      <c r="AB82" s="501"/>
      <c r="AC82" s="467">
        <f>((R82-Q82)*24*60)</f>
      </c>
    </row>
    <row x14ac:dyDescent="0.25" r="83" customHeight="1" ht="18.75">
      <c r="A83" s="459"/>
      <c r="B83" s="459"/>
      <c r="C83" s="459"/>
      <c r="D83" s="459"/>
      <c r="E83" s="459"/>
      <c r="F83" s="502" t="s">
        <v>1068</v>
      </c>
      <c r="G83" s="483"/>
      <c r="H83" s="483"/>
      <c r="I83" s="483"/>
      <c r="J83" s="483"/>
      <c r="K83" s="483"/>
      <c r="L83" s="483"/>
      <c r="M83" s="489"/>
      <c r="N83" s="490"/>
      <c r="O83" s="490"/>
      <c r="P83" s="491"/>
      <c r="Q83" s="492"/>
      <c r="R83" s="492"/>
      <c r="S83" s="491"/>
      <c r="T83" s="491"/>
      <c r="U83" s="491"/>
      <c r="V83" s="465"/>
      <c r="W83" s="523"/>
      <c r="X83" s="501">
        <f>SUM(X51:X79)</f>
      </c>
      <c r="Y83" s="501">
        <f>SUM(Y51:Y79)</f>
      </c>
      <c r="Z83" s="501">
        <f>SUM(Z51:Z79)</f>
      </c>
      <c r="AA83" s="501">
        <f>SUM(AA51:AA79)</f>
      </c>
      <c r="AB83" s="501">
        <f>Y83+AA83</f>
      </c>
      <c r="AC83" s="467">
        <f>((R83-Q83)*24*60)</f>
      </c>
    </row>
    <row x14ac:dyDescent="0.25" r="84" customHeight="1" ht="18.75">
      <c r="A84" s="457" t="s">
        <v>915</v>
      </c>
      <c r="B84" s="459">
        <v>50056</v>
      </c>
      <c r="C84" s="459" t="s">
        <v>1001</v>
      </c>
      <c r="D84" s="457" t="s">
        <v>1069</v>
      </c>
      <c r="E84" s="459">
        <v>600</v>
      </c>
      <c r="F84" s="461" t="s">
        <v>1070</v>
      </c>
      <c r="G84" s="459">
        <v>0</v>
      </c>
      <c r="H84" s="459">
        <v>1</v>
      </c>
      <c r="I84" s="524" t="s">
        <v>921</v>
      </c>
      <c r="J84" s="493">
        <v>24</v>
      </c>
      <c r="K84" s="533">
        <v>55</v>
      </c>
      <c r="L84" s="533">
        <v>55</v>
      </c>
      <c r="M84" s="463" t="s">
        <v>151</v>
      </c>
      <c r="N84" s="464">
        <v>3.3745833333333333</v>
      </c>
      <c r="O84" s="464">
        <v>3.412777777777778</v>
      </c>
      <c r="P84" s="518"/>
      <c r="Q84" s="519"/>
      <c r="R84" s="519"/>
      <c r="S84" s="461"/>
      <c r="T84" s="461"/>
      <c r="U84" s="461"/>
      <c r="V84" s="465"/>
      <c r="W84" s="466"/>
      <c r="X84" s="465"/>
      <c r="Y84" s="465"/>
      <c r="Z84" s="465"/>
      <c r="AA84" s="465"/>
      <c r="AB84" s="465"/>
      <c r="AC84" s="467">
        <f>((R84-Q84)*24*60)</f>
      </c>
    </row>
    <row x14ac:dyDescent="0.25" r="85" customHeight="1" ht="18.75">
      <c r="A85" s="457" t="s">
        <v>915</v>
      </c>
      <c r="B85" s="459">
        <v>50315</v>
      </c>
      <c r="C85" s="459" t="s">
        <v>1001</v>
      </c>
      <c r="D85" s="457" t="s">
        <v>1069</v>
      </c>
      <c r="E85" s="457" t="s">
        <v>1071</v>
      </c>
      <c r="F85" s="461" t="s">
        <v>1070</v>
      </c>
      <c r="G85" s="459">
        <v>0</v>
      </c>
      <c r="H85" s="459">
        <v>1</v>
      </c>
      <c r="I85" s="524" t="s">
        <v>921</v>
      </c>
      <c r="J85" s="493">
        <v>24</v>
      </c>
      <c r="K85" s="493"/>
      <c r="L85" s="493"/>
      <c r="M85" s="463" t="s">
        <v>150</v>
      </c>
      <c r="N85" s="464">
        <v>3.464861111111111</v>
      </c>
      <c r="O85" s="464">
        <v>3.5030555555555556</v>
      </c>
      <c r="P85" s="518"/>
      <c r="Q85" s="519"/>
      <c r="R85" s="519"/>
      <c r="S85" s="461"/>
      <c r="T85" s="461"/>
      <c r="U85" s="461"/>
      <c r="V85" s="465"/>
      <c r="W85" s="466"/>
      <c r="X85" s="465"/>
      <c r="Y85" s="465"/>
      <c r="Z85" s="465"/>
      <c r="AA85" s="465"/>
      <c r="AB85" s="465"/>
      <c r="AC85" s="467">
        <f>((R85-Q85)*24*60)</f>
      </c>
    </row>
    <row x14ac:dyDescent="0.25" r="86" customHeight="1" ht="18.75">
      <c r="A86" s="457" t="s">
        <v>1072</v>
      </c>
      <c r="B86" s="459">
        <v>50246</v>
      </c>
      <c r="C86" s="459" t="s">
        <v>1001</v>
      </c>
      <c r="D86" s="457" t="s">
        <v>1073</v>
      </c>
      <c r="E86" s="459">
        <v>600</v>
      </c>
      <c r="F86" s="461" t="s">
        <v>1074</v>
      </c>
      <c r="G86" s="457" t="s">
        <v>910</v>
      </c>
      <c r="H86" s="457" t="s">
        <v>910</v>
      </c>
      <c r="I86" s="459" t="s">
        <v>1075</v>
      </c>
      <c r="J86" s="493">
        <v>30</v>
      </c>
      <c r="K86" s="457" t="s">
        <v>1076</v>
      </c>
      <c r="L86" s="493"/>
      <c r="M86" s="463" t="s">
        <v>21</v>
      </c>
      <c r="N86" s="464">
        <v>3.5620833333333333</v>
      </c>
      <c r="O86" s="464">
        <v>3.617638888888889</v>
      </c>
      <c r="P86" s="461" t="s">
        <v>21</v>
      </c>
      <c r="Q86" s="519">
        <v>3.5620833333333333</v>
      </c>
      <c r="R86" s="519">
        <v>3.617638888888889</v>
      </c>
      <c r="S86" s="461" t="s">
        <v>895</v>
      </c>
      <c r="T86" s="461"/>
      <c r="U86" s="461"/>
      <c r="V86" s="465"/>
      <c r="W86" s="466"/>
      <c r="X86" s="465"/>
      <c r="Y86" s="465"/>
      <c r="Z86" s="465"/>
      <c r="AA86" s="465"/>
      <c r="AB86" s="465"/>
      <c r="AC86" s="467">
        <f>((R86-Q86)*24*60)</f>
      </c>
    </row>
    <row x14ac:dyDescent="0.25" r="87" customHeight="1" ht="18.75">
      <c r="A87" s="459"/>
      <c r="B87" s="459">
        <v>57546</v>
      </c>
      <c r="C87" s="459" t="s">
        <v>1001</v>
      </c>
      <c r="D87" s="457" t="s">
        <v>1077</v>
      </c>
      <c r="E87" s="457" t="s">
        <v>978</v>
      </c>
      <c r="F87" s="461" t="s">
        <v>1078</v>
      </c>
      <c r="G87" s="457" t="s">
        <v>910</v>
      </c>
      <c r="H87" s="457" t="s">
        <v>910</v>
      </c>
      <c r="I87" s="459" t="s">
        <v>1067</v>
      </c>
      <c r="J87" s="493"/>
      <c r="K87" s="533"/>
      <c r="L87" s="533"/>
      <c r="M87" s="532"/>
      <c r="N87" s="464"/>
      <c r="O87" s="464"/>
      <c r="P87" s="518" t="s">
        <v>21</v>
      </c>
      <c r="Q87" s="519">
        <v>3.5620833333333333</v>
      </c>
      <c r="R87" s="500">
        <v>3.617638888888889</v>
      </c>
      <c r="S87" s="461" t="s">
        <v>895</v>
      </c>
      <c r="T87" s="461"/>
      <c r="U87" s="461"/>
      <c r="V87" s="465"/>
      <c r="W87" s="466"/>
      <c r="X87" s="465"/>
      <c r="Y87" s="465"/>
      <c r="Z87" s="465"/>
      <c r="AA87" s="465"/>
      <c r="AB87" s="465"/>
      <c r="AC87" s="467">
        <f>((R87-Q87)*24*60)</f>
      </c>
    </row>
    <row x14ac:dyDescent="0.25" r="88" customHeight="1" ht="18.75">
      <c r="A88" s="459">
        <v>2</v>
      </c>
      <c r="B88" s="459">
        <v>50239</v>
      </c>
      <c r="C88" s="459" t="s">
        <v>1001</v>
      </c>
      <c r="D88" s="457" t="s">
        <v>1079</v>
      </c>
      <c r="E88" s="457" t="s">
        <v>978</v>
      </c>
      <c r="F88" s="461" t="s">
        <v>1080</v>
      </c>
      <c r="G88" s="459">
        <v>3</v>
      </c>
      <c r="H88" s="459"/>
      <c r="I88" s="524" t="s">
        <v>1081</v>
      </c>
      <c r="J88" s="493">
        <v>30</v>
      </c>
      <c r="K88" s="533">
        <v>83</v>
      </c>
      <c r="L88" s="533">
        <v>83</v>
      </c>
      <c r="M88" s="463" t="s">
        <v>155</v>
      </c>
      <c r="N88" s="496" t="s">
        <v>1082</v>
      </c>
      <c r="O88" s="464">
        <v>3.555138888888889</v>
      </c>
      <c r="P88" s="518" t="s">
        <v>21</v>
      </c>
      <c r="Q88" s="519">
        <v>3.4995833333333333</v>
      </c>
      <c r="R88" s="519">
        <v>3.555138888888889</v>
      </c>
      <c r="S88" s="461" t="s">
        <v>895</v>
      </c>
      <c r="T88" s="461"/>
      <c r="U88" s="461"/>
      <c r="V88" s="465"/>
      <c r="W88" s="466"/>
      <c r="X88" s="465"/>
      <c r="Y88" s="465"/>
      <c r="Z88" s="465"/>
      <c r="AA88" s="465"/>
      <c r="AB88" s="465"/>
      <c r="AC88" s="467">
        <f>((R88-Q88)*24*60)</f>
      </c>
    </row>
    <row x14ac:dyDescent="0.25" r="89" customHeight="1" ht="18.75">
      <c r="A89" s="459">
        <v>2</v>
      </c>
      <c r="B89" s="459">
        <v>50382</v>
      </c>
      <c r="C89" s="459" t="s">
        <v>1001</v>
      </c>
      <c r="D89" s="457" t="s">
        <v>1079</v>
      </c>
      <c r="E89" s="457" t="s">
        <v>1071</v>
      </c>
      <c r="F89" s="461" t="s">
        <v>1080</v>
      </c>
      <c r="G89" s="459">
        <v>3</v>
      </c>
      <c r="H89" s="459"/>
      <c r="I89" s="524" t="s">
        <v>1081</v>
      </c>
      <c r="J89" s="493">
        <v>30</v>
      </c>
      <c r="K89" s="493"/>
      <c r="L89" s="493"/>
      <c r="M89" s="463" t="s">
        <v>26</v>
      </c>
      <c r="N89" s="464">
        <v>3.544722222222222</v>
      </c>
      <c r="O89" s="464">
        <v>3.600277777777778</v>
      </c>
      <c r="P89" s="461" t="s">
        <v>26</v>
      </c>
      <c r="Q89" s="462">
        <v>3.544722222222222</v>
      </c>
      <c r="R89" s="462">
        <v>3.600277777777778</v>
      </c>
      <c r="S89" s="461" t="s">
        <v>895</v>
      </c>
      <c r="T89" s="461"/>
      <c r="U89" s="461"/>
      <c r="V89" s="465"/>
      <c r="W89" s="466"/>
      <c r="X89" s="465"/>
      <c r="Y89" s="465"/>
      <c r="Z89" s="465"/>
      <c r="AA89" s="465"/>
      <c r="AB89" s="465"/>
      <c r="AC89" s="467">
        <f>((R89-Q89)*24*60)</f>
      </c>
    </row>
    <row x14ac:dyDescent="0.25" r="90" customHeight="1" ht="18.75">
      <c r="A90" s="459">
        <v>2</v>
      </c>
      <c r="B90" s="459">
        <v>57303</v>
      </c>
      <c r="C90" s="459" t="s">
        <v>1001</v>
      </c>
      <c r="D90" s="457" t="s">
        <v>1079</v>
      </c>
      <c r="E90" s="457" t="s">
        <v>1083</v>
      </c>
      <c r="F90" s="461" t="s">
        <v>1080</v>
      </c>
      <c r="G90" s="459">
        <v>3</v>
      </c>
      <c r="H90" s="459"/>
      <c r="I90" s="524" t="s">
        <v>1081</v>
      </c>
      <c r="J90" s="493">
        <v>30</v>
      </c>
      <c r="K90" s="493"/>
      <c r="L90" s="493"/>
      <c r="M90" s="463" t="s">
        <v>26</v>
      </c>
      <c r="N90" s="464">
        <v>3.544722222222222</v>
      </c>
      <c r="O90" s="464">
        <v>3.600277777777778</v>
      </c>
      <c r="P90" s="518" t="s">
        <v>21</v>
      </c>
      <c r="Q90" s="519">
        <v>3.5620833333333333</v>
      </c>
      <c r="R90" s="519">
        <v>3.617638888888889</v>
      </c>
      <c r="S90" s="461" t="s">
        <v>895</v>
      </c>
      <c r="T90" s="461"/>
      <c r="U90" s="461"/>
      <c r="V90" s="465"/>
      <c r="W90" s="466"/>
      <c r="X90" s="465"/>
      <c r="Y90" s="465"/>
      <c r="Z90" s="465"/>
      <c r="AA90" s="465"/>
      <c r="AB90" s="465"/>
      <c r="AC90" s="467">
        <f>((R90-Q90)*24*60)</f>
      </c>
    </row>
    <row x14ac:dyDescent="0.25" r="91" customHeight="1" ht="18.75">
      <c r="A91" s="459"/>
      <c r="B91" s="459">
        <v>50139</v>
      </c>
      <c r="C91" s="459" t="s">
        <v>1001</v>
      </c>
      <c r="D91" s="457" t="s">
        <v>1084</v>
      </c>
      <c r="E91" s="459">
        <v>600</v>
      </c>
      <c r="F91" s="461" t="s">
        <v>1085</v>
      </c>
      <c r="G91" s="459">
        <v>3</v>
      </c>
      <c r="H91" s="459">
        <v>3</v>
      </c>
      <c r="I91" s="459" t="s">
        <v>1086</v>
      </c>
      <c r="J91" s="493">
        <v>30</v>
      </c>
      <c r="K91" s="533">
        <v>44</v>
      </c>
      <c r="L91" s="533">
        <v>44</v>
      </c>
      <c r="M91" s="459"/>
      <c r="N91" s="462"/>
      <c r="O91" s="462"/>
      <c r="P91" s="461" t="s">
        <v>26</v>
      </c>
      <c r="Q91" s="462">
        <v>3.544722222222222</v>
      </c>
      <c r="R91" s="462">
        <v>3.600277777777778</v>
      </c>
      <c r="S91" s="461" t="s">
        <v>895</v>
      </c>
      <c r="T91" s="461" t="s">
        <v>322</v>
      </c>
      <c r="U91" s="461"/>
      <c r="V91" s="465"/>
      <c r="W91" s="466"/>
      <c r="X91" s="465"/>
      <c r="Y91" s="465"/>
      <c r="Z91" s="465"/>
      <c r="AA91" s="465"/>
      <c r="AB91" s="465"/>
      <c r="AC91" s="467">
        <f>((R91-Q91)*24*60)</f>
      </c>
    </row>
    <row x14ac:dyDescent="0.25" r="92" customHeight="1" ht="18.75">
      <c r="A92" s="459"/>
      <c r="B92" s="459">
        <v>57256</v>
      </c>
      <c r="C92" s="459" t="s">
        <v>1001</v>
      </c>
      <c r="D92" s="457" t="s">
        <v>1084</v>
      </c>
      <c r="E92" s="457" t="s">
        <v>1071</v>
      </c>
      <c r="F92" s="461" t="s">
        <v>1085</v>
      </c>
      <c r="G92" s="459">
        <v>3</v>
      </c>
      <c r="H92" s="459">
        <v>3</v>
      </c>
      <c r="I92" s="524" t="s">
        <v>921</v>
      </c>
      <c r="J92" s="493">
        <v>30</v>
      </c>
      <c r="K92" s="533"/>
      <c r="L92" s="533"/>
      <c r="M92" s="459"/>
      <c r="N92" s="462"/>
      <c r="O92" s="462"/>
      <c r="P92" s="518" t="s">
        <v>21</v>
      </c>
      <c r="Q92" s="519">
        <v>3.4370833333333333</v>
      </c>
      <c r="R92" s="519">
        <v>3.492638888888889</v>
      </c>
      <c r="S92" s="461" t="s">
        <v>895</v>
      </c>
      <c r="T92" s="461"/>
      <c r="U92" s="461"/>
      <c r="V92" s="465"/>
      <c r="W92" s="466"/>
      <c r="X92" s="465"/>
      <c r="Y92" s="465"/>
      <c r="Z92" s="465"/>
      <c r="AA92" s="465"/>
      <c r="AB92" s="465"/>
      <c r="AC92" s="467">
        <f>((R92-Q92)*24*60)</f>
      </c>
    </row>
    <row x14ac:dyDescent="0.25" r="93" customHeight="1" ht="18.75">
      <c r="A93" s="457" t="s">
        <v>1087</v>
      </c>
      <c r="B93" s="459">
        <v>50184</v>
      </c>
      <c r="C93" s="459" t="s">
        <v>1088</v>
      </c>
      <c r="D93" s="457" t="s">
        <v>1089</v>
      </c>
      <c r="E93" s="459">
        <v>600</v>
      </c>
      <c r="F93" s="461" t="s">
        <v>1090</v>
      </c>
      <c r="G93" s="459">
        <v>3</v>
      </c>
      <c r="H93" s="459">
        <v>2</v>
      </c>
      <c r="I93" s="459" t="s">
        <v>1002</v>
      </c>
      <c r="J93" s="493">
        <v>24</v>
      </c>
      <c r="K93" s="533">
        <v>29</v>
      </c>
      <c r="L93" s="533">
        <v>47</v>
      </c>
      <c r="M93" s="463" t="s">
        <v>155</v>
      </c>
      <c r="N93" s="464">
        <v>3.3745833333333333</v>
      </c>
      <c r="O93" s="464">
        <v>3.450972222222222</v>
      </c>
      <c r="P93" s="518" t="s">
        <v>150</v>
      </c>
      <c r="Q93" s="519">
        <v>3.3745833333333333</v>
      </c>
      <c r="R93" s="510">
        <v>3.450972222222222</v>
      </c>
      <c r="S93" s="461" t="s">
        <v>895</v>
      </c>
      <c r="T93" s="461"/>
      <c r="U93" s="461"/>
      <c r="V93" s="465"/>
      <c r="W93" s="466"/>
      <c r="X93" s="465"/>
      <c r="Y93" s="465"/>
      <c r="Z93" s="465"/>
      <c r="AA93" s="465"/>
      <c r="AB93" s="465"/>
      <c r="AC93" s="467">
        <f>((R93-Q93)*24*60)</f>
      </c>
    </row>
    <row x14ac:dyDescent="0.25" r="94" customHeight="1" ht="18.75">
      <c r="A94" s="457" t="s">
        <v>903</v>
      </c>
      <c r="B94" s="459">
        <v>50194</v>
      </c>
      <c r="C94" s="459" t="s">
        <v>1088</v>
      </c>
      <c r="D94" s="457" t="s">
        <v>1089</v>
      </c>
      <c r="E94" s="459" t="s">
        <v>1091</v>
      </c>
      <c r="F94" s="461" t="s">
        <v>1092</v>
      </c>
      <c r="G94" s="459"/>
      <c r="H94" s="459">
        <v>2</v>
      </c>
      <c r="I94" s="459" t="s">
        <v>1002</v>
      </c>
      <c r="J94" s="493">
        <v>24</v>
      </c>
      <c r="K94" s="493"/>
      <c r="L94" s="493"/>
      <c r="M94" s="463" t="s">
        <v>926</v>
      </c>
      <c r="N94" s="464">
        <v>3.3745833333333333</v>
      </c>
      <c r="O94" s="464">
        <v>3.450972222222222</v>
      </c>
      <c r="P94" s="518" t="s">
        <v>146</v>
      </c>
      <c r="Q94" s="519">
        <v>3.3745833333333333</v>
      </c>
      <c r="R94" s="510">
        <v>3.450972222222222</v>
      </c>
      <c r="S94" s="461" t="s">
        <v>1027</v>
      </c>
      <c r="T94" s="461"/>
      <c r="U94" s="461"/>
      <c r="V94" s="465"/>
      <c r="W94" s="466"/>
      <c r="X94" s="465"/>
      <c r="Y94" s="465"/>
      <c r="Z94" s="465"/>
      <c r="AA94" s="465"/>
      <c r="AB94" s="465"/>
      <c r="AC94" s="467">
        <f>((R94-Q94)*24*60)</f>
      </c>
    </row>
    <row x14ac:dyDescent="0.25" r="95" customHeight="1" ht="18.75">
      <c r="A95" s="457" t="s">
        <v>1087</v>
      </c>
      <c r="B95" s="459">
        <v>50289</v>
      </c>
      <c r="C95" s="459" t="s">
        <v>1001</v>
      </c>
      <c r="D95" s="457" t="s">
        <v>1093</v>
      </c>
      <c r="E95" s="459">
        <v>600</v>
      </c>
      <c r="F95" s="461" t="s">
        <v>1094</v>
      </c>
      <c r="G95" s="459">
        <v>3</v>
      </c>
      <c r="H95" s="459">
        <v>3</v>
      </c>
      <c r="I95" s="459" t="s">
        <v>1095</v>
      </c>
      <c r="J95" s="493">
        <v>30</v>
      </c>
      <c r="K95" s="493"/>
      <c r="L95" s="493"/>
      <c r="M95" s="463" t="s">
        <v>26</v>
      </c>
      <c r="N95" s="464">
        <v>3.544722222222222</v>
      </c>
      <c r="O95" s="464">
        <v>3.600277777777778</v>
      </c>
      <c r="P95" s="518" t="s">
        <v>151</v>
      </c>
      <c r="Q95" s="519">
        <v>3.7495833333333333</v>
      </c>
      <c r="R95" s="519">
        <v>3.8745833333333333</v>
      </c>
      <c r="S95" s="461" t="s">
        <v>1027</v>
      </c>
      <c r="T95" s="461"/>
      <c r="U95" s="461"/>
      <c r="V95" s="465"/>
      <c r="W95" s="466"/>
      <c r="X95" s="465"/>
      <c r="Y95" s="465"/>
      <c r="Z95" s="465"/>
      <c r="AA95" s="465"/>
      <c r="AB95" s="465"/>
      <c r="AC95" s="467">
        <f>((R95-Q95)*24*60)</f>
      </c>
    </row>
    <row x14ac:dyDescent="0.25" r="96" customHeight="1" ht="18.75">
      <c r="A96" s="457" t="s">
        <v>1087</v>
      </c>
      <c r="B96" s="459"/>
      <c r="C96" s="459" t="s">
        <v>1001</v>
      </c>
      <c r="D96" s="457" t="s">
        <v>1096</v>
      </c>
      <c r="E96" s="459">
        <v>600</v>
      </c>
      <c r="F96" s="461" t="s">
        <v>1097</v>
      </c>
      <c r="G96" s="459">
        <v>3</v>
      </c>
      <c r="H96" s="459">
        <v>3</v>
      </c>
      <c r="I96" s="493"/>
      <c r="J96" s="493">
        <v>30</v>
      </c>
      <c r="K96" s="493"/>
      <c r="L96" s="493"/>
      <c r="M96" s="463" t="s">
        <v>155</v>
      </c>
      <c r="N96" s="464">
        <v>3.7495833333333333</v>
      </c>
      <c r="O96" s="464">
        <v>3.8745833333333333</v>
      </c>
      <c r="P96" s="518"/>
      <c r="Q96" s="519"/>
      <c r="R96" s="519"/>
      <c r="S96" s="461"/>
      <c r="T96" s="461"/>
      <c r="U96" s="461"/>
      <c r="V96" s="465"/>
      <c r="W96" s="466"/>
      <c r="X96" s="465"/>
      <c r="Y96" s="465"/>
      <c r="Z96" s="465"/>
      <c r="AA96" s="465"/>
      <c r="AB96" s="465"/>
      <c r="AC96" s="467">
        <f>((R96-Q96)*24*60)</f>
      </c>
    </row>
    <row x14ac:dyDescent="0.25" r="97" customHeight="1" ht="18.75">
      <c r="A97" s="457" t="s">
        <v>1087</v>
      </c>
      <c r="B97" s="459">
        <v>50388</v>
      </c>
      <c r="C97" s="459" t="s">
        <v>1001</v>
      </c>
      <c r="D97" s="457" t="s">
        <v>1098</v>
      </c>
      <c r="E97" s="459">
        <v>600</v>
      </c>
      <c r="F97" s="461" t="s">
        <v>1099</v>
      </c>
      <c r="G97" s="459">
        <v>3</v>
      </c>
      <c r="H97" s="459">
        <v>3</v>
      </c>
      <c r="I97" s="459" t="s">
        <v>1002</v>
      </c>
      <c r="J97" s="459" t="s">
        <v>921</v>
      </c>
      <c r="K97" s="493"/>
      <c r="L97" s="493"/>
      <c r="M97" s="463" t="s">
        <v>26</v>
      </c>
      <c r="N97" s="464">
        <v>3.3745833333333333</v>
      </c>
      <c r="O97" s="464">
        <v>3.450972222222222</v>
      </c>
      <c r="P97" s="518" t="s">
        <v>21</v>
      </c>
      <c r="Q97" s="519">
        <v>3.3745833333333333</v>
      </c>
      <c r="R97" s="519">
        <v>3.430138888888889</v>
      </c>
      <c r="S97" s="461" t="s">
        <v>895</v>
      </c>
      <c r="T97" s="461"/>
      <c r="U97" s="461"/>
      <c r="V97" s="465"/>
      <c r="W97" s="466"/>
      <c r="X97" s="465"/>
      <c r="Y97" s="465"/>
      <c r="Z97" s="465"/>
      <c r="AA97" s="465"/>
      <c r="AB97" s="465"/>
      <c r="AC97" s="467">
        <f>((R97-Q97)*24*60)</f>
      </c>
    </row>
    <row x14ac:dyDescent="0.25" r="98" customHeight="1" ht="18.75">
      <c r="A98" s="457" t="s">
        <v>1087</v>
      </c>
      <c r="B98" s="459">
        <v>57310</v>
      </c>
      <c r="C98" s="459" t="s">
        <v>1001</v>
      </c>
      <c r="D98" s="457" t="s">
        <v>1098</v>
      </c>
      <c r="E98" s="457" t="s">
        <v>1071</v>
      </c>
      <c r="F98" s="461" t="s">
        <v>1099</v>
      </c>
      <c r="G98" s="459">
        <v>3</v>
      </c>
      <c r="H98" s="459">
        <v>3</v>
      </c>
      <c r="I98" s="459" t="s">
        <v>1002</v>
      </c>
      <c r="J98" s="459" t="s">
        <v>921</v>
      </c>
      <c r="K98" s="457" t="s">
        <v>1100</v>
      </c>
      <c r="L98" s="493"/>
      <c r="M98" s="463" t="s">
        <v>26</v>
      </c>
      <c r="N98" s="464">
        <v>3.3745833333333333</v>
      </c>
      <c r="O98" s="464">
        <v>3.450972222222222</v>
      </c>
      <c r="P98" s="518" t="s">
        <v>26</v>
      </c>
      <c r="Q98" s="519">
        <v>3.607222222222222</v>
      </c>
      <c r="R98" s="519">
        <v>3.662777777777778</v>
      </c>
      <c r="S98" s="461" t="s">
        <v>961</v>
      </c>
      <c r="T98" s="461" t="s">
        <v>322</v>
      </c>
      <c r="U98" s="461"/>
      <c r="V98" s="465"/>
      <c r="W98" s="466"/>
      <c r="X98" s="465"/>
      <c r="Y98" s="465"/>
      <c r="Z98" s="465"/>
      <c r="AA98" s="465"/>
      <c r="AB98" s="465"/>
      <c r="AC98" s="467">
        <f>((R98-Q98)*24*60)</f>
      </c>
    </row>
    <row x14ac:dyDescent="0.25" r="99" customHeight="1" ht="18.75">
      <c r="A99" s="457" t="s">
        <v>910</v>
      </c>
      <c r="B99" s="459">
        <v>50290</v>
      </c>
      <c r="C99" s="459" t="s">
        <v>1001</v>
      </c>
      <c r="D99" s="457" t="s">
        <v>1101</v>
      </c>
      <c r="E99" s="459">
        <v>600</v>
      </c>
      <c r="F99" s="461" t="s">
        <v>1102</v>
      </c>
      <c r="G99" s="459">
        <v>3</v>
      </c>
      <c r="H99" s="459">
        <v>3</v>
      </c>
      <c r="I99" s="459" t="s">
        <v>1086</v>
      </c>
      <c r="J99" s="493">
        <v>30</v>
      </c>
      <c r="K99" s="493">
        <v>45</v>
      </c>
      <c r="L99" s="493">
        <v>49</v>
      </c>
      <c r="M99" s="463" t="s">
        <v>26</v>
      </c>
      <c r="N99" s="464">
        <v>3.607222222222222</v>
      </c>
      <c r="O99" s="464">
        <v>3.662777777777778</v>
      </c>
      <c r="P99" s="518" t="s">
        <v>21</v>
      </c>
      <c r="Q99" s="519">
        <v>3.4995833333333333</v>
      </c>
      <c r="R99" s="519">
        <v>3.555138888888889</v>
      </c>
      <c r="S99" s="461"/>
      <c r="T99" s="461"/>
      <c r="U99" s="461"/>
      <c r="V99" s="465"/>
      <c r="W99" s="466"/>
      <c r="X99" s="465"/>
      <c r="Y99" s="465"/>
      <c r="Z99" s="465"/>
      <c r="AA99" s="465"/>
      <c r="AB99" s="465"/>
      <c r="AC99" s="467">
        <f>((R99-Q99)*24*60)</f>
      </c>
    </row>
    <row x14ac:dyDescent="0.25" r="100" customHeight="1" ht="18.75">
      <c r="A100" s="457" t="s">
        <v>910</v>
      </c>
      <c r="B100" s="459">
        <v>57218</v>
      </c>
      <c r="C100" s="459" t="s">
        <v>1001</v>
      </c>
      <c r="D100" s="457" t="s">
        <v>1101</v>
      </c>
      <c r="E100" s="457" t="s">
        <v>1071</v>
      </c>
      <c r="F100" s="461" t="s">
        <v>1102</v>
      </c>
      <c r="G100" s="459">
        <v>3</v>
      </c>
      <c r="H100" s="459">
        <v>3</v>
      </c>
      <c r="I100" s="459" t="s">
        <v>1086</v>
      </c>
      <c r="J100" s="493">
        <v>30</v>
      </c>
      <c r="K100" s="457" t="s">
        <v>1100</v>
      </c>
      <c r="L100" s="493"/>
      <c r="M100" s="463" t="s">
        <v>26</v>
      </c>
      <c r="N100" s="464">
        <v>3.607222222222222</v>
      </c>
      <c r="O100" s="464">
        <v>3.662777777777778</v>
      </c>
      <c r="P100" s="518" t="s">
        <v>26</v>
      </c>
      <c r="Q100" s="519">
        <v>3.607222222222222</v>
      </c>
      <c r="R100" s="519">
        <v>3.662777777777778</v>
      </c>
      <c r="S100" s="461"/>
      <c r="T100" s="461" t="s">
        <v>1100</v>
      </c>
      <c r="U100" s="461"/>
      <c r="V100" s="465"/>
      <c r="W100" s="466"/>
      <c r="X100" s="465"/>
      <c r="Y100" s="465"/>
      <c r="Z100" s="465"/>
      <c r="AA100" s="465"/>
      <c r="AB100" s="465"/>
      <c r="AC100" s="467">
        <f>((R100-Q100)*24*60)</f>
      </c>
    </row>
    <row x14ac:dyDescent="0.25" r="101" customHeight="1" ht="18.75">
      <c r="A101" s="457" t="s">
        <v>988</v>
      </c>
      <c r="B101" s="459">
        <v>57219</v>
      </c>
      <c r="C101" s="459" t="s">
        <v>1088</v>
      </c>
      <c r="D101" s="457" t="s">
        <v>1103</v>
      </c>
      <c r="E101" s="459">
        <v>600</v>
      </c>
      <c r="F101" s="461" t="s">
        <v>1104</v>
      </c>
      <c r="G101" s="459">
        <v>3</v>
      </c>
      <c r="H101" s="459">
        <v>3</v>
      </c>
      <c r="I101" s="459" t="s">
        <v>1105</v>
      </c>
      <c r="J101" s="493">
        <v>30</v>
      </c>
      <c r="K101" s="493"/>
      <c r="L101" s="493"/>
      <c r="M101" s="463" t="s">
        <v>21</v>
      </c>
      <c r="N101" s="464">
        <v>3.6870833333333333</v>
      </c>
      <c r="O101" s="464">
        <v>3.746111111111111</v>
      </c>
      <c r="P101" s="461" t="s">
        <v>21</v>
      </c>
      <c r="Q101" s="462">
        <v>3.6870833333333333</v>
      </c>
      <c r="R101" s="462">
        <v>3.742638888888889</v>
      </c>
      <c r="S101" s="461"/>
      <c r="T101" s="461"/>
      <c r="U101" s="461"/>
      <c r="V101" s="465"/>
      <c r="W101" s="466"/>
      <c r="X101" s="465"/>
      <c r="Y101" s="465"/>
      <c r="Z101" s="465"/>
      <c r="AA101" s="465"/>
      <c r="AB101" s="465"/>
      <c r="AC101" s="467">
        <f>((R101-Q101)*24*60)</f>
      </c>
    </row>
    <row x14ac:dyDescent="0.25" r="102" customHeight="1" ht="18.75">
      <c r="A102" s="459"/>
      <c r="B102" s="459">
        <v>50161</v>
      </c>
      <c r="C102" s="459" t="s">
        <v>1088</v>
      </c>
      <c r="D102" s="457" t="s">
        <v>969</v>
      </c>
      <c r="E102" s="459">
        <v>600</v>
      </c>
      <c r="F102" s="461" t="s">
        <v>1106</v>
      </c>
      <c r="G102" s="459">
        <v>0</v>
      </c>
      <c r="H102" s="459">
        <v>0</v>
      </c>
      <c r="I102" s="509" t="s">
        <v>921</v>
      </c>
      <c r="J102" s="493"/>
      <c r="K102" s="493"/>
      <c r="L102" s="493"/>
      <c r="M102" s="463" t="s">
        <v>972</v>
      </c>
      <c r="N102" s="496" t="s">
        <v>972</v>
      </c>
      <c r="O102" s="496" t="s">
        <v>972</v>
      </c>
      <c r="P102" s="518"/>
      <c r="Q102" s="519"/>
      <c r="R102" s="519"/>
      <c r="S102" s="461"/>
      <c r="T102" s="461"/>
      <c r="U102" s="461"/>
      <c r="V102" s="465"/>
      <c r="W102" s="466"/>
      <c r="X102" s="465"/>
      <c r="Y102" s="465"/>
      <c r="Z102" s="465"/>
      <c r="AA102" s="465"/>
      <c r="AB102" s="465"/>
      <c r="AC102" s="467">
        <f>((R102-Q102)*24*60)</f>
      </c>
    </row>
    <row x14ac:dyDescent="0.25" r="103" customHeight="1" ht="18.75">
      <c r="A103" s="534" t="s">
        <v>1087</v>
      </c>
      <c r="B103" s="459">
        <v>57220</v>
      </c>
      <c r="C103" s="459" t="s">
        <v>1001</v>
      </c>
      <c r="D103" s="457" t="s">
        <v>1107</v>
      </c>
      <c r="E103" s="459">
        <v>600</v>
      </c>
      <c r="F103" s="461" t="s">
        <v>1108</v>
      </c>
      <c r="G103" s="457" t="s">
        <v>910</v>
      </c>
      <c r="H103" s="457" t="s">
        <v>910</v>
      </c>
      <c r="I103" s="509" t="s">
        <v>921</v>
      </c>
      <c r="J103" s="493">
        <v>30</v>
      </c>
      <c r="K103" s="535">
        <v>35</v>
      </c>
      <c r="L103" s="535">
        <v>35</v>
      </c>
      <c r="M103" s="463" t="s">
        <v>151</v>
      </c>
      <c r="N103" s="464"/>
      <c r="O103" s="464"/>
      <c r="P103" s="518" t="s">
        <v>26</v>
      </c>
      <c r="Q103" s="519">
        <v>3.544722222222222</v>
      </c>
      <c r="R103" s="519">
        <v>3.600277777777778</v>
      </c>
      <c r="S103" s="461" t="s">
        <v>895</v>
      </c>
      <c r="T103" s="461"/>
      <c r="U103" s="461"/>
      <c r="V103" s="505" t="s">
        <v>1002</v>
      </c>
      <c r="W103" s="466"/>
      <c r="X103" s="465"/>
      <c r="Y103" s="465"/>
      <c r="Z103" s="465"/>
      <c r="AA103" s="465"/>
      <c r="AB103" s="465"/>
      <c r="AC103" s="467">
        <f>((R103-Q103)*24*60)</f>
      </c>
    </row>
    <row x14ac:dyDescent="0.25" r="104" customHeight="1" ht="18.75">
      <c r="A104" s="459"/>
      <c r="B104" s="459"/>
      <c r="C104" s="459"/>
      <c r="D104" s="459"/>
      <c r="E104" s="459"/>
      <c r="F104" s="502" t="s">
        <v>1109</v>
      </c>
      <c r="G104" s="483"/>
      <c r="H104" s="483"/>
      <c r="I104" s="483"/>
      <c r="J104" s="483"/>
      <c r="K104" s="483"/>
      <c r="L104" s="483"/>
      <c r="M104" s="489"/>
      <c r="N104" s="490"/>
      <c r="O104" s="490"/>
      <c r="P104" s="491"/>
      <c r="Q104" s="492"/>
      <c r="R104" s="492"/>
      <c r="S104" s="491"/>
      <c r="T104" s="491"/>
      <c r="U104" s="491"/>
      <c r="V104" s="465"/>
      <c r="W104" s="466"/>
      <c r="X104" s="465"/>
      <c r="Y104" s="465"/>
      <c r="Z104" s="465"/>
      <c r="AA104" s="465"/>
      <c r="AB104" s="465"/>
      <c r="AC104" s="467">
        <f>((R104-Q104)*24*60)</f>
      </c>
    </row>
    <row x14ac:dyDescent="0.25" r="105" customHeight="1" ht="18.75">
      <c r="A105" s="457" t="s">
        <v>889</v>
      </c>
      <c r="B105" s="459">
        <v>50275</v>
      </c>
      <c r="C105" s="459" t="s">
        <v>1001</v>
      </c>
      <c r="D105" s="457" t="s">
        <v>1110</v>
      </c>
      <c r="E105" s="459">
        <v>600</v>
      </c>
      <c r="F105" s="461" t="s">
        <v>1111</v>
      </c>
      <c r="G105" s="459">
        <v>3</v>
      </c>
      <c r="H105" s="459">
        <v>3</v>
      </c>
      <c r="I105" s="509" t="s">
        <v>921</v>
      </c>
      <c r="J105" s="493">
        <v>30</v>
      </c>
      <c r="K105" s="536">
        <v>184</v>
      </c>
      <c r="L105" s="536">
        <v>184</v>
      </c>
      <c r="M105" s="463" t="s">
        <v>26</v>
      </c>
      <c r="N105" s="464">
        <v>3.669722222222222</v>
      </c>
      <c r="O105" s="464">
        <v>3.725277777777778</v>
      </c>
      <c r="P105" s="518" t="s">
        <v>21</v>
      </c>
      <c r="Q105" s="519">
        <v>3.4995833333333333</v>
      </c>
      <c r="R105" s="519">
        <v>3.555138888888889</v>
      </c>
      <c r="S105" s="461" t="s">
        <v>895</v>
      </c>
      <c r="T105" s="461"/>
      <c r="U105" s="461"/>
      <c r="V105" s="526" t="s">
        <v>1075</v>
      </c>
      <c r="W105" s="466"/>
      <c r="X105" s="465"/>
      <c r="Y105" s="465"/>
      <c r="Z105" s="465"/>
      <c r="AA105" s="465"/>
      <c r="AB105" s="465"/>
      <c r="AC105" s="467">
        <f>((R105-Q105)*24*60)</f>
      </c>
    </row>
    <row x14ac:dyDescent="0.25" r="106" customHeight="1" ht="18.75">
      <c r="A106" s="457" t="s">
        <v>889</v>
      </c>
      <c r="B106" s="459">
        <v>50276</v>
      </c>
      <c r="C106" s="459" t="s">
        <v>1001</v>
      </c>
      <c r="D106" s="457" t="s">
        <v>1110</v>
      </c>
      <c r="E106" s="459">
        <v>601</v>
      </c>
      <c r="F106" s="461" t="s">
        <v>1111</v>
      </c>
      <c r="G106" s="459">
        <v>3</v>
      </c>
      <c r="H106" s="459">
        <v>3</v>
      </c>
      <c r="I106" s="509" t="s">
        <v>921</v>
      </c>
      <c r="J106" s="493">
        <v>30</v>
      </c>
      <c r="K106" s="493"/>
      <c r="L106" s="493"/>
      <c r="M106" s="463" t="s">
        <v>21</v>
      </c>
      <c r="N106" s="464">
        <v>3.4995833333333333</v>
      </c>
      <c r="O106" s="464">
        <v>3.555138888888889</v>
      </c>
      <c r="P106" s="518" t="s">
        <v>26</v>
      </c>
      <c r="Q106" s="519">
        <v>3.6245833333333333</v>
      </c>
      <c r="R106" s="519">
        <v>3.680138888888889</v>
      </c>
      <c r="S106" s="461" t="s">
        <v>895</v>
      </c>
      <c r="T106" s="461"/>
      <c r="U106" s="461"/>
      <c r="V106" s="526" t="s">
        <v>1075</v>
      </c>
      <c r="W106" s="466"/>
      <c r="X106" s="465"/>
      <c r="Y106" s="465"/>
      <c r="Z106" s="465"/>
      <c r="AA106" s="465"/>
      <c r="AB106" s="465"/>
      <c r="AC106" s="467">
        <f>((R106-Q106)*24*60)</f>
      </c>
    </row>
    <row x14ac:dyDescent="0.25" r="107" customHeight="1" ht="18.75">
      <c r="A107" s="457" t="s">
        <v>889</v>
      </c>
      <c r="B107" s="459">
        <v>50419</v>
      </c>
      <c r="C107" s="459" t="s">
        <v>1001</v>
      </c>
      <c r="D107" s="457" t="s">
        <v>1110</v>
      </c>
      <c r="E107" s="459">
        <v>602</v>
      </c>
      <c r="F107" s="461" t="s">
        <v>1111</v>
      </c>
      <c r="G107" s="459">
        <v>3</v>
      </c>
      <c r="H107" s="459">
        <v>3</v>
      </c>
      <c r="I107" s="509" t="s">
        <v>921</v>
      </c>
      <c r="J107" s="493">
        <v>30</v>
      </c>
      <c r="K107" s="493"/>
      <c r="L107" s="493"/>
      <c r="M107" s="463" t="s">
        <v>21</v>
      </c>
      <c r="N107" s="464">
        <v>3.4370833333333333</v>
      </c>
      <c r="O107" s="464">
        <v>3.492638888888889</v>
      </c>
      <c r="P107" s="518" t="s">
        <v>21</v>
      </c>
      <c r="Q107" s="519">
        <v>3.3745833333333333</v>
      </c>
      <c r="R107" s="519">
        <v>3.430138888888889</v>
      </c>
      <c r="S107" s="461" t="s">
        <v>895</v>
      </c>
      <c r="T107" s="461"/>
      <c r="U107" s="461"/>
      <c r="V107" s="465"/>
      <c r="W107" s="466"/>
      <c r="X107" s="465"/>
      <c r="Y107" s="465"/>
      <c r="Z107" s="465"/>
      <c r="AA107" s="465"/>
      <c r="AB107" s="465"/>
      <c r="AC107" s="467">
        <f>((R107-Q107)*24*60)</f>
      </c>
    </row>
    <row x14ac:dyDescent="0.25" r="108" customHeight="1" ht="18.75">
      <c r="A108" s="457" t="s">
        <v>889</v>
      </c>
      <c r="B108" s="459">
        <v>57204</v>
      </c>
      <c r="C108" s="459" t="s">
        <v>1001</v>
      </c>
      <c r="D108" s="457" t="s">
        <v>1110</v>
      </c>
      <c r="E108" s="457" t="s">
        <v>1112</v>
      </c>
      <c r="F108" s="466" t="s">
        <v>1111</v>
      </c>
      <c r="G108" s="459">
        <v>3</v>
      </c>
      <c r="H108" s="459">
        <v>3</v>
      </c>
      <c r="I108" s="509" t="s">
        <v>921</v>
      </c>
      <c r="J108" s="493">
        <v>30</v>
      </c>
      <c r="K108" s="493"/>
      <c r="L108" s="493"/>
      <c r="M108" s="463" t="s">
        <v>21</v>
      </c>
      <c r="N108" s="464">
        <v>3.4370833333333333</v>
      </c>
      <c r="O108" s="464">
        <v>3.492638888888889</v>
      </c>
      <c r="P108" s="518" t="s">
        <v>20</v>
      </c>
      <c r="Q108" s="519">
        <v>3.3745833333333333</v>
      </c>
      <c r="R108" s="519">
        <v>3.412777777777778</v>
      </c>
      <c r="S108" s="461" t="s">
        <v>895</v>
      </c>
      <c r="T108" s="461"/>
      <c r="U108" s="461"/>
      <c r="V108" s="465"/>
      <c r="W108" s="466"/>
      <c r="X108" s="465"/>
      <c r="Y108" s="465"/>
      <c r="Z108" s="465"/>
      <c r="AA108" s="465"/>
      <c r="AB108" s="465"/>
      <c r="AC108" s="467">
        <f>((R108-Q108)*24*60)</f>
      </c>
    </row>
    <row x14ac:dyDescent="0.25" r="109" customHeight="1" ht="18.75">
      <c r="A109" s="457" t="s">
        <v>889</v>
      </c>
      <c r="B109" s="459">
        <v>57302</v>
      </c>
      <c r="C109" s="459" t="s">
        <v>1001</v>
      </c>
      <c r="D109" s="457" t="s">
        <v>1110</v>
      </c>
      <c r="E109" s="457" t="s">
        <v>1113</v>
      </c>
      <c r="F109" s="461" t="s">
        <v>1111</v>
      </c>
      <c r="G109" s="459">
        <v>3</v>
      </c>
      <c r="H109" s="459">
        <v>3</v>
      </c>
      <c r="I109" s="509" t="s">
        <v>921</v>
      </c>
      <c r="J109" s="493">
        <v>30</v>
      </c>
      <c r="K109" s="493"/>
      <c r="L109" s="493"/>
      <c r="M109" s="463" t="s">
        <v>21</v>
      </c>
      <c r="N109" s="464">
        <v>3.4370833333333333</v>
      </c>
      <c r="O109" s="464">
        <v>3.492638888888889</v>
      </c>
      <c r="P109" s="518" t="s">
        <v>20</v>
      </c>
      <c r="Q109" s="519">
        <v>3.464861111111111</v>
      </c>
      <c r="R109" s="519">
        <v>3.5030555555555556</v>
      </c>
      <c r="S109" s="461" t="s">
        <v>895</v>
      </c>
      <c r="T109" s="461"/>
      <c r="U109" s="461"/>
      <c r="V109" s="465"/>
      <c r="W109" s="466"/>
      <c r="X109" s="465"/>
      <c r="Y109" s="465"/>
      <c r="Z109" s="465"/>
      <c r="AA109" s="465"/>
      <c r="AB109" s="465"/>
      <c r="AC109" s="467">
        <f>((R109-Q109)*24*60)</f>
      </c>
    </row>
    <row x14ac:dyDescent="0.25" r="110" customHeight="1" ht="18.75">
      <c r="A110" s="457" t="s">
        <v>915</v>
      </c>
      <c r="B110" s="459">
        <v>50057</v>
      </c>
      <c r="C110" s="459" t="s">
        <v>1006</v>
      </c>
      <c r="D110" s="457" t="s">
        <v>1069</v>
      </c>
      <c r="E110" s="459">
        <v>600</v>
      </c>
      <c r="F110" s="461" t="s">
        <v>1114</v>
      </c>
      <c r="G110" s="459">
        <v>0</v>
      </c>
      <c r="H110" s="459">
        <v>1</v>
      </c>
      <c r="I110" s="524" t="s">
        <v>921</v>
      </c>
      <c r="J110" s="493">
        <v>24</v>
      </c>
      <c r="K110" s="493">
        <v>62</v>
      </c>
      <c r="L110" s="493">
        <v>77</v>
      </c>
      <c r="M110" s="463" t="s">
        <v>155</v>
      </c>
      <c r="N110" s="464">
        <v>3.6870833333333333</v>
      </c>
      <c r="O110" s="464">
        <v>3.725277777777778</v>
      </c>
      <c r="P110" s="518"/>
      <c r="Q110" s="519"/>
      <c r="R110" s="519"/>
      <c r="S110" s="461"/>
      <c r="T110" s="461"/>
      <c r="U110" s="461"/>
      <c r="V110" s="465"/>
      <c r="W110" s="466"/>
      <c r="X110" s="465"/>
      <c r="Y110" s="465"/>
      <c r="Z110" s="465"/>
      <c r="AA110" s="465"/>
      <c r="AB110" s="465"/>
      <c r="AC110" s="467">
        <f>((R110-Q110)*24*60)</f>
      </c>
    </row>
    <row x14ac:dyDescent="0.25" r="111" customHeight="1" ht="18.75">
      <c r="A111" s="457" t="s">
        <v>915</v>
      </c>
      <c r="B111" s="459">
        <v>50141</v>
      </c>
      <c r="C111" s="459" t="s">
        <v>1006</v>
      </c>
      <c r="D111" s="457" t="s">
        <v>1115</v>
      </c>
      <c r="E111" s="459">
        <v>600</v>
      </c>
      <c r="F111" s="461" t="s">
        <v>1116</v>
      </c>
      <c r="G111" s="459">
        <v>3</v>
      </c>
      <c r="H111" s="459">
        <v>3</v>
      </c>
      <c r="I111" s="459" t="s">
        <v>1067</v>
      </c>
      <c r="J111" s="493">
        <v>28</v>
      </c>
      <c r="K111" s="536">
        <v>87</v>
      </c>
      <c r="L111" s="536">
        <v>90</v>
      </c>
      <c r="M111" s="463" t="s">
        <v>21</v>
      </c>
      <c r="N111" s="464">
        <v>3.4370833333333333</v>
      </c>
      <c r="O111" s="464">
        <v>3.492638888888889</v>
      </c>
      <c r="P111" s="518" t="s">
        <v>21</v>
      </c>
      <c r="Q111" s="519">
        <v>3.4370833333333333</v>
      </c>
      <c r="R111" s="519">
        <v>3.492638888888889</v>
      </c>
      <c r="S111" s="461" t="s">
        <v>895</v>
      </c>
      <c r="T111" s="461"/>
      <c r="U111" s="461"/>
      <c r="V111" s="465"/>
      <c r="W111" s="466"/>
      <c r="X111" s="465"/>
      <c r="Y111" s="465"/>
      <c r="Z111" s="465"/>
      <c r="AA111" s="465"/>
      <c r="AB111" s="465"/>
      <c r="AC111" s="467">
        <f>((R111-Q111)*24*60)</f>
      </c>
    </row>
    <row x14ac:dyDescent="0.25" r="112" customHeight="1" ht="18.75">
      <c r="A112" s="457" t="s">
        <v>915</v>
      </c>
      <c r="B112" s="459">
        <v>50399</v>
      </c>
      <c r="C112" s="459" t="s">
        <v>1006</v>
      </c>
      <c r="D112" s="457" t="s">
        <v>1115</v>
      </c>
      <c r="E112" s="459">
        <v>601</v>
      </c>
      <c r="F112" s="461" t="s">
        <v>1116</v>
      </c>
      <c r="G112" s="459">
        <v>3</v>
      </c>
      <c r="H112" s="459">
        <v>3</v>
      </c>
      <c r="I112" s="459" t="s">
        <v>1067</v>
      </c>
      <c r="J112" s="493">
        <v>28</v>
      </c>
      <c r="K112" s="493"/>
      <c r="L112" s="493"/>
      <c r="M112" s="463" t="s">
        <v>26</v>
      </c>
      <c r="N112" s="464">
        <v>3.544722222222222</v>
      </c>
      <c r="O112" s="464">
        <v>3.600277777777778</v>
      </c>
      <c r="P112" s="518" t="s">
        <v>26</v>
      </c>
      <c r="Q112" s="519">
        <v>3.544722222222222</v>
      </c>
      <c r="R112" s="519">
        <v>3.600277777777778</v>
      </c>
      <c r="S112" s="461" t="s">
        <v>895</v>
      </c>
      <c r="T112" s="461"/>
      <c r="U112" s="461"/>
      <c r="V112" s="465"/>
      <c r="W112" s="466"/>
      <c r="X112" s="465"/>
      <c r="Y112" s="465"/>
      <c r="Z112" s="465"/>
      <c r="AA112" s="465"/>
      <c r="AB112" s="465"/>
      <c r="AC112" s="467">
        <f>((R112-Q112)*24*60)</f>
      </c>
    </row>
    <row x14ac:dyDescent="0.25" r="113" customHeight="1" ht="18.75">
      <c r="A113" s="457" t="s">
        <v>915</v>
      </c>
      <c r="B113" s="459">
        <v>57230</v>
      </c>
      <c r="C113" s="459" t="s">
        <v>1006</v>
      </c>
      <c r="D113" s="457" t="s">
        <v>1115</v>
      </c>
      <c r="E113" s="457" t="s">
        <v>1083</v>
      </c>
      <c r="F113" s="461" t="s">
        <v>1116</v>
      </c>
      <c r="G113" s="459">
        <v>3</v>
      </c>
      <c r="H113" s="459">
        <v>3</v>
      </c>
      <c r="I113" s="459" t="s">
        <v>1067</v>
      </c>
      <c r="J113" s="493">
        <v>28</v>
      </c>
      <c r="K113" s="493"/>
      <c r="L113" s="493"/>
      <c r="M113" s="463" t="s">
        <v>26</v>
      </c>
      <c r="N113" s="464">
        <v>3.6870833333333333</v>
      </c>
      <c r="O113" s="464">
        <v>3.725277777777778</v>
      </c>
      <c r="P113" s="518" t="s">
        <v>26</v>
      </c>
      <c r="Q113" s="500">
        <v>3.669722222222222</v>
      </c>
      <c r="R113" s="519">
        <v>3.725277777777778</v>
      </c>
      <c r="S113" s="461" t="s">
        <v>895</v>
      </c>
      <c r="T113" s="461"/>
      <c r="U113" s="461"/>
      <c r="V113" s="465"/>
      <c r="W113" s="466"/>
      <c r="X113" s="465"/>
      <c r="Y113" s="465"/>
      <c r="Z113" s="465"/>
      <c r="AA113" s="465"/>
      <c r="AB113" s="465"/>
      <c r="AC113" s="467">
        <f>((R113-Q113)*24*60)</f>
      </c>
    </row>
    <row x14ac:dyDescent="0.25" r="114" customHeight="1" ht="18.75">
      <c r="A114" s="457" t="s">
        <v>1117</v>
      </c>
      <c r="B114" s="459">
        <v>50400</v>
      </c>
      <c r="C114" s="459" t="s">
        <v>1006</v>
      </c>
      <c r="D114" s="457" t="s">
        <v>1118</v>
      </c>
      <c r="E114" s="459">
        <v>600</v>
      </c>
      <c r="F114" s="461" t="s">
        <v>1119</v>
      </c>
      <c r="G114" s="459">
        <v>3</v>
      </c>
      <c r="H114" s="459">
        <v>3</v>
      </c>
      <c r="I114" s="459" t="s">
        <v>1095</v>
      </c>
      <c r="J114" s="459" t="s">
        <v>921</v>
      </c>
      <c r="K114" s="536">
        <v>57</v>
      </c>
      <c r="L114" s="536">
        <v>57</v>
      </c>
      <c r="M114" s="463" t="s">
        <v>21</v>
      </c>
      <c r="N114" s="464">
        <v>3.4370833333333333</v>
      </c>
      <c r="O114" s="464">
        <v>3.492638888888889</v>
      </c>
      <c r="P114" s="518" t="s">
        <v>21</v>
      </c>
      <c r="Q114" s="519">
        <v>3.5620833333333333</v>
      </c>
      <c r="R114" s="519">
        <v>3.617638888888889</v>
      </c>
      <c r="S114" s="461" t="s">
        <v>895</v>
      </c>
      <c r="T114" s="461"/>
      <c r="U114" s="461"/>
      <c r="V114" s="465"/>
      <c r="W114" s="466"/>
      <c r="X114" s="465"/>
      <c r="Y114" s="465"/>
      <c r="Z114" s="465"/>
      <c r="AA114" s="465"/>
      <c r="AB114" s="465"/>
      <c r="AC114" s="467">
        <f>((R114-Q114)*24*60)</f>
      </c>
    </row>
    <row x14ac:dyDescent="0.25" r="115" customHeight="1" ht="18.75">
      <c r="A115" s="534" t="s">
        <v>910</v>
      </c>
      <c r="B115" s="459">
        <v>50428</v>
      </c>
      <c r="C115" s="459" t="s">
        <v>1006</v>
      </c>
      <c r="D115" s="457" t="s">
        <v>1120</v>
      </c>
      <c r="E115" s="459">
        <v>600</v>
      </c>
      <c r="F115" s="461" t="s">
        <v>1121</v>
      </c>
      <c r="G115" s="457" t="s">
        <v>910</v>
      </c>
      <c r="H115" s="457" t="s">
        <v>910</v>
      </c>
      <c r="I115" s="459" t="s">
        <v>1122</v>
      </c>
      <c r="J115" s="493">
        <v>30</v>
      </c>
      <c r="K115" s="536">
        <v>34</v>
      </c>
      <c r="L115" s="536">
        <v>34</v>
      </c>
      <c r="M115" s="463" t="s">
        <v>21</v>
      </c>
      <c r="N115" s="464">
        <v>3.4995833333333333</v>
      </c>
      <c r="O115" s="464">
        <v>3.555138888888889</v>
      </c>
      <c r="P115" s="518" t="s">
        <v>26</v>
      </c>
      <c r="Q115" s="519">
        <v>3.544722222222222</v>
      </c>
      <c r="R115" s="519">
        <v>3.600277777777778</v>
      </c>
      <c r="S115" s="461" t="s">
        <v>895</v>
      </c>
      <c r="T115" s="461" t="s">
        <v>1100</v>
      </c>
      <c r="U115" s="461"/>
      <c r="V115" s="465"/>
      <c r="W115" s="466"/>
      <c r="X115" s="465"/>
      <c r="Y115" s="465"/>
      <c r="Z115" s="465"/>
      <c r="AA115" s="465"/>
      <c r="AB115" s="465"/>
      <c r="AC115" s="467">
        <f>((R115-Q115)*24*60)</f>
      </c>
    </row>
    <row x14ac:dyDescent="0.25" r="116" customHeight="1" ht="18.75">
      <c r="A116" s="457" t="s">
        <v>885</v>
      </c>
      <c r="B116" s="459">
        <v>50162</v>
      </c>
      <c r="C116" s="459" t="s">
        <v>1006</v>
      </c>
      <c r="D116" s="457" t="s">
        <v>969</v>
      </c>
      <c r="E116" s="459">
        <v>600</v>
      </c>
      <c r="F116" s="461" t="s">
        <v>1123</v>
      </c>
      <c r="G116" s="459">
        <v>0</v>
      </c>
      <c r="H116" s="459">
        <v>0</v>
      </c>
      <c r="I116" s="524" t="s">
        <v>921</v>
      </c>
      <c r="J116" s="493">
        <v>30</v>
      </c>
      <c r="K116" s="493"/>
      <c r="L116" s="493"/>
      <c r="M116" s="463" t="s">
        <v>972</v>
      </c>
      <c r="N116" s="496" t="s">
        <v>972</v>
      </c>
      <c r="O116" s="496" t="s">
        <v>972</v>
      </c>
      <c r="P116" s="518"/>
      <c r="Q116" s="519"/>
      <c r="R116" s="519"/>
      <c r="S116" s="461"/>
      <c r="T116" s="461"/>
      <c r="U116" s="461"/>
      <c r="V116" s="465"/>
      <c r="W116" s="466"/>
      <c r="X116" s="465"/>
      <c r="Y116" s="465"/>
      <c r="Z116" s="465"/>
      <c r="AA116" s="465"/>
      <c r="AB116" s="465"/>
      <c r="AC116" s="467">
        <f>((R116-Q116)*24*60)</f>
      </c>
    </row>
    <row x14ac:dyDescent="0.25" r="117" customHeight="1" ht="18.75">
      <c r="A117" s="457" t="s">
        <v>988</v>
      </c>
      <c r="B117" s="459">
        <v>50059</v>
      </c>
      <c r="C117" s="459" t="s">
        <v>1006</v>
      </c>
      <c r="D117" s="459">
        <v>501</v>
      </c>
      <c r="E117" s="459">
        <v>600</v>
      </c>
      <c r="F117" s="461" t="s">
        <v>1124</v>
      </c>
      <c r="G117" s="459">
        <v>3</v>
      </c>
      <c r="H117" s="459">
        <v>3</v>
      </c>
      <c r="I117" s="459" t="s">
        <v>1105</v>
      </c>
      <c r="J117" s="493">
        <v>30</v>
      </c>
      <c r="K117" s="536">
        <v>26</v>
      </c>
      <c r="L117" s="536">
        <v>26</v>
      </c>
      <c r="M117" s="463" t="s">
        <v>21</v>
      </c>
      <c r="N117" s="464">
        <v>3.6870833333333333</v>
      </c>
      <c r="O117" s="464">
        <v>3.746111111111111</v>
      </c>
      <c r="P117" s="518" t="s">
        <v>21</v>
      </c>
      <c r="Q117" s="462">
        <v>3.6870833333333333</v>
      </c>
      <c r="R117" s="462">
        <v>3.742638888888889</v>
      </c>
      <c r="S117" s="461" t="s">
        <v>1125</v>
      </c>
      <c r="T117" s="461"/>
      <c r="U117" s="461"/>
      <c r="V117" s="465"/>
      <c r="W117" s="466"/>
      <c r="X117" s="465"/>
      <c r="Y117" s="465"/>
      <c r="Z117" s="465"/>
      <c r="AA117" s="465"/>
      <c r="AB117" s="465"/>
      <c r="AC117" s="467">
        <f>((R117-Q117)*24*60)</f>
      </c>
    </row>
    <row x14ac:dyDescent="0.25" r="118" customHeight="1" ht="15.75">
      <c r="A118" s="457" t="s">
        <v>889</v>
      </c>
      <c r="B118" s="511">
        <v>50061</v>
      </c>
      <c r="C118" s="511" t="s">
        <v>1019</v>
      </c>
      <c r="D118" s="512" t="s">
        <v>1110</v>
      </c>
      <c r="E118" s="511">
        <v>600</v>
      </c>
      <c r="F118" s="498" t="s">
        <v>1126</v>
      </c>
      <c r="G118" s="511">
        <v>3</v>
      </c>
      <c r="H118" s="511">
        <v>2</v>
      </c>
      <c r="I118" s="537" t="s">
        <v>1075</v>
      </c>
      <c r="J118" s="528">
        <v>30</v>
      </c>
      <c r="K118" s="538" t="s">
        <v>1127</v>
      </c>
      <c r="L118" s="539">
        <v>62</v>
      </c>
      <c r="M118" s="463" t="s">
        <v>155</v>
      </c>
      <c r="N118" s="464">
        <v>3.3745833333333333</v>
      </c>
      <c r="O118" s="464">
        <v>3.450972222222222</v>
      </c>
      <c r="P118" s="531" t="s">
        <v>155</v>
      </c>
      <c r="Q118" s="527">
        <v>3.3745833333333333</v>
      </c>
      <c r="R118" s="497">
        <v>3.450972222222222</v>
      </c>
      <c r="S118" s="461" t="s">
        <v>895</v>
      </c>
      <c r="T118" s="498"/>
      <c r="U118" s="498"/>
      <c r="V118" s="465" t="s">
        <v>1128</v>
      </c>
      <c r="W118" s="466"/>
      <c r="X118" s="465"/>
      <c r="Y118" s="465"/>
      <c r="Z118" s="465"/>
      <c r="AA118" s="465"/>
      <c r="AB118" s="465"/>
      <c r="AC118" s="467">
        <f>((R118-Q118)*24*60)</f>
      </c>
    </row>
    <row x14ac:dyDescent="0.25" r="119" customHeight="1" ht="15.75">
      <c r="A119" s="508"/>
      <c r="B119" s="68">
        <v>50062</v>
      </c>
      <c r="C119" s="68" t="s">
        <v>1019</v>
      </c>
      <c r="D119" s="529" t="s">
        <v>1110</v>
      </c>
      <c r="E119" s="68" t="s">
        <v>904</v>
      </c>
      <c r="F119" s="525" t="s">
        <v>1129</v>
      </c>
      <c r="G119" s="529" t="s">
        <v>888</v>
      </c>
      <c r="H119" s="68"/>
      <c r="I119" s="537" t="s">
        <v>1075</v>
      </c>
      <c r="J119" s="530">
        <v>30</v>
      </c>
      <c r="K119" s="530"/>
      <c r="L119" s="530"/>
      <c r="M119" s="463" t="s">
        <v>926</v>
      </c>
      <c r="N119" s="464">
        <v>3.3745833333333333</v>
      </c>
      <c r="O119" s="464">
        <v>3.450972222222222</v>
      </c>
      <c r="P119" s="518" t="s">
        <v>926</v>
      </c>
      <c r="Q119" s="527">
        <v>3.3745833333333333</v>
      </c>
      <c r="R119" s="497">
        <v>3.450972222222222</v>
      </c>
      <c r="S119" s="461" t="s">
        <v>895</v>
      </c>
      <c r="T119" s="525" t="s">
        <v>1130</v>
      </c>
      <c r="U119" s="525"/>
      <c r="V119" s="465"/>
      <c r="W119" s="466"/>
      <c r="X119" s="465"/>
      <c r="Y119" s="465"/>
      <c r="Z119" s="465"/>
      <c r="AA119" s="465"/>
      <c r="AB119" s="465"/>
      <c r="AC119" s="467">
        <f>((R119-Q119)*24*60)</f>
      </c>
    </row>
    <row x14ac:dyDescent="0.25" r="120" customHeight="1" ht="18.75">
      <c r="A120" s="457" t="s">
        <v>889</v>
      </c>
      <c r="B120" s="459">
        <v>57315</v>
      </c>
      <c r="C120" s="459" t="s">
        <v>1019</v>
      </c>
      <c r="D120" s="457" t="s">
        <v>1110</v>
      </c>
      <c r="E120" s="457" t="s">
        <v>1071</v>
      </c>
      <c r="F120" s="461" t="s">
        <v>1126</v>
      </c>
      <c r="G120" s="459">
        <v>3</v>
      </c>
      <c r="H120" s="459">
        <v>2</v>
      </c>
      <c r="I120" s="537" t="s">
        <v>1075</v>
      </c>
      <c r="J120" s="493">
        <v>30</v>
      </c>
      <c r="K120" s="536"/>
      <c r="L120" s="536"/>
      <c r="M120" s="463" t="s">
        <v>155</v>
      </c>
      <c r="N120" s="464">
        <v>3.3745833333333333</v>
      </c>
      <c r="O120" s="464">
        <v>3.450972222222222</v>
      </c>
      <c r="P120" s="518" t="s">
        <v>151</v>
      </c>
      <c r="Q120" s="519">
        <v>3.3745833333333333</v>
      </c>
      <c r="R120" s="510">
        <v>3.450972222222222</v>
      </c>
      <c r="S120" s="461" t="s">
        <v>895</v>
      </c>
      <c r="T120" s="461"/>
      <c r="U120" s="461"/>
      <c r="V120" s="465"/>
      <c r="W120" s="466"/>
      <c r="X120" s="465"/>
      <c r="Y120" s="465"/>
      <c r="Z120" s="465"/>
      <c r="AA120" s="465"/>
      <c r="AB120" s="465"/>
      <c r="AC120" s="467">
        <f>((R120-Q120)*24*60)</f>
      </c>
    </row>
    <row x14ac:dyDescent="0.25" r="121" customHeight="1" ht="18.75">
      <c r="A121" s="459"/>
      <c r="B121" s="459">
        <v>57316</v>
      </c>
      <c r="C121" s="459" t="s">
        <v>1019</v>
      </c>
      <c r="D121" s="457" t="s">
        <v>1110</v>
      </c>
      <c r="E121" s="459" t="s">
        <v>922</v>
      </c>
      <c r="F121" s="461" t="s">
        <v>1129</v>
      </c>
      <c r="G121" s="457" t="s">
        <v>888</v>
      </c>
      <c r="H121" s="459"/>
      <c r="I121" s="537" t="s">
        <v>1075</v>
      </c>
      <c r="J121" s="493">
        <v>30</v>
      </c>
      <c r="K121" s="493"/>
      <c r="L121" s="493"/>
      <c r="M121" s="463" t="s">
        <v>926</v>
      </c>
      <c r="N121" s="464">
        <v>3.3745833333333333</v>
      </c>
      <c r="O121" s="464">
        <v>3.450972222222222</v>
      </c>
      <c r="P121" s="518" t="s">
        <v>150</v>
      </c>
      <c r="Q121" s="519">
        <v>3.3745833333333333</v>
      </c>
      <c r="R121" s="510">
        <v>3.450972222222222</v>
      </c>
      <c r="S121" s="461" t="s">
        <v>895</v>
      </c>
      <c r="T121" s="525" t="s">
        <v>1130</v>
      </c>
      <c r="U121" s="461"/>
      <c r="V121" s="465"/>
      <c r="W121" s="466"/>
      <c r="X121" s="465"/>
      <c r="Y121" s="465"/>
      <c r="Z121" s="465"/>
      <c r="AA121" s="465"/>
      <c r="AB121" s="465"/>
      <c r="AC121" s="467">
        <f>((R121-Q121)*24*60)</f>
      </c>
    </row>
    <row x14ac:dyDescent="0.25" r="122" customHeight="1" ht="15.75">
      <c r="A122" s="457" t="s">
        <v>889</v>
      </c>
      <c r="B122" s="511">
        <v>57317</v>
      </c>
      <c r="C122" s="511" t="s">
        <v>1019</v>
      </c>
      <c r="D122" s="512" t="s">
        <v>1110</v>
      </c>
      <c r="E122" s="512" t="s">
        <v>1083</v>
      </c>
      <c r="F122" s="498" t="s">
        <v>1126</v>
      </c>
      <c r="G122" s="511">
        <v>3</v>
      </c>
      <c r="H122" s="511">
        <v>2</v>
      </c>
      <c r="I122" s="537" t="s">
        <v>1075</v>
      </c>
      <c r="J122" s="528">
        <v>30</v>
      </c>
      <c r="K122" s="539"/>
      <c r="L122" s="539"/>
      <c r="M122" s="463" t="s">
        <v>155</v>
      </c>
      <c r="N122" s="464">
        <v>3.3745833333333333</v>
      </c>
      <c r="O122" s="464">
        <v>3.450972222222222</v>
      </c>
      <c r="P122" s="531" t="s">
        <v>151</v>
      </c>
      <c r="Q122" s="497">
        <v>3.544722222222222</v>
      </c>
      <c r="R122" s="497">
        <v>3.621111111111111</v>
      </c>
      <c r="S122" s="461" t="s">
        <v>895</v>
      </c>
      <c r="T122" s="498"/>
      <c r="U122" s="498"/>
      <c r="V122" s="465"/>
      <c r="W122" s="466"/>
      <c r="X122" s="465"/>
      <c r="Y122" s="465"/>
      <c r="Z122" s="465"/>
      <c r="AA122" s="465"/>
      <c r="AB122" s="465"/>
      <c r="AC122" s="467">
        <f>((R122-Q122)*24*60)</f>
      </c>
    </row>
    <row x14ac:dyDescent="0.25" r="123" customHeight="1" ht="15.75">
      <c r="A123" s="508"/>
      <c r="B123" s="68">
        <v>57318</v>
      </c>
      <c r="C123" s="68" t="s">
        <v>1019</v>
      </c>
      <c r="D123" s="529" t="s">
        <v>1110</v>
      </c>
      <c r="E123" s="68" t="s">
        <v>919</v>
      </c>
      <c r="F123" s="525" t="s">
        <v>1129</v>
      </c>
      <c r="G123" s="529" t="s">
        <v>888</v>
      </c>
      <c r="H123" s="68"/>
      <c r="I123" s="537" t="s">
        <v>1075</v>
      </c>
      <c r="J123" s="530">
        <v>30</v>
      </c>
      <c r="K123" s="530"/>
      <c r="L123" s="530"/>
      <c r="M123" s="463" t="s">
        <v>926</v>
      </c>
      <c r="N123" s="464">
        <v>3.3745833333333333</v>
      </c>
      <c r="O123" s="464">
        <v>3.450972222222222</v>
      </c>
      <c r="P123" s="518" t="s">
        <v>150</v>
      </c>
      <c r="Q123" s="527">
        <v>3.544722222222222</v>
      </c>
      <c r="R123" s="497">
        <v>3.621111111111111</v>
      </c>
      <c r="S123" s="461" t="s">
        <v>895</v>
      </c>
      <c r="T123" s="525" t="s">
        <v>1130</v>
      </c>
      <c r="U123" s="525"/>
      <c r="V123" s="465"/>
      <c r="W123" s="466"/>
      <c r="X123" s="465"/>
      <c r="Y123" s="465"/>
      <c r="Z123" s="465"/>
      <c r="AA123" s="465"/>
      <c r="AB123" s="465"/>
      <c r="AC123" s="467">
        <f>((R123-Q123)*24*60)</f>
      </c>
    </row>
    <row x14ac:dyDescent="0.25" r="124" customHeight="1" ht="18.75">
      <c r="A124" s="457" t="s">
        <v>1117</v>
      </c>
      <c r="B124" s="459">
        <v>57416</v>
      </c>
      <c r="C124" s="459" t="s">
        <v>1019</v>
      </c>
      <c r="D124" s="457" t="s">
        <v>1131</v>
      </c>
      <c r="E124" s="459">
        <v>600</v>
      </c>
      <c r="F124" s="461" t="s">
        <v>1132</v>
      </c>
      <c r="G124" s="457" t="s">
        <v>910</v>
      </c>
      <c r="H124" s="457" t="s">
        <v>910</v>
      </c>
      <c r="I124" s="540" t="s">
        <v>962</v>
      </c>
      <c r="J124" s="493">
        <v>30</v>
      </c>
      <c r="K124" s="541"/>
      <c r="L124" s="541"/>
      <c r="M124" s="463" t="s">
        <v>151</v>
      </c>
      <c r="N124" s="464">
        <v>3.419722222222222</v>
      </c>
      <c r="O124" s="464">
        <v>3.5030555555555556</v>
      </c>
      <c r="P124" s="525" t="s">
        <v>21</v>
      </c>
      <c r="Q124" s="519">
        <v>3.4995833333333333</v>
      </c>
      <c r="R124" s="519">
        <v>3.555138888888889</v>
      </c>
      <c r="S124" s="542" t="s">
        <v>895</v>
      </c>
      <c r="T124" s="525" t="s">
        <v>1130</v>
      </c>
      <c r="U124" s="542" t="s">
        <v>1133</v>
      </c>
      <c r="V124" s="465"/>
      <c r="W124" s="466"/>
      <c r="X124" s="465"/>
      <c r="Y124" s="465"/>
      <c r="Z124" s="465"/>
      <c r="AA124" s="465"/>
      <c r="AB124" s="465"/>
      <c r="AC124" s="467">
        <f>((R124-Q124)*24*60)</f>
      </c>
    </row>
    <row x14ac:dyDescent="0.25" r="125" customHeight="1" ht="18.75">
      <c r="A125" s="459"/>
      <c r="B125" s="459">
        <v>57320</v>
      </c>
      <c r="C125" s="459" t="s">
        <v>1019</v>
      </c>
      <c r="D125" s="457" t="s">
        <v>1134</v>
      </c>
      <c r="E125" s="457" t="s">
        <v>978</v>
      </c>
      <c r="F125" s="461" t="s">
        <v>1135</v>
      </c>
      <c r="G125" s="459">
        <v>3</v>
      </c>
      <c r="H125" s="459">
        <v>3</v>
      </c>
      <c r="I125" s="540" t="s">
        <v>1136</v>
      </c>
      <c r="J125" s="493">
        <v>30</v>
      </c>
      <c r="K125" s="536"/>
      <c r="L125" s="536"/>
      <c r="M125" s="463" t="s">
        <v>20</v>
      </c>
      <c r="N125" s="464">
        <v>3.3745833333333333</v>
      </c>
      <c r="O125" s="464">
        <v>3.41625</v>
      </c>
      <c r="P125" s="518" t="s">
        <v>21</v>
      </c>
      <c r="Q125" s="519">
        <v>3.3745833333333333</v>
      </c>
      <c r="R125" s="519">
        <v>3.430138888888889</v>
      </c>
      <c r="S125" s="461"/>
      <c r="T125" s="461" t="s">
        <v>1137</v>
      </c>
      <c r="U125" s="461"/>
      <c r="V125" s="465"/>
      <c r="W125" s="466"/>
      <c r="X125" s="465"/>
      <c r="Y125" s="465"/>
      <c r="Z125" s="465"/>
      <c r="AA125" s="465"/>
      <c r="AB125" s="465"/>
      <c r="AC125" s="467">
        <f>((R125-Q125)*24*60)</f>
      </c>
    </row>
    <row x14ac:dyDescent="0.25" r="126" customHeight="1" ht="18.75">
      <c r="A126" s="457" t="s">
        <v>1117</v>
      </c>
      <c r="B126" s="459">
        <v>50436</v>
      </c>
      <c r="C126" s="459" t="s">
        <v>1019</v>
      </c>
      <c r="D126" s="457" t="s">
        <v>1138</v>
      </c>
      <c r="E126" s="459">
        <v>600</v>
      </c>
      <c r="F126" s="461" t="s">
        <v>1139</v>
      </c>
      <c r="G126" s="457" t="s">
        <v>910</v>
      </c>
      <c r="H126" s="459">
        <v>3</v>
      </c>
      <c r="I126" s="524" t="s">
        <v>921</v>
      </c>
      <c r="J126" s="493">
        <v>30</v>
      </c>
      <c r="K126" s="536">
        <v>94</v>
      </c>
      <c r="L126" s="536">
        <v>94</v>
      </c>
      <c r="M126" s="463" t="s">
        <v>26</v>
      </c>
      <c r="N126" s="464">
        <v>3.544722222222222</v>
      </c>
      <c r="O126" s="464">
        <v>3.600277777777778</v>
      </c>
      <c r="P126" s="518" t="s">
        <v>26</v>
      </c>
      <c r="Q126" s="519">
        <v>3.544722222222222</v>
      </c>
      <c r="R126" s="519">
        <v>3.600277777777778</v>
      </c>
      <c r="S126" s="461" t="s">
        <v>1039</v>
      </c>
      <c r="T126" s="461"/>
      <c r="U126" s="461"/>
      <c r="V126" s="465"/>
      <c r="W126" s="466"/>
      <c r="X126" s="465"/>
      <c r="Y126" s="465"/>
      <c r="Z126" s="465"/>
      <c r="AA126" s="465"/>
      <c r="AB126" s="465"/>
      <c r="AC126" s="467">
        <f>((R126-Q126)*24*60)</f>
      </c>
    </row>
    <row x14ac:dyDescent="0.25" r="127" customHeight="1" ht="18.75">
      <c r="A127" s="457" t="s">
        <v>1117</v>
      </c>
      <c r="B127" s="459">
        <v>50230</v>
      </c>
      <c r="C127" s="459" t="s">
        <v>1019</v>
      </c>
      <c r="D127" s="457" t="s">
        <v>1140</v>
      </c>
      <c r="E127" s="457" t="s">
        <v>978</v>
      </c>
      <c r="F127" s="461" t="s">
        <v>1141</v>
      </c>
      <c r="G127" s="459">
        <v>3</v>
      </c>
      <c r="H127" s="459">
        <v>3</v>
      </c>
      <c r="I127" s="524" t="s">
        <v>921</v>
      </c>
      <c r="J127" s="493">
        <v>30</v>
      </c>
      <c r="K127" s="536">
        <v>89</v>
      </c>
      <c r="L127" s="536">
        <v>89</v>
      </c>
      <c r="M127" s="532"/>
      <c r="N127" s="464"/>
      <c r="O127" s="464"/>
      <c r="P127" s="518" t="s">
        <v>26</v>
      </c>
      <c r="Q127" s="519">
        <v>3.607222222222222</v>
      </c>
      <c r="R127" s="519">
        <v>3.662777777777778</v>
      </c>
      <c r="S127" s="461" t="s">
        <v>1039</v>
      </c>
      <c r="T127" s="461"/>
      <c r="U127" s="461"/>
      <c r="V127" s="465"/>
      <c r="W127" s="466"/>
      <c r="X127" s="465"/>
      <c r="Y127" s="465"/>
      <c r="Z127" s="465"/>
      <c r="AA127" s="465"/>
      <c r="AB127" s="465"/>
      <c r="AC127" s="467">
        <f>((R127-Q127)*24*60)</f>
      </c>
    </row>
    <row x14ac:dyDescent="0.25" r="128" customHeight="1" ht="18.75">
      <c r="A128" s="459"/>
      <c r="B128" s="459"/>
      <c r="C128" s="459"/>
      <c r="D128" s="459"/>
      <c r="E128" s="459"/>
      <c r="F128" s="502" t="s">
        <v>1142</v>
      </c>
      <c r="G128" s="483"/>
      <c r="H128" s="483"/>
      <c r="I128" s="483"/>
      <c r="J128" s="483"/>
      <c r="K128" s="483"/>
      <c r="L128" s="483"/>
      <c r="M128" s="489"/>
      <c r="N128" s="490"/>
      <c r="O128" s="490"/>
      <c r="P128" s="491"/>
      <c r="Q128" s="492"/>
      <c r="R128" s="492"/>
      <c r="S128" s="491"/>
      <c r="T128" s="491"/>
      <c r="U128" s="491"/>
      <c r="V128" s="465"/>
      <c r="W128" s="466"/>
      <c r="X128" s="465"/>
      <c r="Y128" s="465"/>
      <c r="Z128" s="465"/>
      <c r="AA128" s="465"/>
      <c r="AB128" s="465"/>
      <c r="AC128" s="467">
        <f>((R128-Q128)*24*60)</f>
      </c>
    </row>
    <row x14ac:dyDescent="0.25" r="129" customHeight="1" ht="18.75">
      <c r="A129" s="459"/>
      <c r="B129" s="459">
        <v>50421</v>
      </c>
      <c r="C129" s="511" t="s">
        <v>1001</v>
      </c>
      <c r="D129" s="512" t="s">
        <v>1113</v>
      </c>
      <c r="E129" s="457" t="s">
        <v>978</v>
      </c>
      <c r="F129" s="461" t="s">
        <v>1143</v>
      </c>
      <c r="G129" s="457" t="s">
        <v>910</v>
      </c>
      <c r="H129" s="457" t="s">
        <v>910</v>
      </c>
      <c r="I129" s="459" t="s">
        <v>1086</v>
      </c>
      <c r="J129" s="528">
        <v>30</v>
      </c>
      <c r="K129" s="528"/>
      <c r="L129" s="528"/>
      <c r="M129" s="463" t="s">
        <v>926</v>
      </c>
      <c r="N129" s="464">
        <v>3.7495833333333333</v>
      </c>
      <c r="O129" s="464">
        <v>3.8745833333333333</v>
      </c>
      <c r="P129" s="498" t="s">
        <v>926</v>
      </c>
      <c r="Q129" s="510">
        <v>3.7495833333333333</v>
      </c>
      <c r="R129" s="510">
        <v>3.8745833333333333</v>
      </c>
      <c r="S129" s="498" t="s">
        <v>895</v>
      </c>
      <c r="T129" s="498"/>
      <c r="U129" s="498"/>
      <c r="V129" s="465"/>
      <c r="W129" s="466"/>
      <c r="X129" s="465"/>
      <c r="Y129" s="465"/>
      <c r="Z129" s="465"/>
      <c r="AA129" s="465"/>
      <c r="AB129" s="465"/>
      <c r="AC129" s="467">
        <f>((R129-Q129)*24*60)</f>
      </c>
    </row>
    <row x14ac:dyDescent="0.25" r="130" customHeight="1" ht="18.75">
      <c r="A130" s="459"/>
      <c r="B130" s="459">
        <v>50291</v>
      </c>
      <c r="C130" s="459" t="s">
        <v>1001</v>
      </c>
      <c r="D130" s="457" t="s">
        <v>1144</v>
      </c>
      <c r="E130" s="457" t="s">
        <v>978</v>
      </c>
      <c r="F130" s="461" t="s">
        <v>1145</v>
      </c>
      <c r="G130" s="457" t="s">
        <v>910</v>
      </c>
      <c r="H130" s="457" t="s">
        <v>910</v>
      </c>
      <c r="I130" s="459" t="s">
        <v>1095</v>
      </c>
      <c r="J130" s="493">
        <v>30</v>
      </c>
      <c r="K130" s="493"/>
      <c r="L130" s="493"/>
      <c r="M130" s="463" t="s">
        <v>151</v>
      </c>
      <c r="N130" s="496" t="s">
        <v>1146</v>
      </c>
      <c r="O130" s="464">
        <v>3.8745833333333333</v>
      </c>
      <c r="P130" s="518" t="s">
        <v>151</v>
      </c>
      <c r="Q130" s="510">
        <v>3.7495833333333333</v>
      </c>
      <c r="R130" s="510">
        <v>3.8745833333333333</v>
      </c>
      <c r="S130" s="461" t="s">
        <v>1027</v>
      </c>
      <c r="T130" s="461"/>
      <c r="U130" s="461"/>
      <c r="V130" s="465"/>
      <c r="W130" s="466"/>
      <c r="X130" s="465"/>
      <c r="Y130" s="465"/>
      <c r="Z130" s="465"/>
      <c r="AA130" s="465"/>
      <c r="AB130" s="465"/>
      <c r="AC130" s="467">
        <f>((R130-Q130)*24*60)</f>
      </c>
    </row>
    <row x14ac:dyDescent="0.25" r="131" customHeight="1" ht="18.75">
      <c r="A131" s="459"/>
      <c r="B131" s="459"/>
      <c r="C131" s="459"/>
      <c r="D131" s="459"/>
      <c r="E131" s="459"/>
      <c r="F131" s="461" t="s">
        <v>1147</v>
      </c>
      <c r="G131" s="459"/>
      <c r="H131" s="459"/>
      <c r="I131" s="509" t="s">
        <v>921</v>
      </c>
      <c r="J131" s="493"/>
      <c r="K131" s="493"/>
      <c r="L131" s="493"/>
      <c r="M131" s="532"/>
      <c r="N131" s="464"/>
      <c r="O131" s="464"/>
      <c r="P131" s="518"/>
      <c r="Q131" s="519"/>
      <c r="R131" s="519"/>
      <c r="S131" s="461"/>
      <c r="T131" s="461"/>
      <c r="U131" s="461"/>
      <c r="V131" s="465"/>
      <c r="W131" s="466"/>
      <c r="X131" s="465"/>
      <c r="Y131" s="465"/>
      <c r="Z131" s="465"/>
      <c r="AA131" s="465"/>
      <c r="AB131" s="465"/>
      <c r="AC131" s="467">
        <f>((R131-Q131)*24*60)</f>
      </c>
    </row>
    <row x14ac:dyDescent="0.25" r="132" customHeight="1" ht="18.75">
      <c r="A132" s="459"/>
      <c r="B132" s="459">
        <v>50447</v>
      </c>
      <c r="C132" s="511" t="s">
        <v>1001</v>
      </c>
      <c r="D132" s="512" t="s">
        <v>1148</v>
      </c>
      <c r="E132" s="457" t="s">
        <v>978</v>
      </c>
      <c r="F132" s="461" t="s">
        <v>1149</v>
      </c>
      <c r="G132" s="511" t="s">
        <v>1150</v>
      </c>
      <c r="H132" s="511" t="s">
        <v>971</v>
      </c>
      <c r="I132" s="459" t="s">
        <v>1086</v>
      </c>
      <c r="J132" s="528">
        <v>30</v>
      </c>
      <c r="K132" s="528"/>
      <c r="L132" s="528"/>
      <c r="M132" s="463" t="s">
        <v>972</v>
      </c>
      <c r="N132" s="496" t="s">
        <v>972</v>
      </c>
      <c r="O132" s="496" t="s">
        <v>972</v>
      </c>
      <c r="P132" s="531"/>
      <c r="Q132" s="497"/>
      <c r="R132" s="497"/>
      <c r="S132" s="498"/>
      <c r="T132" s="498"/>
      <c r="U132" s="498"/>
      <c r="V132" s="465"/>
      <c r="W132" s="466"/>
      <c r="X132" s="465"/>
      <c r="Y132" s="465"/>
      <c r="Z132" s="465"/>
      <c r="AA132" s="465"/>
      <c r="AB132" s="465"/>
      <c r="AC132" s="467">
        <f>((R132-Q132)*24*60)</f>
      </c>
    </row>
    <row x14ac:dyDescent="0.25" r="133" customHeight="1" ht="18.75">
      <c r="A133" s="459"/>
      <c r="B133" s="459">
        <v>50448</v>
      </c>
      <c r="C133" s="459" t="s">
        <v>1001</v>
      </c>
      <c r="D133" s="457" t="s">
        <v>1151</v>
      </c>
      <c r="E133" s="457" t="s">
        <v>978</v>
      </c>
      <c r="F133" s="461" t="s">
        <v>1152</v>
      </c>
      <c r="G133" s="459" t="s">
        <v>1153</v>
      </c>
      <c r="H133" s="459" t="s">
        <v>971</v>
      </c>
      <c r="I133" s="509" t="s">
        <v>921</v>
      </c>
      <c r="J133" s="493">
        <v>30</v>
      </c>
      <c r="K133" s="493"/>
      <c r="L133" s="493"/>
      <c r="M133" s="463" t="s">
        <v>972</v>
      </c>
      <c r="N133" s="496" t="s">
        <v>972</v>
      </c>
      <c r="O133" s="496" t="s">
        <v>972</v>
      </c>
      <c r="P133" s="518"/>
      <c r="Q133" s="519"/>
      <c r="R133" s="519"/>
      <c r="S133" s="461"/>
      <c r="T133" s="461"/>
      <c r="U133" s="461"/>
      <c r="V133" s="465"/>
      <c r="W133" s="466"/>
      <c r="X133" s="465"/>
      <c r="Y133" s="465"/>
      <c r="Z133" s="465"/>
      <c r="AA133" s="465"/>
      <c r="AB133" s="465"/>
      <c r="AC133" s="467">
        <f>((R133-Q133)*24*60)</f>
      </c>
    </row>
    <row x14ac:dyDescent="0.25" r="134" customHeight="1" ht="18.75">
      <c r="A134" s="459"/>
      <c r="B134" s="459">
        <v>50449</v>
      </c>
      <c r="C134" s="459" t="s">
        <v>1001</v>
      </c>
      <c r="D134" s="457" t="s">
        <v>1154</v>
      </c>
      <c r="E134" s="457" t="s">
        <v>978</v>
      </c>
      <c r="F134" s="461" t="s">
        <v>1155</v>
      </c>
      <c r="G134" s="457" t="s">
        <v>910</v>
      </c>
      <c r="H134" s="457" t="s">
        <v>910</v>
      </c>
      <c r="I134" s="509" t="s">
        <v>921</v>
      </c>
      <c r="J134" s="493">
        <v>30</v>
      </c>
      <c r="K134" s="493"/>
      <c r="L134" s="493"/>
      <c r="M134" s="463" t="s">
        <v>972</v>
      </c>
      <c r="N134" s="496" t="s">
        <v>972</v>
      </c>
      <c r="O134" s="496" t="s">
        <v>972</v>
      </c>
      <c r="P134" s="518"/>
      <c r="Q134" s="519"/>
      <c r="R134" s="519"/>
      <c r="S134" s="461"/>
      <c r="T134" s="461"/>
      <c r="U134" s="461"/>
      <c r="V134" s="465"/>
      <c r="W134" s="466"/>
      <c r="X134" s="465"/>
      <c r="Y134" s="465"/>
      <c r="Z134" s="465"/>
      <c r="AA134" s="465"/>
      <c r="AB134" s="465"/>
      <c r="AC134" s="467">
        <f>((R134-Q134)*24*60)</f>
      </c>
    </row>
    <row x14ac:dyDescent="0.25" r="135" customHeight="1" ht="18.75">
      <c r="A135" s="543"/>
      <c r="B135" s="483"/>
      <c r="C135" s="483"/>
      <c r="D135" s="483"/>
      <c r="E135" s="483"/>
      <c r="F135" s="502" t="s">
        <v>7</v>
      </c>
      <c r="G135" s="483"/>
      <c r="H135" s="503"/>
      <c r="I135" s="483"/>
      <c r="J135" s="503"/>
      <c r="K135" s="503"/>
      <c r="L135" s="503"/>
      <c r="M135" s="489"/>
      <c r="N135" s="490"/>
      <c r="O135" s="490"/>
      <c r="P135" s="491"/>
      <c r="Q135" s="492"/>
      <c r="R135" s="492"/>
      <c r="S135" s="491"/>
      <c r="T135" s="491"/>
      <c r="U135" s="491"/>
      <c r="V135" s="465"/>
      <c r="W135" s="466"/>
      <c r="X135" s="465"/>
      <c r="Y135" s="465"/>
      <c r="Z135" s="465"/>
      <c r="AA135" s="465"/>
      <c r="AB135" s="465"/>
      <c r="AC135" s="467">
        <f>((R135-Q135)*24*60)</f>
      </c>
    </row>
    <row x14ac:dyDescent="0.25" r="136" customHeight="1" ht="18.75">
      <c r="A136" s="543"/>
      <c r="B136" s="459">
        <v>57544</v>
      </c>
      <c r="C136" s="459" t="s">
        <v>1156</v>
      </c>
      <c r="D136" s="457" t="s">
        <v>1110</v>
      </c>
      <c r="E136" s="459">
        <v>600</v>
      </c>
      <c r="F136" s="461" t="s">
        <v>1157</v>
      </c>
      <c r="G136" s="457" t="s">
        <v>910</v>
      </c>
      <c r="H136" s="493">
        <v>3</v>
      </c>
      <c r="I136" s="544" t="s">
        <v>1158</v>
      </c>
      <c r="J136" s="493">
        <v>30</v>
      </c>
      <c r="K136" s="493"/>
      <c r="L136" s="493"/>
      <c r="M136" s="545"/>
      <c r="N136" s="464"/>
      <c r="O136" s="464"/>
      <c r="P136" s="525" t="s">
        <v>20</v>
      </c>
      <c r="Q136" s="500">
        <v>3.464861111111111</v>
      </c>
      <c r="R136" s="500">
        <v>3.5030555555555556</v>
      </c>
      <c r="S136" s="461" t="s">
        <v>931</v>
      </c>
      <c r="T136" s="461"/>
      <c r="U136" s="461"/>
      <c r="V136" s="465"/>
      <c r="W136" s="466"/>
      <c r="X136" s="465"/>
      <c r="Y136" s="465"/>
      <c r="Z136" s="465"/>
      <c r="AA136" s="465"/>
      <c r="AB136" s="465"/>
      <c r="AC136" s="467">
        <f>((R136-Q136)*24*60)</f>
      </c>
    </row>
    <row x14ac:dyDescent="0.25" r="137" customHeight="1" ht="18.75">
      <c r="A137" s="543"/>
      <c r="B137" s="459">
        <v>57545</v>
      </c>
      <c r="C137" s="459" t="s">
        <v>1156</v>
      </c>
      <c r="D137" s="457" t="s">
        <v>1110</v>
      </c>
      <c r="E137" s="459">
        <v>601</v>
      </c>
      <c r="F137" s="461" t="s">
        <v>1157</v>
      </c>
      <c r="G137" s="457" t="s">
        <v>910</v>
      </c>
      <c r="H137" s="493">
        <v>3</v>
      </c>
      <c r="I137" s="544" t="s">
        <v>1158</v>
      </c>
      <c r="J137" s="493">
        <v>30</v>
      </c>
      <c r="K137" s="493"/>
      <c r="L137" s="493"/>
      <c r="M137" s="545"/>
      <c r="N137" s="464"/>
      <c r="O137" s="464"/>
      <c r="P137" s="525" t="s">
        <v>21</v>
      </c>
      <c r="Q137" s="500">
        <v>3.6870833333333333</v>
      </c>
      <c r="R137" s="500">
        <v>3.742638888888889</v>
      </c>
      <c r="S137" s="461" t="s">
        <v>931</v>
      </c>
      <c r="T137" s="461"/>
      <c r="U137" s="461"/>
      <c r="V137" s="465"/>
      <c r="W137" s="466"/>
      <c r="X137" s="465"/>
      <c r="Y137" s="465"/>
      <c r="Z137" s="465"/>
      <c r="AA137" s="465"/>
      <c r="AB137" s="465"/>
      <c r="AC137" s="467">
        <f>((R137-Q137)*24*60)</f>
      </c>
    </row>
    <row x14ac:dyDescent="0.25" r="138" customHeight="1" ht="18.75">
      <c r="A138" s="546" t="s">
        <v>1159</v>
      </c>
      <c r="B138" s="459">
        <v>50136</v>
      </c>
      <c r="C138" s="459" t="s">
        <v>1156</v>
      </c>
      <c r="D138" s="457" t="s">
        <v>1160</v>
      </c>
      <c r="E138" s="459">
        <v>600</v>
      </c>
      <c r="F138" s="461" t="s">
        <v>1161</v>
      </c>
      <c r="G138" s="457" t="s">
        <v>910</v>
      </c>
      <c r="H138" s="493">
        <v>3</v>
      </c>
      <c r="I138" s="459" t="s">
        <v>1162</v>
      </c>
      <c r="J138" s="493">
        <v>30</v>
      </c>
      <c r="K138" s="493"/>
      <c r="L138" s="493"/>
      <c r="M138" s="463" t="s">
        <v>21</v>
      </c>
      <c r="N138" s="464">
        <v>3.4370833333333333</v>
      </c>
      <c r="O138" s="464">
        <v>3.492638888888889</v>
      </c>
      <c r="P138" s="518" t="s">
        <v>21</v>
      </c>
      <c r="Q138" s="519">
        <v>3.4370833333333333</v>
      </c>
      <c r="R138" s="519">
        <v>3.492638888888889</v>
      </c>
      <c r="S138" s="461" t="s">
        <v>931</v>
      </c>
      <c r="T138" s="461"/>
      <c r="U138" s="461"/>
      <c r="V138" s="465"/>
      <c r="W138" s="466"/>
      <c r="X138" s="465"/>
      <c r="Y138" s="465"/>
      <c r="Z138" s="465"/>
      <c r="AA138" s="465"/>
      <c r="AB138" s="465"/>
      <c r="AC138" s="467">
        <f>((R138-Q138)*24*60)</f>
      </c>
    </row>
    <row x14ac:dyDescent="0.25" r="139" customHeight="1" ht="18.75">
      <c r="A139" s="546" t="s">
        <v>1159</v>
      </c>
      <c r="B139" s="459">
        <v>50156</v>
      </c>
      <c r="C139" s="459" t="s">
        <v>1156</v>
      </c>
      <c r="D139" s="457" t="s">
        <v>1160</v>
      </c>
      <c r="E139" s="459">
        <v>601</v>
      </c>
      <c r="F139" s="461" t="s">
        <v>1161</v>
      </c>
      <c r="G139" s="457" t="s">
        <v>910</v>
      </c>
      <c r="H139" s="493">
        <v>3</v>
      </c>
      <c r="I139" s="459" t="s">
        <v>1162</v>
      </c>
      <c r="J139" s="493">
        <v>30</v>
      </c>
      <c r="K139" s="493"/>
      <c r="L139" s="493"/>
      <c r="M139" s="545"/>
      <c r="N139" s="464"/>
      <c r="O139" s="464"/>
      <c r="P139" s="518" t="s">
        <v>26</v>
      </c>
      <c r="Q139" s="519">
        <v>3.544722222222222</v>
      </c>
      <c r="R139" s="519">
        <v>3.600277777777778</v>
      </c>
      <c r="S139" s="461" t="s">
        <v>931</v>
      </c>
      <c r="T139" s="461"/>
      <c r="U139" s="461"/>
      <c r="V139" s="465"/>
      <c r="W139" s="466"/>
      <c r="X139" s="465"/>
      <c r="Y139" s="465"/>
      <c r="Z139" s="465"/>
      <c r="AA139" s="465"/>
      <c r="AB139" s="465"/>
      <c r="AC139" s="467">
        <f>((R139-Q139)*24*60)</f>
      </c>
    </row>
    <row x14ac:dyDescent="0.25" r="140" customHeight="1" ht="18.75">
      <c r="A140" s="546" t="s">
        <v>1163</v>
      </c>
      <c r="B140" s="459">
        <v>50012</v>
      </c>
      <c r="C140" s="459" t="s">
        <v>1156</v>
      </c>
      <c r="D140" s="457" t="s">
        <v>1164</v>
      </c>
      <c r="E140" s="459">
        <v>600</v>
      </c>
      <c r="F140" s="461" t="s">
        <v>1165</v>
      </c>
      <c r="G140" s="457" t="s">
        <v>910</v>
      </c>
      <c r="H140" s="493">
        <v>3</v>
      </c>
      <c r="I140" s="459" t="s">
        <v>1162</v>
      </c>
      <c r="J140" s="493">
        <v>30</v>
      </c>
      <c r="K140" s="493"/>
      <c r="L140" s="493"/>
      <c r="M140" s="463" t="s">
        <v>26</v>
      </c>
      <c r="N140" s="464">
        <v>3.544722222222222</v>
      </c>
      <c r="O140" s="464">
        <v>3.600277777777778</v>
      </c>
      <c r="P140" s="518" t="s">
        <v>26</v>
      </c>
      <c r="Q140" s="519">
        <v>3.607222222222222</v>
      </c>
      <c r="R140" s="519">
        <v>3.662777777777778</v>
      </c>
      <c r="S140" s="461" t="s">
        <v>931</v>
      </c>
      <c r="T140" s="461"/>
      <c r="U140" s="461"/>
      <c r="V140" s="465"/>
      <c r="W140" s="466"/>
      <c r="X140" s="465"/>
      <c r="Y140" s="465"/>
      <c r="Z140" s="465"/>
      <c r="AA140" s="465"/>
      <c r="AB140" s="465"/>
      <c r="AC140" s="467">
        <f>((R140-Q140)*24*60)</f>
      </c>
    </row>
    <row x14ac:dyDescent="0.25" r="141" customHeight="1" ht="18.75">
      <c r="A141" s="546" t="s">
        <v>1163</v>
      </c>
      <c r="B141" s="459">
        <v>50376</v>
      </c>
      <c r="C141" s="459" t="s">
        <v>1156</v>
      </c>
      <c r="D141" s="457" t="s">
        <v>1164</v>
      </c>
      <c r="E141" s="459">
        <v>601</v>
      </c>
      <c r="F141" s="461" t="s">
        <v>1165</v>
      </c>
      <c r="G141" s="457" t="s">
        <v>910</v>
      </c>
      <c r="H141" s="459">
        <v>3</v>
      </c>
      <c r="I141" s="459" t="s">
        <v>1166</v>
      </c>
      <c r="J141" s="493">
        <v>30</v>
      </c>
      <c r="K141" s="493"/>
      <c r="L141" s="493"/>
      <c r="M141" s="463" t="s">
        <v>21</v>
      </c>
      <c r="N141" s="464">
        <v>3.5620833333333333</v>
      </c>
      <c r="O141" s="464">
        <v>3.617638888888889</v>
      </c>
      <c r="P141" s="518" t="s">
        <v>21</v>
      </c>
      <c r="Q141" s="519">
        <v>3.4370833333333333</v>
      </c>
      <c r="R141" s="519">
        <v>3.492638888888889</v>
      </c>
      <c r="S141" s="461" t="s">
        <v>931</v>
      </c>
      <c r="T141" s="461"/>
      <c r="U141" s="461"/>
      <c r="V141" s="465"/>
      <c r="W141" s="466"/>
      <c r="X141" s="465"/>
      <c r="Y141" s="465"/>
      <c r="Z141" s="465"/>
      <c r="AA141" s="465"/>
      <c r="AB141" s="465"/>
      <c r="AC141" s="467">
        <f>((R141-Q141)*24*60)</f>
      </c>
    </row>
    <row x14ac:dyDescent="0.25" r="142" customHeight="1" ht="18.75">
      <c r="A142" s="546" t="s">
        <v>1167</v>
      </c>
      <c r="B142" s="459">
        <v>50265</v>
      </c>
      <c r="C142" s="459" t="s">
        <v>1156</v>
      </c>
      <c r="D142" s="457" t="s">
        <v>1084</v>
      </c>
      <c r="E142" s="459">
        <v>600</v>
      </c>
      <c r="F142" s="461" t="s">
        <v>1168</v>
      </c>
      <c r="G142" s="457" t="s">
        <v>910</v>
      </c>
      <c r="H142" s="493">
        <v>3</v>
      </c>
      <c r="I142" s="459" t="s">
        <v>1162</v>
      </c>
      <c r="J142" s="493">
        <v>30</v>
      </c>
      <c r="K142" s="493"/>
      <c r="L142" s="493"/>
      <c r="M142" s="463" t="s">
        <v>26</v>
      </c>
      <c r="N142" s="464">
        <v>3.607222222222222</v>
      </c>
      <c r="O142" s="464">
        <v>3.662777777777778</v>
      </c>
      <c r="P142" s="518" t="s">
        <v>21</v>
      </c>
      <c r="Q142" s="519">
        <v>3.5620833333333333</v>
      </c>
      <c r="R142" s="519">
        <v>3.617638888888889</v>
      </c>
      <c r="S142" s="461" t="s">
        <v>931</v>
      </c>
      <c r="T142" s="461"/>
      <c r="U142" s="461"/>
      <c r="V142" s="465"/>
      <c r="W142" s="466"/>
      <c r="X142" s="465"/>
      <c r="Y142" s="465"/>
      <c r="Z142" s="465"/>
      <c r="AA142" s="465"/>
      <c r="AB142" s="465"/>
      <c r="AC142" s="467">
        <f>((R142-Q142)*24*60)</f>
      </c>
    </row>
    <row x14ac:dyDescent="0.25" r="143" customHeight="1" ht="18.75">
      <c r="A143" s="546" t="s">
        <v>1169</v>
      </c>
      <c r="B143" s="459">
        <v>50137</v>
      </c>
      <c r="C143" s="459" t="s">
        <v>1170</v>
      </c>
      <c r="D143" s="457" t="s">
        <v>1171</v>
      </c>
      <c r="E143" s="459">
        <v>600</v>
      </c>
      <c r="F143" s="461" t="s">
        <v>1172</v>
      </c>
      <c r="G143" s="457" t="s">
        <v>910</v>
      </c>
      <c r="H143" s="493">
        <v>3</v>
      </c>
      <c r="I143" s="459" t="s">
        <v>1173</v>
      </c>
      <c r="J143" s="493">
        <v>25</v>
      </c>
      <c r="K143" s="536">
        <v>19</v>
      </c>
      <c r="L143" s="536">
        <v>276</v>
      </c>
      <c r="M143" s="463" t="s">
        <v>21</v>
      </c>
      <c r="N143" s="464">
        <v>3.3745833333333333</v>
      </c>
      <c r="O143" s="464">
        <v>3.430138888888889</v>
      </c>
      <c r="P143" s="518" t="s">
        <v>21</v>
      </c>
      <c r="Q143" s="519">
        <v>3.4370833333333333</v>
      </c>
      <c r="R143" s="519">
        <v>3.492638888888889</v>
      </c>
      <c r="S143" s="461" t="s">
        <v>895</v>
      </c>
      <c r="T143" s="461"/>
      <c r="U143" s="461"/>
      <c r="V143" s="465"/>
      <c r="W143" s="466"/>
      <c r="X143" s="465"/>
      <c r="Y143" s="465"/>
      <c r="Z143" s="465"/>
      <c r="AA143" s="465"/>
      <c r="AB143" s="465"/>
      <c r="AC143" s="467">
        <f>((R143-Q143)*24*60)</f>
      </c>
    </row>
    <row x14ac:dyDescent="0.25" r="144" customHeight="1" ht="18.75">
      <c r="A144" s="546" t="s">
        <v>1169</v>
      </c>
      <c r="B144" s="459">
        <v>50468</v>
      </c>
      <c r="C144" s="459" t="s">
        <v>1170</v>
      </c>
      <c r="D144" s="457" t="s">
        <v>1171</v>
      </c>
      <c r="E144" s="459">
        <v>601</v>
      </c>
      <c r="F144" s="461" t="s">
        <v>1174</v>
      </c>
      <c r="G144" s="457" t="s">
        <v>910</v>
      </c>
      <c r="H144" s="493">
        <v>3</v>
      </c>
      <c r="I144" s="459" t="s">
        <v>1173</v>
      </c>
      <c r="J144" s="493">
        <v>25</v>
      </c>
      <c r="K144" s="493"/>
      <c r="L144" s="493"/>
      <c r="M144" s="545"/>
      <c r="N144" s="464"/>
      <c r="O144" s="464"/>
      <c r="P144" s="525" t="s">
        <v>26</v>
      </c>
      <c r="Q144" s="500">
        <v>3.544722222222222</v>
      </c>
      <c r="R144" s="500">
        <v>3.600277777777778</v>
      </c>
      <c r="S144" s="461" t="s">
        <v>895</v>
      </c>
      <c r="T144" s="461"/>
      <c r="U144" s="461"/>
      <c r="V144" s="465"/>
      <c r="W144" s="466"/>
      <c r="X144" s="465"/>
      <c r="Y144" s="465"/>
      <c r="Z144" s="465"/>
      <c r="AA144" s="465"/>
      <c r="AB144" s="465"/>
      <c r="AC144" s="467">
        <f>((R144-Q144)*24*60)</f>
      </c>
    </row>
    <row x14ac:dyDescent="0.25" r="145" customHeight="1" ht="18.75">
      <c r="A145" s="546" t="s">
        <v>1175</v>
      </c>
      <c r="B145" s="459">
        <v>50165</v>
      </c>
      <c r="C145" s="459" t="s">
        <v>1170</v>
      </c>
      <c r="D145" s="457" t="s">
        <v>1176</v>
      </c>
      <c r="E145" s="459">
        <v>600</v>
      </c>
      <c r="F145" s="461" t="s">
        <v>1177</v>
      </c>
      <c r="G145" s="457" t="s">
        <v>910</v>
      </c>
      <c r="H145" s="493">
        <v>3</v>
      </c>
      <c r="I145" s="459" t="s">
        <v>1173</v>
      </c>
      <c r="J145" s="493">
        <v>25</v>
      </c>
      <c r="K145" s="493"/>
      <c r="L145" s="493"/>
      <c r="M145" s="463" t="s">
        <v>21</v>
      </c>
      <c r="N145" s="464">
        <v>3.4995833333333333</v>
      </c>
      <c r="O145" s="464">
        <v>3.555138888888889</v>
      </c>
      <c r="P145" s="518" t="s">
        <v>21</v>
      </c>
      <c r="Q145" s="519">
        <v>3.4995833333333333</v>
      </c>
      <c r="R145" s="519">
        <v>3.555138888888889</v>
      </c>
      <c r="S145" s="461" t="s">
        <v>895</v>
      </c>
      <c r="T145" s="461"/>
      <c r="U145" s="461"/>
      <c r="V145" s="465"/>
      <c r="W145" s="466"/>
      <c r="X145" s="465"/>
      <c r="Y145" s="465"/>
      <c r="Z145" s="465"/>
      <c r="AA145" s="465"/>
      <c r="AB145" s="465"/>
      <c r="AC145" s="467">
        <f>((R145-Q145)*24*60)</f>
      </c>
    </row>
    <row x14ac:dyDescent="0.25" r="146" customHeight="1" ht="18.75">
      <c r="A146" s="546" t="s">
        <v>1175</v>
      </c>
      <c r="B146" s="459">
        <v>50013</v>
      </c>
      <c r="C146" s="459" t="s">
        <v>1170</v>
      </c>
      <c r="D146" s="457" t="s">
        <v>1176</v>
      </c>
      <c r="E146" s="459">
        <v>601</v>
      </c>
      <c r="F146" s="461" t="s">
        <v>1178</v>
      </c>
      <c r="G146" s="457" t="s">
        <v>910</v>
      </c>
      <c r="H146" s="459">
        <v>3</v>
      </c>
      <c r="I146" s="459" t="s">
        <v>1179</v>
      </c>
      <c r="J146" s="493">
        <v>25</v>
      </c>
      <c r="K146" s="493"/>
      <c r="L146" s="493"/>
      <c r="M146" s="545"/>
      <c r="N146" s="464"/>
      <c r="O146" s="464"/>
      <c r="P146" s="518" t="s">
        <v>26</v>
      </c>
      <c r="Q146" s="519">
        <v>3.607222222222222</v>
      </c>
      <c r="R146" s="519">
        <v>3.662777777777778</v>
      </c>
      <c r="S146" s="461" t="s">
        <v>895</v>
      </c>
      <c r="T146" s="461"/>
      <c r="U146" s="461"/>
      <c r="V146" s="465"/>
      <c r="W146" s="466"/>
      <c r="X146" s="465"/>
      <c r="Y146" s="465"/>
      <c r="Z146" s="465"/>
      <c r="AA146" s="465"/>
      <c r="AB146" s="465"/>
      <c r="AC146" s="467">
        <f>((R146-Q146)*24*60)</f>
      </c>
    </row>
    <row x14ac:dyDescent="0.25" r="147" customHeight="1" ht="18.75">
      <c r="A147" s="546" t="s">
        <v>1175</v>
      </c>
      <c r="B147" s="459">
        <v>50349</v>
      </c>
      <c r="C147" s="459" t="s">
        <v>1170</v>
      </c>
      <c r="D147" s="457" t="s">
        <v>1176</v>
      </c>
      <c r="E147" s="459">
        <v>602</v>
      </c>
      <c r="F147" s="461" t="s">
        <v>1177</v>
      </c>
      <c r="G147" s="457" t="s">
        <v>910</v>
      </c>
      <c r="H147" s="459">
        <v>3</v>
      </c>
      <c r="I147" s="459" t="s">
        <v>1173</v>
      </c>
      <c r="J147" s="493">
        <v>25</v>
      </c>
      <c r="K147" s="493"/>
      <c r="L147" s="493"/>
      <c r="M147" s="545"/>
      <c r="N147" s="464"/>
      <c r="O147" s="464"/>
      <c r="P147" s="525" t="s">
        <v>26</v>
      </c>
      <c r="Q147" s="500">
        <v>3.669722222222222</v>
      </c>
      <c r="R147" s="500">
        <v>3.725277777777778</v>
      </c>
      <c r="S147" s="461" t="s">
        <v>895</v>
      </c>
      <c r="T147" s="461"/>
      <c r="U147" s="461"/>
      <c r="V147" s="465"/>
      <c r="W147" s="466"/>
      <c r="X147" s="465"/>
      <c r="Y147" s="465"/>
      <c r="Z147" s="465"/>
      <c r="AA147" s="465"/>
      <c r="AB147" s="465"/>
      <c r="AC147" s="467"/>
    </row>
    <row x14ac:dyDescent="0.25" r="148" customHeight="1" ht="18.75">
      <c r="A148" s="546" t="s">
        <v>1180</v>
      </c>
      <c r="B148" s="459">
        <v>50014</v>
      </c>
      <c r="C148" s="459" t="s">
        <v>1181</v>
      </c>
      <c r="D148" s="457" t="s">
        <v>1182</v>
      </c>
      <c r="E148" s="459">
        <v>600</v>
      </c>
      <c r="F148" s="461" t="s">
        <v>1183</v>
      </c>
      <c r="G148" s="457" t="s">
        <v>910</v>
      </c>
      <c r="H148" s="459">
        <v>3</v>
      </c>
      <c r="I148" s="459" t="s">
        <v>1184</v>
      </c>
      <c r="J148" s="493">
        <v>30</v>
      </c>
      <c r="K148" s="493"/>
      <c r="L148" s="493"/>
      <c r="M148" s="463" t="s">
        <v>21</v>
      </c>
      <c r="N148" s="464">
        <v>3.6870833333333333</v>
      </c>
      <c r="O148" s="464">
        <v>3.742638888888889</v>
      </c>
      <c r="P148" s="518" t="s">
        <v>20</v>
      </c>
      <c r="Q148" s="519">
        <v>3.419722222222222</v>
      </c>
      <c r="R148" s="519">
        <v>3.4579166666666667</v>
      </c>
      <c r="S148" s="461" t="s">
        <v>931</v>
      </c>
      <c r="T148" s="461"/>
      <c r="U148" s="461"/>
      <c r="V148" s="465"/>
      <c r="W148" s="466"/>
      <c r="X148" s="465"/>
      <c r="Y148" s="465"/>
      <c r="Z148" s="465"/>
      <c r="AA148" s="465"/>
      <c r="AB148" s="465"/>
      <c r="AC148" s="467">
        <f>((R148-Q148)*24*60)</f>
      </c>
    </row>
    <row x14ac:dyDescent="0.25" r="149" customHeight="1" ht="18.75">
      <c r="A149" s="546" t="s">
        <v>1180</v>
      </c>
      <c r="B149" s="459">
        <v>50325</v>
      </c>
      <c r="C149" s="459" t="s">
        <v>1181</v>
      </c>
      <c r="D149" s="457" t="s">
        <v>1182</v>
      </c>
      <c r="E149" s="459">
        <v>601</v>
      </c>
      <c r="F149" s="461" t="s">
        <v>1183</v>
      </c>
      <c r="G149" s="457" t="s">
        <v>910</v>
      </c>
      <c r="H149" s="459">
        <v>3</v>
      </c>
      <c r="I149" s="544" t="s">
        <v>1185</v>
      </c>
      <c r="J149" s="493">
        <v>30</v>
      </c>
      <c r="K149" s="493"/>
      <c r="L149" s="493"/>
      <c r="M149" s="463" t="s">
        <v>26</v>
      </c>
      <c r="N149" s="464">
        <v>3.669722222222222</v>
      </c>
      <c r="O149" s="464">
        <v>3.725277777777778</v>
      </c>
      <c r="P149" s="518" t="s">
        <v>21</v>
      </c>
      <c r="Q149" s="519">
        <v>3.3745833333333333</v>
      </c>
      <c r="R149" s="519">
        <v>3.430138888888889</v>
      </c>
      <c r="S149" s="547" t="s">
        <v>1186</v>
      </c>
      <c r="T149" s="461"/>
      <c r="U149" s="461"/>
      <c r="V149" s="465"/>
      <c r="W149" s="466"/>
      <c r="X149" s="465"/>
      <c r="Y149" s="465"/>
      <c r="Z149" s="465"/>
      <c r="AA149" s="465"/>
      <c r="AB149" s="465"/>
      <c r="AC149" s="467">
        <f>((R149-Q149)*24*60)</f>
      </c>
    </row>
    <row x14ac:dyDescent="0.25" r="150" customHeight="1" ht="18.75">
      <c r="A150" s="546" t="s">
        <v>1180</v>
      </c>
      <c r="B150" s="459">
        <v>50352</v>
      </c>
      <c r="C150" s="459" t="s">
        <v>1181</v>
      </c>
      <c r="D150" s="457" t="s">
        <v>1182</v>
      </c>
      <c r="E150" s="459">
        <v>602</v>
      </c>
      <c r="F150" s="461" t="s">
        <v>1183</v>
      </c>
      <c r="G150" s="457" t="s">
        <v>910</v>
      </c>
      <c r="H150" s="459">
        <v>3</v>
      </c>
      <c r="I150" s="544" t="s">
        <v>1187</v>
      </c>
      <c r="J150" s="493">
        <v>30</v>
      </c>
      <c r="K150" s="493"/>
      <c r="L150" s="493"/>
      <c r="M150" s="545"/>
      <c r="N150" s="464"/>
      <c r="O150" s="464"/>
      <c r="P150" s="525" t="s">
        <v>20</v>
      </c>
      <c r="Q150" s="500">
        <v>3.3745833333333333</v>
      </c>
      <c r="R150" s="500">
        <v>3.412777777777778</v>
      </c>
      <c r="S150" s="461" t="s">
        <v>931</v>
      </c>
      <c r="T150" s="461"/>
      <c r="U150" s="461"/>
      <c r="V150" s="465"/>
      <c r="W150" s="466"/>
      <c r="X150" s="465"/>
      <c r="Y150" s="465"/>
      <c r="Z150" s="465"/>
      <c r="AA150" s="465"/>
      <c r="AB150" s="465"/>
      <c r="AC150" s="467">
        <f>((R150-Q150)*24*60)</f>
      </c>
    </row>
    <row x14ac:dyDescent="0.25" r="151" customHeight="1" ht="18.75">
      <c r="A151" s="546" t="s">
        <v>1180</v>
      </c>
      <c r="B151" s="459">
        <v>50375</v>
      </c>
      <c r="C151" s="459" t="s">
        <v>1181</v>
      </c>
      <c r="D151" s="457" t="s">
        <v>1182</v>
      </c>
      <c r="E151" s="459">
        <v>603</v>
      </c>
      <c r="F151" s="461" t="s">
        <v>1183</v>
      </c>
      <c r="G151" s="457" t="s">
        <v>910</v>
      </c>
      <c r="H151" s="459">
        <v>3</v>
      </c>
      <c r="I151" s="459" t="s">
        <v>1188</v>
      </c>
      <c r="J151" s="493">
        <v>30</v>
      </c>
      <c r="K151" s="493"/>
      <c r="L151" s="493"/>
      <c r="M151" s="545"/>
      <c r="N151" s="464"/>
      <c r="O151" s="464"/>
      <c r="P151" s="525" t="s">
        <v>21</v>
      </c>
      <c r="Q151" s="500">
        <v>3.4995833333333333</v>
      </c>
      <c r="R151" s="500">
        <v>3.555138888888889</v>
      </c>
      <c r="S151" s="461" t="s">
        <v>931</v>
      </c>
      <c r="T151" s="461"/>
      <c r="U151" s="461"/>
      <c r="V151" s="465"/>
      <c r="W151" s="466"/>
      <c r="X151" s="465"/>
      <c r="Y151" s="465"/>
      <c r="Z151" s="465"/>
      <c r="AA151" s="465"/>
      <c r="AB151" s="465"/>
      <c r="AC151" s="467">
        <f>((R151-Q151)*24*60)</f>
      </c>
    </row>
    <row x14ac:dyDescent="0.25" r="152" customHeight="1" ht="18.75">
      <c r="A152" s="546" t="s">
        <v>1189</v>
      </c>
      <c r="B152" s="459">
        <v>50015</v>
      </c>
      <c r="C152" s="459" t="s">
        <v>1181</v>
      </c>
      <c r="D152" s="457" t="s">
        <v>1077</v>
      </c>
      <c r="E152" s="459">
        <v>600</v>
      </c>
      <c r="F152" s="461" t="s">
        <v>1190</v>
      </c>
      <c r="G152" s="457" t="s">
        <v>910</v>
      </c>
      <c r="H152" s="459">
        <v>3</v>
      </c>
      <c r="I152" s="459" t="s">
        <v>1191</v>
      </c>
      <c r="J152" s="493">
        <v>30</v>
      </c>
      <c r="K152" s="493"/>
      <c r="L152" s="493"/>
      <c r="M152" s="463" t="s">
        <v>21</v>
      </c>
      <c r="N152" s="464">
        <v>3.4370833333333333</v>
      </c>
      <c r="O152" s="464">
        <v>3.492638888888889</v>
      </c>
      <c r="P152" s="518" t="s">
        <v>21</v>
      </c>
      <c r="Q152" s="519">
        <v>3.4370833333333333</v>
      </c>
      <c r="R152" s="519">
        <v>3.492638888888889</v>
      </c>
      <c r="S152" s="461" t="s">
        <v>931</v>
      </c>
      <c r="T152" s="461"/>
      <c r="U152" s="461"/>
      <c r="V152" s="465"/>
      <c r="W152" s="466"/>
      <c r="X152" s="465"/>
      <c r="Y152" s="465"/>
      <c r="Z152" s="465"/>
      <c r="AA152" s="465"/>
      <c r="AB152" s="465"/>
      <c r="AC152" s="467">
        <f>((R152-Q152)*24*60)</f>
      </c>
    </row>
    <row x14ac:dyDescent="0.25" r="153" customHeight="1" ht="18.75">
      <c r="A153" s="546" t="s">
        <v>1189</v>
      </c>
      <c r="B153" s="459">
        <v>50326</v>
      </c>
      <c r="C153" s="459" t="s">
        <v>1181</v>
      </c>
      <c r="D153" s="457" t="s">
        <v>1077</v>
      </c>
      <c r="E153" s="459">
        <v>601</v>
      </c>
      <c r="F153" s="461" t="s">
        <v>1190</v>
      </c>
      <c r="G153" s="457" t="s">
        <v>910</v>
      </c>
      <c r="H153" s="459">
        <v>3</v>
      </c>
      <c r="I153" s="544" t="s">
        <v>1185</v>
      </c>
      <c r="J153" s="493">
        <v>30</v>
      </c>
      <c r="K153" s="493"/>
      <c r="L153" s="493"/>
      <c r="M153" s="463" t="s">
        <v>20</v>
      </c>
      <c r="N153" s="464">
        <v>3.419722222222222</v>
      </c>
      <c r="O153" s="464">
        <v>3.4579166666666667</v>
      </c>
      <c r="P153" s="548" t="s">
        <v>20</v>
      </c>
      <c r="Q153" s="549">
        <v>3.3745833333333333</v>
      </c>
      <c r="R153" s="549">
        <v>3.412777777777778</v>
      </c>
      <c r="S153" s="547" t="s">
        <v>1186</v>
      </c>
      <c r="T153" s="461"/>
      <c r="U153" s="461"/>
      <c r="V153" s="465"/>
      <c r="W153" s="466"/>
      <c r="X153" s="465"/>
      <c r="Y153" s="465"/>
      <c r="Z153" s="465"/>
      <c r="AA153" s="465"/>
      <c r="AB153" s="465"/>
      <c r="AC153" s="467">
        <f>((R153-Q153)*24*60)</f>
      </c>
    </row>
    <row x14ac:dyDescent="0.25" r="154" customHeight="1" ht="18.75">
      <c r="A154" s="546" t="s">
        <v>1192</v>
      </c>
      <c r="B154" s="459">
        <v>50314</v>
      </c>
      <c r="C154" s="459" t="s">
        <v>1181</v>
      </c>
      <c r="D154" s="457" t="s">
        <v>1193</v>
      </c>
      <c r="E154" s="459">
        <v>600</v>
      </c>
      <c r="F154" s="461" t="s">
        <v>1194</v>
      </c>
      <c r="G154" s="457" t="s">
        <v>910</v>
      </c>
      <c r="H154" s="457" t="s">
        <v>910</v>
      </c>
      <c r="I154" s="459" t="s">
        <v>1191</v>
      </c>
      <c r="J154" s="457" t="s">
        <v>940</v>
      </c>
      <c r="K154" s="459"/>
      <c r="L154" s="459"/>
      <c r="M154" s="463" t="s">
        <v>21</v>
      </c>
      <c r="N154" s="464">
        <v>3.6245833333333333</v>
      </c>
      <c r="O154" s="464">
        <v>3.680138888888889</v>
      </c>
      <c r="P154" s="518" t="s">
        <v>21</v>
      </c>
      <c r="Q154" s="519">
        <v>3.6245833333333333</v>
      </c>
      <c r="R154" s="519">
        <v>3.680138888888889</v>
      </c>
      <c r="S154" s="461" t="s">
        <v>931</v>
      </c>
      <c r="T154" s="461"/>
      <c r="U154" s="461"/>
      <c r="V154" s="465"/>
      <c r="W154" s="466"/>
      <c r="X154" s="465"/>
      <c r="Y154" s="465"/>
      <c r="Z154" s="465"/>
      <c r="AA154" s="465"/>
      <c r="AB154" s="465"/>
      <c r="AC154" s="467">
        <f>((R154-Q154)*24*60)</f>
      </c>
    </row>
    <row x14ac:dyDescent="0.25" r="155" customHeight="1" ht="18.75">
      <c r="A155" s="546" t="s">
        <v>888</v>
      </c>
      <c r="B155" s="459">
        <v>50167</v>
      </c>
      <c r="C155" s="459" t="s">
        <v>1195</v>
      </c>
      <c r="D155" s="457" t="s">
        <v>1196</v>
      </c>
      <c r="E155" s="459">
        <v>600</v>
      </c>
      <c r="F155" s="461" t="s">
        <v>1197</v>
      </c>
      <c r="G155" s="457" t="s">
        <v>888</v>
      </c>
      <c r="H155" s="459">
        <v>4</v>
      </c>
      <c r="I155" s="459" t="s">
        <v>1198</v>
      </c>
      <c r="J155" s="459">
        <v>20</v>
      </c>
      <c r="K155" s="459"/>
      <c r="L155" s="459"/>
      <c r="M155" s="545"/>
      <c r="N155" s="464"/>
      <c r="O155" s="464"/>
      <c r="P155" s="518" t="s">
        <v>26</v>
      </c>
      <c r="Q155" s="519">
        <v>3.464861111111111</v>
      </c>
      <c r="R155" s="519">
        <v>3.5030555555555556</v>
      </c>
      <c r="S155" s="461" t="s">
        <v>895</v>
      </c>
      <c r="T155" s="461"/>
      <c r="U155" s="461"/>
      <c r="V155" s="465"/>
      <c r="W155" s="466"/>
      <c r="X155" s="465"/>
      <c r="Y155" s="465"/>
      <c r="Z155" s="465"/>
      <c r="AA155" s="465"/>
      <c r="AB155" s="465"/>
      <c r="AC155" s="467">
        <f>((R155-Q155)*24*60)</f>
      </c>
    </row>
    <row x14ac:dyDescent="0.25" r="156" customHeight="1" ht="18.75">
      <c r="A156" s="543"/>
      <c r="B156" s="459">
        <v>50167</v>
      </c>
      <c r="C156" s="459"/>
      <c r="D156" s="459"/>
      <c r="E156" s="459"/>
      <c r="F156" s="461" t="s">
        <v>1199</v>
      </c>
      <c r="G156" s="459"/>
      <c r="H156" s="459"/>
      <c r="I156" s="459" t="s">
        <v>1200</v>
      </c>
      <c r="J156" s="493"/>
      <c r="K156" s="493"/>
      <c r="L156" s="493"/>
      <c r="M156" s="545"/>
      <c r="N156" s="464"/>
      <c r="O156" s="464"/>
      <c r="P156" s="518" t="s">
        <v>146</v>
      </c>
      <c r="Q156" s="519">
        <v>3.419722222222222</v>
      </c>
      <c r="R156" s="500">
        <v>3.496111111111111</v>
      </c>
      <c r="S156" s="461" t="s">
        <v>895</v>
      </c>
      <c r="T156" s="461"/>
      <c r="U156" s="461"/>
      <c r="V156" s="465"/>
      <c r="W156" s="466"/>
      <c r="X156" s="465"/>
      <c r="Y156" s="465"/>
      <c r="Z156" s="465"/>
      <c r="AA156" s="465"/>
      <c r="AB156" s="465"/>
      <c r="AC156" s="467">
        <f>((R156-Q156)*24*60)</f>
      </c>
    </row>
    <row x14ac:dyDescent="0.25" r="157" customHeight="1" ht="18.75">
      <c r="A157" s="544"/>
      <c r="B157" s="544">
        <v>57800</v>
      </c>
      <c r="C157" s="544" t="s">
        <v>1195</v>
      </c>
      <c r="D157" s="550" t="s">
        <v>1196</v>
      </c>
      <c r="E157" s="544">
        <v>601</v>
      </c>
      <c r="F157" s="547" t="s">
        <v>1197</v>
      </c>
      <c r="G157" s="550" t="s">
        <v>888</v>
      </c>
      <c r="H157" s="544">
        <v>4</v>
      </c>
      <c r="I157" s="544" t="s">
        <v>1201</v>
      </c>
      <c r="J157" s="551">
        <v>20</v>
      </c>
      <c r="K157" s="551"/>
      <c r="L157" s="551"/>
      <c r="M157" s="552"/>
      <c r="N157" s="553"/>
      <c r="O157" s="553"/>
      <c r="P157" s="548" t="s">
        <v>20</v>
      </c>
      <c r="Q157" s="549">
        <v>3.419722222222222</v>
      </c>
      <c r="R157" s="549">
        <v>3.4579166666666667</v>
      </c>
      <c r="S157" s="547" t="s">
        <v>895</v>
      </c>
      <c r="T157" s="547"/>
      <c r="U157" s="547"/>
      <c r="V157" s="522"/>
      <c r="W157" s="554"/>
      <c r="X157" s="522"/>
      <c r="Y157" s="522"/>
      <c r="Z157" s="522"/>
      <c r="AA157" s="522"/>
      <c r="AB157" s="522"/>
      <c r="AC157" s="555"/>
    </row>
    <row x14ac:dyDescent="0.25" r="158" customHeight="1" ht="18.75">
      <c r="A158" s="544"/>
      <c r="B158" s="544">
        <v>57800</v>
      </c>
      <c r="C158" s="544"/>
      <c r="D158" s="544"/>
      <c r="E158" s="544"/>
      <c r="F158" s="547" t="s">
        <v>1202</v>
      </c>
      <c r="G158" s="544"/>
      <c r="H158" s="544"/>
      <c r="I158" s="544" t="s">
        <v>1200</v>
      </c>
      <c r="J158" s="551"/>
      <c r="K158" s="551"/>
      <c r="L158" s="551"/>
      <c r="M158" s="552"/>
      <c r="N158" s="553"/>
      <c r="O158" s="553"/>
      <c r="P158" s="548" t="s">
        <v>926</v>
      </c>
      <c r="Q158" s="549">
        <v>3.4579166666666667</v>
      </c>
      <c r="R158" s="549">
        <v>3.4995833333333333</v>
      </c>
      <c r="S158" s="547" t="s">
        <v>895</v>
      </c>
      <c r="T158" s="547"/>
      <c r="U158" s="547"/>
      <c r="V158" s="522"/>
      <c r="W158" s="554"/>
      <c r="X158" s="522"/>
      <c r="Y158" s="522"/>
      <c r="Z158" s="522"/>
      <c r="AA158" s="522"/>
      <c r="AB158" s="522"/>
      <c r="AC158" s="555"/>
    </row>
    <row x14ac:dyDescent="0.25" r="159" customHeight="1" ht="18.75">
      <c r="A159" s="546" t="s">
        <v>1203</v>
      </c>
      <c r="B159" s="459">
        <v>50016</v>
      </c>
      <c r="C159" s="459" t="s">
        <v>1204</v>
      </c>
      <c r="D159" s="457" t="s">
        <v>1205</v>
      </c>
      <c r="E159" s="459">
        <v>600</v>
      </c>
      <c r="F159" s="461" t="s">
        <v>1206</v>
      </c>
      <c r="G159" s="457" t="s">
        <v>910</v>
      </c>
      <c r="H159" s="459">
        <v>3</v>
      </c>
      <c r="I159" s="459" t="s">
        <v>1207</v>
      </c>
      <c r="J159" s="493">
        <v>20</v>
      </c>
      <c r="K159" s="493"/>
      <c r="L159" s="493"/>
      <c r="M159" s="463" t="s">
        <v>26</v>
      </c>
      <c r="N159" s="464">
        <v>3.669722222222222</v>
      </c>
      <c r="O159" s="464">
        <v>3.725277777777778</v>
      </c>
      <c r="P159" s="518" t="s">
        <v>26</v>
      </c>
      <c r="Q159" s="519">
        <v>3.669722222222222</v>
      </c>
      <c r="R159" s="519">
        <v>3.725277777777778</v>
      </c>
      <c r="S159" s="461" t="s">
        <v>895</v>
      </c>
      <c r="T159" s="461"/>
      <c r="U159" s="461"/>
      <c r="V159" s="465"/>
      <c r="W159" s="466"/>
      <c r="X159" s="465"/>
      <c r="Y159" s="465"/>
      <c r="Z159" s="465"/>
      <c r="AA159" s="465"/>
      <c r="AB159" s="465"/>
      <c r="AC159" s="467">
        <f>((R159-Q159)*24*60)</f>
      </c>
    </row>
    <row x14ac:dyDescent="0.25" r="160" customHeight="1" ht="18.75">
      <c r="A160" s="546" t="s">
        <v>1208</v>
      </c>
      <c r="B160" s="459">
        <v>50223</v>
      </c>
      <c r="C160" s="459" t="s">
        <v>1204</v>
      </c>
      <c r="D160" s="457" t="s">
        <v>1209</v>
      </c>
      <c r="E160" s="459">
        <v>600</v>
      </c>
      <c r="F160" s="461" t="s">
        <v>1210</v>
      </c>
      <c r="G160" s="457" t="s">
        <v>910</v>
      </c>
      <c r="H160" s="493">
        <v>3</v>
      </c>
      <c r="I160" s="459" t="s">
        <v>1211</v>
      </c>
      <c r="J160" s="493">
        <v>20</v>
      </c>
      <c r="K160" s="493"/>
      <c r="L160" s="493"/>
      <c r="M160" s="463" t="s">
        <v>21</v>
      </c>
      <c r="N160" s="464">
        <v>3.5620833333333333</v>
      </c>
      <c r="O160" s="464">
        <v>3.617638888888889</v>
      </c>
      <c r="P160" s="518" t="s">
        <v>21</v>
      </c>
      <c r="Q160" s="519">
        <v>3.5620833333333333</v>
      </c>
      <c r="R160" s="519">
        <v>3.617638888888889</v>
      </c>
      <c r="S160" s="461" t="s">
        <v>895</v>
      </c>
      <c r="T160" s="461"/>
      <c r="U160" s="461"/>
      <c r="V160" s="465"/>
      <c r="W160" s="466"/>
      <c r="X160" s="465"/>
      <c r="Y160" s="465"/>
      <c r="Z160" s="465"/>
      <c r="AA160" s="465"/>
      <c r="AB160" s="465"/>
      <c r="AC160" s="467">
        <f>((R160-Q160)*24*60)</f>
      </c>
    </row>
    <row x14ac:dyDescent="0.25" r="161" customHeight="1" ht="18.75">
      <c r="A161" s="546" t="s">
        <v>1212</v>
      </c>
      <c r="B161" s="459">
        <v>50301</v>
      </c>
      <c r="C161" s="459" t="s">
        <v>1204</v>
      </c>
      <c r="D161" s="457" t="s">
        <v>1213</v>
      </c>
      <c r="E161" s="459">
        <v>600</v>
      </c>
      <c r="F161" s="461" t="s">
        <v>1214</v>
      </c>
      <c r="G161" s="457" t="s">
        <v>910</v>
      </c>
      <c r="H161" s="459">
        <v>3</v>
      </c>
      <c r="I161" s="459" t="s">
        <v>1207</v>
      </c>
      <c r="J161" s="493">
        <v>30</v>
      </c>
      <c r="K161" s="493"/>
      <c r="L161" s="493"/>
      <c r="M161" s="463" t="s">
        <v>21</v>
      </c>
      <c r="N161" s="464">
        <v>3.4995833333333333</v>
      </c>
      <c r="O161" s="464">
        <v>3.555138888888889</v>
      </c>
      <c r="P161" s="518" t="s">
        <v>21</v>
      </c>
      <c r="Q161" s="519">
        <v>3.4995833333333333</v>
      </c>
      <c r="R161" s="519">
        <v>3.555138888888889</v>
      </c>
      <c r="S161" s="461" t="s">
        <v>895</v>
      </c>
      <c r="T161" s="461"/>
      <c r="U161" s="461"/>
      <c r="V161" s="465"/>
      <c r="W161" s="466"/>
      <c r="X161" s="465"/>
      <c r="Y161" s="465"/>
      <c r="Z161" s="465"/>
      <c r="AA161" s="465"/>
      <c r="AB161" s="465"/>
      <c r="AC161" s="467">
        <f>((R161-Q161)*24*60)</f>
      </c>
    </row>
    <row x14ac:dyDescent="0.25" r="162" customHeight="1" ht="18.75">
      <c r="A162" s="546" t="s">
        <v>1215</v>
      </c>
      <c r="B162" s="459">
        <v>50219</v>
      </c>
      <c r="C162" s="459" t="s">
        <v>1204</v>
      </c>
      <c r="D162" s="457" t="s">
        <v>1216</v>
      </c>
      <c r="E162" s="459">
        <v>600</v>
      </c>
      <c r="F162" s="461" t="s">
        <v>1217</v>
      </c>
      <c r="G162" s="457" t="s">
        <v>910</v>
      </c>
      <c r="H162" s="459">
        <v>3</v>
      </c>
      <c r="I162" s="459" t="s">
        <v>1207</v>
      </c>
      <c r="J162" s="493">
        <v>20</v>
      </c>
      <c r="K162" s="493"/>
      <c r="L162" s="493"/>
      <c r="M162" s="463" t="s">
        <v>21</v>
      </c>
      <c r="N162" s="464">
        <v>3.6245833333333333</v>
      </c>
      <c r="O162" s="464">
        <v>3.680138888888889</v>
      </c>
      <c r="P162" s="518" t="s">
        <v>21</v>
      </c>
      <c r="Q162" s="519">
        <v>3.6245833333333333</v>
      </c>
      <c r="R162" s="519">
        <v>3.680138888888889</v>
      </c>
      <c r="S162" s="461" t="s">
        <v>895</v>
      </c>
      <c r="T162" s="461"/>
      <c r="U162" s="461"/>
      <c r="V162" s="465"/>
      <c r="W162" s="466"/>
      <c r="X162" s="465"/>
      <c r="Y162" s="465"/>
      <c r="Z162" s="465"/>
      <c r="AA162" s="465"/>
      <c r="AB162" s="465"/>
      <c r="AC162" s="467">
        <f>((R162-Q162)*24*60)</f>
      </c>
    </row>
    <row x14ac:dyDescent="0.25" r="163" customHeight="1" ht="18.75">
      <c r="A163" s="546" t="s">
        <v>1215</v>
      </c>
      <c r="B163" s="459">
        <v>50391</v>
      </c>
      <c r="C163" s="459" t="s">
        <v>1204</v>
      </c>
      <c r="D163" s="457" t="s">
        <v>1216</v>
      </c>
      <c r="E163" s="459">
        <v>601</v>
      </c>
      <c r="F163" s="461" t="s">
        <v>1217</v>
      </c>
      <c r="G163" s="457" t="s">
        <v>910</v>
      </c>
      <c r="H163" s="459">
        <v>3</v>
      </c>
      <c r="I163" s="459" t="s">
        <v>1207</v>
      </c>
      <c r="J163" s="493">
        <v>20</v>
      </c>
      <c r="K163" s="493"/>
      <c r="L163" s="493"/>
      <c r="M163" s="463" t="s">
        <v>26</v>
      </c>
      <c r="N163" s="464">
        <v>3.544722222222222</v>
      </c>
      <c r="O163" s="464">
        <v>3.600277777777778</v>
      </c>
      <c r="P163" s="518" t="s">
        <v>26</v>
      </c>
      <c r="Q163" s="519">
        <v>3.544722222222222</v>
      </c>
      <c r="R163" s="519">
        <v>3.600277777777778</v>
      </c>
      <c r="S163" s="461" t="s">
        <v>895</v>
      </c>
      <c r="T163" s="461"/>
      <c r="U163" s="461"/>
      <c r="V163" s="465"/>
      <c r="W163" s="466"/>
      <c r="X163" s="465"/>
      <c r="Y163" s="465"/>
      <c r="Z163" s="465"/>
      <c r="AA163" s="465"/>
      <c r="AB163" s="465"/>
      <c r="AC163" s="467">
        <f>((R163-Q163)*24*60)</f>
      </c>
    </row>
    <row x14ac:dyDescent="0.25" r="164" customHeight="1" ht="18.75">
      <c r="A164" s="546" t="s">
        <v>1212</v>
      </c>
      <c r="B164" s="459">
        <v>50300</v>
      </c>
      <c r="C164" s="459" t="s">
        <v>1204</v>
      </c>
      <c r="D164" s="457" t="s">
        <v>1218</v>
      </c>
      <c r="E164" s="459">
        <v>600</v>
      </c>
      <c r="F164" s="461" t="s">
        <v>1219</v>
      </c>
      <c r="G164" s="457" t="s">
        <v>910</v>
      </c>
      <c r="H164" s="459">
        <v>3</v>
      </c>
      <c r="I164" s="459" t="s">
        <v>1211</v>
      </c>
      <c r="J164" s="493">
        <v>30</v>
      </c>
      <c r="K164" s="493"/>
      <c r="L164" s="493"/>
      <c r="M164" s="463" t="s">
        <v>26</v>
      </c>
      <c r="N164" s="464">
        <v>3.669722222222222</v>
      </c>
      <c r="O164" s="464">
        <v>3.725277777777778</v>
      </c>
      <c r="P164" s="518" t="s">
        <v>26</v>
      </c>
      <c r="Q164" s="519">
        <v>3.669722222222222</v>
      </c>
      <c r="R164" s="519">
        <v>3.725277777777778</v>
      </c>
      <c r="S164" s="461" t="s">
        <v>931</v>
      </c>
      <c r="T164" s="461"/>
      <c r="U164" s="461"/>
      <c r="V164" s="465"/>
      <c r="W164" s="466"/>
      <c r="X164" s="465"/>
      <c r="Y164" s="465"/>
      <c r="Z164" s="465"/>
      <c r="AA164" s="465"/>
      <c r="AB164" s="465"/>
      <c r="AC164" s="467">
        <f>((R164-Q164)*24*60)</f>
      </c>
    </row>
    <row x14ac:dyDescent="0.25" r="165" customHeight="1" ht="18.75">
      <c r="A165" s="546" t="s">
        <v>1212</v>
      </c>
      <c r="B165" s="459">
        <v>57547</v>
      </c>
      <c r="C165" s="459" t="s">
        <v>1204</v>
      </c>
      <c r="D165" s="457" t="s">
        <v>1218</v>
      </c>
      <c r="E165" s="459">
        <v>601</v>
      </c>
      <c r="F165" s="461" t="s">
        <v>1219</v>
      </c>
      <c r="G165" s="457" t="s">
        <v>910</v>
      </c>
      <c r="H165" s="459">
        <v>3</v>
      </c>
      <c r="I165" s="459" t="s">
        <v>1211</v>
      </c>
      <c r="J165" s="493">
        <v>30</v>
      </c>
      <c r="K165" s="493"/>
      <c r="L165" s="493"/>
      <c r="M165" s="545"/>
      <c r="N165" s="464"/>
      <c r="O165" s="464"/>
      <c r="P165" s="525" t="s">
        <v>21</v>
      </c>
      <c r="Q165" s="500">
        <v>3.6870833333333333</v>
      </c>
      <c r="R165" s="500">
        <v>3.742638888888889</v>
      </c>
      <c r="S165" s="461" t="s">
        <v>931</v>
      </c>
      <c r="T165" s="461"/>
      <c r="U165" s="461"/>
      <c r="V165" s="465"/>
      <c r="W165" s="466"/>
      <c r="X165" s="465"/>
      <c r="Y165" s="465"/>
      <c r="Z165" s="465"/>
      <c r="AA165" s="465"/>
      <c r="AB165" s="465"/>
      <c r="AC165" s="467">
        <f>((R165-Q165)*24*60)</f>
      </c>
    </row>
    <row x14ac:dyDescent="0.25" r="166" customHeight="1" ht="18.75">
      <c r="A166" s="546" t="s">
        <v>1220</v>
      </c>
      <c r="B166" s="459">
        <v>50220</v>
      </c>
      <c r="C166" s="459" t="s">
        <v>1204</v>
      </c>
      <c r="D166" s="457" t="s">
        <v>1221</v>
      </c>
      <c r="E166" s="459">
        <v>600</v>
      </c>
      <c r="F166" s="461" t="s">
        <v>1222</v>
      </c>
      <c r="G166" s="457" t="s">
        <v>910</v>
      </c>
      <c r="H166" s="459">
        <v>3</v>
      </c>
      <c r="I166" s="459" t="s">
        <v>1211</v>
      </c>
      <c r="J166" s="493">
        <v>30</v>
      </c>
      <c r="K166" s="493"/>
      <c r="L166" s="493"/>
      <c r="M166" s="463" t="s">
        <v>21</v>
      </c>
      <c r="N166" s="464">
        <v>3.6870833333333333</v>
      </c>
      <c r="O166" s="464">
        <v>3.742638888888889</v>
      </c>
      <c r="P166" s="525" t="s">
        <v>21</v>
      </c>
      <c r="Q166" s="500">
        <v>3.6870833333333333</v>
      </c>
      <c r="R166" s="500">
        <v>3.742638888888889</v>
      </c>
      <c r="S166" s="461" t="s">
        <v>931</v>
      </c>
      <c r="T166" s="461"/>
      <c r="U166" s="461"/>
      <c r="V166" s="465"/>
      <c r="W166" s="466"/>
      <c r="X166" s="465"/>
      <c r="Y166" s="465"/>
      <c r="Z166" s="465"/>
      <c r="AA166" s="465"/>
      <c r="AB166" s="465"/>
      <c r="AC166" s="467">
        <f>((R166-Q166)*24*60)</f>
      </c>
    </row>
    <row x14ac:dyDescent="0.25" r="167" customHeight="1" ht="18.75">
      <c r="A167" s="546" t="s">
        <v>1223</v>
      </c>
      <c r="B167" s="459">
        <v>50313</v>
      </c>
      <c r="C167" s="459" t="s">
        <v>1224</v>
      </c>
      <c r="D167" s="457" t="s">
        <v>1225</v>
      </c>
      <c r="E167" s="459">
        <v>600</v>
      </c>
      <c r="F167" s="461" t="s">
        <v>1226</v>
      </c>
      <c r="G167" s="457" t="s">
        <v>910</v>
      </c>
      <c r="H167" s="493">
        <v>3</v>
      </c>
      <c r="I167" s="459" t="s">
        <v>1211</v>
      </c>
      <c r="J167" s="493">
        <v>30</v>
      </c>
      <c r="K167" s="493"/>
      <c r="L167" s="493"/>
      <c r="M167" s="463" t="s">
        <v>26</v>
      </c>
      <c r="N167" s="464">
        <v>3.607222222222222</v>
      </c>
      <c r="O167" s="464">
        <v>3.662777777777778</v>
      </c>
      <c r="P167" s="518" t="s">
        <v>26</v>
      </c>
      <c r="Q167" s="519">
        <v>3.544722222222222</v>
      </c>
      <c r="R167" s="519">
        <v>3.600277777777778</v>
      </c>
      <c r="S167" s="461" t="s">
        <v>931</v>
      </c>
      <c r="T167" s="461"/>
      <c r="U167" s="461"/>
      <c r="V167" s="465"/>
      <c r="W167" s="466"/>
      <c r="X167" s="465"/>
      <c r="Y167" s="465"/>
      <c r="Z167" s="465"/>
      <c r="AA167" s="465"/>
      <c r="AB167" s="465"/>
      <c r="AC167" s="467">
        <f>((R167-Q167)*24*60)</f>
      </c>
    </row>
    <row x14ac:dyDescent="0.25" r="168" customHeight="1" ht="18.75">
      <c r="A168" s="546" t="s">
        <v>888</v>
      </c>
      <c r="B168" s="459">
        <v>50332</v>
      </c>
      <c r="C168" s="459" t="s">
        <v>1227</v>
      </c>
      <c r="D168" s="457" t="s">
        <v>940</v>
      </c>
      <c r="E168" s="459">
        <v>600</v>
      </c>
      <c r="F168" s="461" t="s">
        <v>1228</v>
      </c>
      <c r="G168" s="457" t="s">
        <v>888</v>
      </c>
      <c r="H168" s="459" t="s">
        <v>972</v>
      </c>
      <c r="I168" s="459" t="s">
        <v>1179</v>
      </c>
      <c r="J168" s="493">
        <v>30</v>
      </c>
      <c r="K168" s="493"/>
      <c r="L168" s="493"/>
      <c r="M168" s="463" t="s">
        <v>1229</v>
      </c>
      <c r="N168" s="496" t="s">
        <v>1229</v>
      </c>
      <c r="O168" s="496" t="s">
        <v>1229</v>
      </c>
      <c r="P168" s="518"/>
      <c r="Q168" s="519"/>
      <c r="R168" s="519"/>
      <c r="S168" s="461"/>
      <c r="T168" s="461"/>
      <c r="U168" s="461"/>
      <c r="V168" s="465"/>
      <c r="W168" s="466"/>
      <c r="X168" s="465"/>
      <c r="Y168" s="465"/>
      <c r="Z168" s="465"/>
      <c r="AA168" s="465"/>
      <c r="AB168" s="465"/>
      <c r="AC168" s="467">
        <f>((R168-Q168)*24*60)</f>
      </c>
    </row>
    <row x14ac:dyDescent="0.25" r="169" customHeight="1" ht="18.75">
      <c r="A169" s="546" t="s">
        <v>1230</v>
      </c>
      <c r="B169" s="459">
        <v>50017</v>
      </c>
      <c r="C169" s="459" t="s">
        <v>1227</v>
      </c>
      <c r="D169" s="457" t="s">
        <v>1077</v>
      </c>
      <c r="E169" s="459">
        <v>600</v>
      </c>
      <c r="F169" s="461" t="s">
        <v>1231</v>
      </c>
      <c r="G169" s="457" t="s">
        <v>988</v>
      </c>
      <c r="H169" s="493">
        <v>4</v>
      </c>
      <c r="I169" s="459" t="s">
        <v>1179</v>
      </c>
      <c r="J169" s="493">
        <v>25</v>
      </c>
      <c r="K169" s="493"/>
      <c r="L169" s="493"/>
      <c r="M169" s="463" t="s">
        <v>26</v>
      </c>
      <c r="N169" s="464">
        <v>3.41625</v>
      </c>
      <c r="O169" s="464">
        <v>3.492638888888889</v>
      </c>
      <c r="P169" s="518" t="s">
        <v>26</v>
      </c>
      <c r="Q169" s="519">
        <v>3.41625</v>
      </c>
      <c r="R169" s="519">
        <v>3.492638888888889</v>
      </c>
      <c r="S169" s="461" t="s">
        <v>895</v>
      </c>
      <c r="T169" s="461"/>
      <c r="U169" s="461"/>
      <c r="V169" s="465"/>
      <c r="W169" s="466"/>
      <c r="X169" s="465"/>
      <c r="Y169" s="465"/>
      <c r="Z169" s="465"/>
      <c r="AA169" s="465"/>
      <c r="AB169" s="465"/>
      <c r="AC169" s="467">
        <f>((R169-Q169)*24*60)</f>
      </c>
    </row>
    <row x14ac:dyDescent="0.25" r="170" customHeight="1" ht="18.75">
      <c r="A170" s="546" t="s">
        <v>1230</v>
      </c>
      <c r="B170" s="459">
        <v>57238</v>
      </c>
      <c r="C170" s="459" t="s">
        <v>1227</v>
      </c>
      <c r="D170" s="457" t="s">
        <v>1077</v>
      </c>
      <c r="E170" s="459">
        <v>601</v>
      </c>
      <c r="F170" s="461" t="s">
        <v>1231</v>
      </c>
      <c r="G170" s="457" t="s">
        <v>988</v>
      </c>
      <c r="H170" s="493">
        <v>4</v>
      </c>
      <c r="I170" s="459" t="s">
        <v>1179</v>
      </c>
      <c r="J170" s="493">
        <v>25</v>
      </c>
      <c r="K170" s="493"/>
      <c r="L170" s="493"/>
      <c r="M170" s="545"/>
      <c r="N170" s="464"/>
      <c r="O170" s="464"/>
      <c r="P170" s="518" t="s">
        <v>21</v>
      </c>
      <c r="Q170" s="519">
        <v>3.6245833333333333</v>
      </c>
      <c r="R170" s="519">
        <v>3.700972222222222</v>
      </c>
      <c r="S170" s="461" t="s">
        <v>895</v>
      </c>
      <c r="T170" s="461"/>
      <c r="U170" s="461"/>
      <c r="V170" s="465"/>
      <c r="W170" s="466"/>
      <c r="X170" s="465"/>
      <c r="Y170" s="465"/>
      <c r="Z170" s="465"/>
      <c r="AA170" s="465"/>
      <c r="AB170" s="465"/>
      <c r="AC170" s="467">
        <f>((R170-Q170)*24*60)</f>
      </c>
    </row>
    <row x14ac:dyDescent="0.25" r="171" customHeight="1" ht="18.75">
      <c r="A171" s="546" t="s">
        <v>1230</v>
      </c>
      <c r="B171" s="459">
        <v>50283</v>
      </c>
      <c r="C171" s="459" t="s">
        <v>1227</v>
      </c>
      <c r="D171" s="457" t="s">
        <v>1079</v>
      </c>
      <c r="E171" s="459">
        <v>601</v>
      </c>
      <c r="F171" s="461" t="s">
        <v>1232</v>
      </c>
      <c r="G171" s="457" t="s">
        <v>988</v>
      </c>
      <c r="H171" s="493">
        <v>4</v>
      </c>
      <c r="I171" s="459" t="s">
        <v>1179</v>
      </c>
      <c r="J171" s="493">
        <v>25</v>
      </c>
      <c r="K171" s="493"/>
      <c r="L171" s="493"/>
      <c r="M171" s="463" t="s">
        <v>21</v>
      </c>
      <c r="N171" s="464">
        <v>3.4995833333333333</v>
      </c>
      <c r="O171" s="464">
        <v>3.575972222222222</v>
      </c>
      <c r="P171" s="518" t="s">
        <v>21</v>
      </c>
      <c r="Q171" s="519">
        <v>3.4995833333333333</v>
      </c>
      <c r="R171" s="519">
        <v>3.575972222222222</v>
      </c>
      <c r="S171" s="461" t="s">
        <v>895</v>
      </c>
      <c r="T171" s="461"/>
      <c r="U171" s="461"/>
      <c r="V171" s="465"/>
      <c r="W171" s="466"/>
      <c r="X171" s="465"/>
      <c r="Y171" s="465"/>
      <c r="Z171" s="465"/>
      <c r="AA171" s="465"/>
      <c r="AB171" s="465"/>
      <c r="AC171" s="467">
        <f>((R171-Q171)*24*60)</f>
      </c>
    </row>
    <row x14ac:dyDescent="0.25" r="172" customHeight="1" ht="18.75">
      <c r="A172" s="546" t="s">
        <v>1233</v>
      </c>
      <c r="B172" s="459">
        <v>50019</v>
      </c>
      <c r="C172" s="459" t="s">
        <v>1234</v>
      </c>
      <c r="D172" s="457" t="s">
        <v>1077</v>
      </c>
      <c r="E172" s="459">
        <v>600</v>
      </c>
      <c r="F172" s="461" t="s">
        <v>1235</v>
      </c>
      <c r="G172" s="457" t="s">
        <v>988</v>
      </c>
      <c r="H172" s="493">
        <v>4</v>
      </c>
      <c r="I172" s="459" t="s">
        <v>1236</v>
      </c>
      <c r="J172" s="493">
        <v>25</v>
      </c>
      <c r="K172" s="493"/>
      <c r="L172" s="493"/>
      <c r="M172" s="463" t="s">
        <v>26</v>
      </c>
      <c r="N172" s="464">
        <v>3.3745833333333333</v>
      </c>
      <c r="O172" s="464">
        <v>3.450972222222222</v>
      </c>
      <c r="P172" s="518" t="s">
        <v>26</v>
      </c>
      <c r="Q172" s="519">
        <v>3.3745833333333333</v>
      </c>
      <c r="R172" s="519">
        <v>3.450972222222222</v>
      </c>
      <c r="S172" s="461" t="s">
        <v>895</v>
      </c>
      <c r="T172" s="461"/>
      <c r="U172" s="461"/>
      <c r="V172" s="465"/>
      <c r="W172" s="466"/>
      <c r="X172" s="465"/>
      <c r="Y172" s="465"/>
      <c r="Z172" s="465"/>
      <c r="AA172" s="465"/>
      <c r="AB172" s="465"/>
      <c r="AC172" s="467">
        <f>((R172-Q172)*24*60)</f>
      </c>
    </row>
    <row x14ac:dyDescent="0.25" r="173" customHeight="1" ht="18.75">
      <c r="A173" s="546" t="s">
        <v>1233</v>
      </c>
      <c r="B173" s="459">
        <v>50200</v>
      </c>
      <c r="C173" s="459" t="s">
        <v>1234</v>
      </c>
      <c r="D173" s="457" t="s">
        <v>1077</v>
      </c>
      <c r="E173" s="459">
        <v>601</v>
      </c>
      <c r="F173" s="461" t="s">
        <v>1235</v>
      </c>
      <c r="G173" s="457" t="s">
        <v>988</v>
      </c>
      <c r="H173" s="493">
        <v>4</v>
      </c>
      <c r="I173" s="459" t="s">
        <v>1236</v>
      </c>
      <c r="J173" s="493">
        <v>25</v>
      </c>
      <c r="K173" s="493"/>
      <c r="L173" s="493"/>
      <c r="M173" s="463" t="s">
        <v>21</v>
      </c>
      <c r="N173" s="464">
        <v>3.3745833333333333</v>
      </c>
      <c r="O173" s="464">
        <v>3.450972222222222</v>
      </c>
      <c r="P173" s="518" t="s">
        <v>21</v>
      </c>
      <c r="Q173" s="519">
        <v>3.3745833333333333</v>
      </c>
      <c r="R173" s="519">
        <v>3.450972222222222</v>
      </c>
      <c r="S173" s="461" t="s">
        <v>895</v>
      </c>
      <c r="T173" s="461"/>
      <c r="U173" s="461"/>
      <c r="V173" s="465"/>
      <c r="W173" s="466"/>
      <c r="X173" s="465"/>
      <c r="Y173" s="465"/>
      <c r="Z173" s="465"/>
      <c r="AA173" s="465"/>
      <c r="AB173" s="465"/>
      <c r="AC173" s="467">
        <f>((R173-Q173)*24*60)</f>
      </c>
    </row>
    <row x14ac:dyDescent="0.25" r="174" customHeight="1" ht="18.75">
      <c r="A174" s="546" t="s">
        <v>1233</v>
      </c>
      <c r="B174" s="544">
        <v>50359</v>
      </c>
      <c r="C174" s="544" t="s">
        <v>1234</v>
      </c>
      <c r="D174" s="550" t="s">
        <v>1077</v>
      </c>
      <c r="E174" s="544">
        <v>602</v>
      </c>
      <c r="F174" s="547" t="s">
        <v>1235</v>
      </c>
      <c r="G174" s="550" t="s">
        <v>988</v>
      </c>
      <c r="H174" s="551">
        <v>4</v>
      </c>
      <c r="I174" s="544" t="s">
        <v>1236</v>
      </c>
      <c r="J174" s="551">
        <v>25</v>
      </c>
      <c r="K174" s="551"/>
      <c r="L174" s="551"/>
      <c r="M174" s="552"/>
      <c r="N174" s="553"/>
      <c r="O174" s="553"/>
      <c r="P174" s="548" t="s">
        <v>21</v>
      </c>
      <c r="Q174" s="549">
        <v>3.6245833333333333</v>
      </c>
      <c r="R174" s="549">
        <v>3.700972222222222</v>
      </c>
      <c r="S174" s="547" t="s">
        <v>895</v>
      </c>
      <c r="T174" s="547"/>
      <c r="U174" s="547"/>
      <c r="V174" s="522"/>
      <c r="W174" s="554"/>
      <c r="X174" s="522"/>
      <c r="Y174" s="522"/>
      <c r="Z174" s="522"/>
      <c r="AA174" s="522"/>
      <c r="AB174" s="522"/>
      <c r="AC174" s="555"/>
    </row>
    <row x14ac:dyDescent="0.25" r="175" customHeight="1" ht="18.75">
      <c r="A175" s="546" t="s">
        <v>1233</v>
      </c>
      <c r="B175" s="459">
        <v>50284</v>
      </c>
      <c r="C175" s="459" t="s">
        <v>1234</v>
      </c>
      <c r="D175" s="457" t="s">
        <v>1079</v>
      </c>
      <c r="E175" s="459">
        <v>600</v>
      </c>
      <c r="F175" s="461" t="s">
        <v>1237</v>
      </c>
      <c r="G175" s="457" t="s">
        <v>988</v>
      </c>
      <c r="H175" s="493">
        <v>4</v>
      </c>
      <c r="I175" s="459" t="s">
        <v>1236</v>
      </c>
      <c r="J175" s="493">
        <v>25</v>
      </c>
      <c r="K175" s="493"/>
      <c r="L175" s="493"/>
      <c r="M175" s="463" t="s">
        <v>26</v>
      </c>
      <c r="N175" s="464">
        <v>3.544722222222222</v>
      </c>
      <c r="O175" s="464">
        <v>3.621111111111111</v>
      </c>
      <c r="P175" s="518" t="s">
        <v>26</v>
      </c>
      <c r="Q175" s="519">
        <v>3.544722222222222</v>
      </c>
      <c r="R175" s="519">
        <v>3.621111111111111</v>
      </c>
      <c r="S175" s="461" t="s">
        <v>895</v>
      </c>
      <c r="T175" s="461"/>
      <c r="U175" s="461"/>
      <c r="V175" s="465"/>
      <c r="W175" s="466"/>
      <c r="X175" s="465"/>
      <c r="Y175" s="465"/>
      <c r="Z175" s="465"/>
      <c r="AA175" s="465"/>
      <c r="AB175" s="465"/>
      <c r="AC175" s="467">
        <f>((R175-Q175)*24*60)</f>
      </c>
    </row>
    <row x14ac:dyDescent="0.25" r="176" customHeight="1" ht="18.75">
      <c r="A176" s="546" t="s">
        <v>1238</v>
      </c>
      <c r="B176" s="459">
        <v>50454</v>
      </c>
      <c r="C176" s="459" t="s">
        <v>1239</v>
      </c>
      <c r="D176" s="459" t="s">
        <v>1240</v>
      </c>
      <c r="E176" s="459">
        <v>600</v>
      </c>
      <c r="F176" s="461" t="s">
        <v>1241</v>
      </c>
      <c r="G176" s="459">
        <v>4</v>
      </c>
      <c r="H176" s="459">
        <v>4</v>
      </c>
      <c r="I176" s="459" t="s">
        <v>1242</v>
      </c>
      <c r="J176" s="493">
        <v>25</v>
      </c>
      <c r="K176" s="493"/>
      <c r="L176" s="493"/>
      <c r="M176" s="463" t="s">
        <v>21</v>
      </c>
      <c r="N176" s="464">
        <v>3.5620833333333333</v>
      </c>
      <c r="O176" s="464">
        <v>3.638472222222222</v>
      </c>
      <c r="P176" s="518" t="s">
        <v>21</v>
      </c>
      <c r="Q176" s="519">
        <v>3.41625</v>
      </c>
      <c r="R176" s="519">
        <v>3.492638888888889</v>
      </c>
      <c r="S176" s="461" t="s">
        <v>895</v>
      </c>
      <c r="T176" s="461"/>
      <c r="U176" s="461"/>
      <c r="V176" s="465"/>
      <c r="W176" s="466"/>
      <c r="X176" s="465"/>
      <c r="Y176" s="465"/>
      <c r="Z176" s="465"/>
      <c r="AA176" s="465"/>
      <c r="AB176" s="465"/>
      <c r="AC176" s="467">
        <f>((R176-Q176)*24*60)</f>
      </c>
    </row>
    <row x14ac:dyDescent="0.25" r="177" customHeight="1" ht="18.75">
      <c r="A177" s="546" t="s">
        <v>1243</v>
      </c>
      <c r="B177" s="459">
        <v>50372</v>
      </c>
      <c r="C177" s="459" t="s">
        <v>1244</v>
      </c>
      <c r="D177" s="457" t="s">
        <v>1079</v>
      </c>
      <c r="E177" s="459">
        <v>600</v>
      </c>
      <c r="F177" s="461" t="s">
        <v>1245</v>
      </c>
      <c r="G177" s="457" t="s">
        <v>910</v>
      </c>
      <c r="H177" s="493">
        <v>3</v>
      </c>
      <c r="I177" s="459" t="s">
        <v>1246</v>
      </c>
      <c r="J177" s="493">
        <v>30</v>
      </c>
      <c r="K177" s="493"/>
      <c r="L177" s="493"/>
      <c r="M177" s="463" t="s">
        <v>26</v>
      </c>
      <c r="N177" s="464">
        <v>3.607222222222222</v>
      </c>
      <c r="O177" s="464">
        <v>3.662777777777778</v>
      </c>
      <c r="P177" s="518" t="s">
        <v>20</v>
      </c>
      <c r="Q177" s="519">
        <v>3.3745833333333333</v>
      </c>
      <c r="R177" s="519">
        <v>3.412777777777778</v>
      </c>
      <c r="S177" s="461" t="s">
        <v>931</v>
      </c>
      <c r="T177" s="461"/>
      <c r="U177" s="461"/>
      <c r="V177" s="465"/>
      <c r="W177" s="466"/>
      <c r="X177" s="465"/>
      <c r="Y177" s="465"/>
      <c r="Z177" s="465"/>
      <c r="AA177" s="465"/>
      <c r="AB177" s="465"/>
      <c r="AC177" s="467">
        <f>((R177-Q177)*24*60)</f>
      </c>
    </row>
    <row x14ac:dyDescent="0.25" r="178" customHeight="1" ht="18.75">
      <c r="A178" s="546" t="s">
        <v>1243</v>
      </c>
      <c r="B178" s="459">
        <v>50441</v>
      </c>
      <c r="C178" s="459" t="s">
        <v>1244</v>
      </c>
      <c r="D178" s="457" t="s">
        <v>1079</v>
      </c>
      <c r="E178" s="459">
        <v>601</v>
      </c>
      <c r="F178" s="461" t="s">
        <v>1245</v>
      </c>
      <c r="G178" s="457" t="s">
        <v>910</v>
      </c>
      <c r="H178" s="457" t="s">
        <v>910</v>
      </c>
      <c r="I178" s="459" t="s">
        <v>1246</v>
      </c>
      <c r="J178" s="493">
        <v>30</v>
      </c>
      <c r="K178" s="493"/>
      <c r="L178" s="493"/>
      <c r="M178" s="545"/>
      <c r="N178" s="464"/>
      <c r="O178" s="464"/>
      <c r="P178" s="518" t="s">
        <v>21</v>
      </c>
      <c r="Q178" s="519">
        <v>3.6245833333333333</v>
      </c>
      <c r="R178" s="519">
        <v>3.680138888888889</v>
      </c>
      <c r="S178" s="461" t="s">
        <v>931</v>
      </c>
      <c r="T178" s="461"/>
      <c r="U178" s="461"/>
      <c r="V178" s="465"/>
      <c r="W178" s="466"/>
      <c r="X178" s="465"/>
      <c r="Y178" s="465"/>
      <c r="Z178" s="465"/>
      <c r="AA178" s="465"/>
      <c r="AB178" s="465"/>
      <c r="AC178" s="467">
        <f>((R178-Q178)*24*60)</f>
      </c>
    </row>
    <row x14ac:dyDescent="0.25" r="179" customHeight="1" ht="18.75">
      <c r="A179" s="546" t="s">
        <v>1243</v>
      </c>
      <c r="B179" s="68">
        <v>50442</v>
      </c>
      <c r="C179" s="459" t="s">
        <v>1244</v>
      </c>
      <c r="D179" s="457" t="s">
        <v>1079</v>
      </c>
      <c r="E179" s="459">
        <v>602</v>
      </c>
      <c r="F179" s="461" t="s">
        <v>1245</v>
      </c>
      <c r="G179" s="457" t="s">
        <v>910</v>
      </c>
      <c r="H179" s="457" t="s">
        <v>910</v>
      </c>
      <c r="I179" s="459" t="s">
        <v>1246</v>
      </c>
      <c r="J179" s="493">
        <v>30</v>
      </c>
      <c r="K179" s="493"/>
      <c r="L179" s="493"/>
      <c r="M179" s="545"/>
      <c r="N179" s="464"/>
      <c r="O179" s="464"/>
      <c r="P179" s="518" t="s">
        <v>21</v>
      </c>
      <c r="Q179" s="519">
        <v>3.4995833333333333</v>
      </c>
      <c r="R179" s="519">
        <v>3.555138888888889</v>
      </c>
      <c r="S179" s="461" t="s">
        <v>931</v>
      </c>
      <c r="T179" s="461"/>
      <c r="U179" s="461"/>
      <c r="V179" s="465"/>
      <c r="W179" s="466"/>
      <c r="X179" s="465"/>
      <c r="Y179" s="465"/>
      <c r="Z179" s="465"/>
      <c r="AA179" s="465"/>
      <c r="AB179" s="465"/>
      <c r="AC179" s="467"/>
    </row>
    <row x14ac:dyDescent="0.25" r="180" customHeight="1" ht="18.75">
      <c r="A180" s="546" t="s">
        <v>1247</v>
      </c>
      <c r="B180" s="68">
        <v>57227</v>
      </c>
      <c r="C180" s="459" t="s">
        <v>1244</v>
      </c>
      <c r="D180" s="457" t="s">
        <v>1248</v>
      </c>
      <c r="E180" s="459">
        <v>600</v>
      </c>
      <c r="F180" s="461" t="s">
        <v>1249</v>
      </c>
      <c r="G180" s="457" t="s">
        <v>910</v>
      </c>
      <c r="H180" s="457" t="s">
        <v>910</v>
      </c>
      <c r="I180" s="459" t="s">
        <v>1246</v>
      </c>
      <c r="J180" s="493">
        <v>25</v>
      </c>
      <c r="K180" s="493"/>
      <c r="L180" s="493"/>
      <c r="M180" s="545"/>
      <c r="N180" s="464"/>
      <c r="O180" s="464"/>
      <c r="P180" s="518" t="s">
        <v>21</v>
      </c>
      <c r="Q180" s="519">
        <v>3.3745833333333333</v>
      </c>
      <c r="R180" s="519">
        <v>3.430138888888889</v>
      </c>
      <c r="S180" s="461" t="s">
        <v>895</v>
      </c>
      <c r="T180" s="461"/>
      <c r="U180" s="461"/>
      <c r="V180" s="465"/>
      <c r="W180" s="466"/>
      <c r="X180" s="465"/>
      <c r="Y180" s="465"/>
      <c r="Z180" s="465"/>
      <c r="AA180" s="465"/>
      <c r="AB180" s="465"/>
      <c r="AC180" s="467">
        <f>((R180-Q180)*24*60)</f>
      </c>
    </row>
    <row x14ac:dyDescent="0.25" r="181" customHeight="1" ht="18.75">
      <c r="A181" s="546" t="s">
        <v>1250</v>
      </c>
      <c r="B181" s="459">
        <v>50231</v>
      </c>
      <c r="C181" s="459" t="s">
        <v>1244</v>
      </c>
      <c r="D181" s="457" t="s">
        <v>1251</v>
      </c>
      <c r="E181" s="459">
        <v>600</v>
      </c>
      <c r="F181" s="461" t="s">
        <v>1252</v>
      </c>
      <c r="G181" s="457" t="s">
        <v>910</v>
      </c>
      <c r="H181" s="457" t="s">
        <v>910</v>
      </c>
      <c r="I181" s="459" t="s">
        <v>1246</v>
      </c>
      <c r="J181" s="493">
        <v>30</v>
      </c>
      <c r="K181" s="493"/>
      <c r="L181" s="493"/>
      <c r="M181" s="463" t="s">
        <v>26</v>
      </c>
      <c r="N181" s="464">
        <v>3.669722222222222</v>
      </c>
      <c r="O181" s="464">
        <v>3.725277777777778</v>
      </c>
      <c r="P181" s="518" t="s">
        <v>20</v>
      </c>
      <c r="Q181" s="519">
        <v>3.464861111111111</v>
      </c>
      <c r="R181" s="519">
        <v>3.5030555555555556</v>
      </c>
      <c r="S181" s="461" t="s">
        <v>931</v>
      </c>
      <c r="T181" s="461"/>
      <c r="U181" s="461"/>
      <c r="V181" s="465"/>
      <c r="W181" s="466"/>
      <c r="X181" s="465"/>
      <c r="Y181" s="465"/>
      <c r="Z181" s="465"/>
      <c r="AA181" s="465"/>
      <c r="AB181" s="465"/>
      <c r="AC181" s="467">
        <f>((R181-Q181)*24*60)</f>
      </c>
    </row>
    <row x14ac:dyDescent="0.25" r="182" customHeight="1" ht="18.75">
      <c r="A182" s="546" t="s">
        <v>1253</v>
      </c>
      <c r="B182" s="459">
        <v>50020</v>
      </c>
      <c r="C182" s="459" t="s">
        <v>1254</v>
      </c>
      <c r="D182" s="457" t="s">
        <v>1182</v>
      </c>
      <c r="E182" s="459">
        <v>600</v>
      </c>
      <c r="F182" s="461" t="s">
        <v>1255</v>
      </c>
      <c r="G182" s="457" t="s">
        <v>910</v>
      </c>
      <c r="H182" s="493">
        <v>3</v>
      </c>
      <c r="I182" s="459" t="s">
        <v>1256</v>
      </c>
      <c r="J182" s="493">
        <v>35</v>
      </c>
      <c r="K182" s="493"/>
      <c r="L182" s="493"/>
      <c r="M182" s="463" t="s">
        <v>20</v>
      </c>
      <c r="N182" s="464">
        <v>3.3745833333333333</v>
      </c>
      <c r="O182" s="464">
        <v>3.412777777777778</v>
      </c>
      <c r="P182" s="518" t="s">
        <v>20</v>
      </c>
      <c r="Q182" s="519">
        <v>3.3745833333333333</v>
      </c>
      <c r="R182" s="519">
        <v>3.412777777777778</v>
      </c>
      <c r="S182" s="461" t="s">
        <v>931</v>
      </c>
      <c r="T182" s="461"/>
      <c r="U182" s="461"/>
      <c r="V182" s="465"/>
      <c r="W182" s="466"/>
      <c r="X182" s="465"/>
      <c r="Y182" s="465"/>
      <c r="Z182" s="465"/>
      <c r="AA182" s="465"/>
      <c r="AB182" s="465"/>
      <c r="AC182" s="467">
        <f>((R182-Q182)*24*60)</f>
      </c>
    </row>
    <row x14ac:dyDescent="0.25" r="183" customHeight="1" ht="18.75">
      <c r="A183" s="546" t="s">
        <v>1253</v>
      </c>
      <c r="B183" s="459">
        <v>50021</v>
      </c>
      <c r="C183" s="459" t="s">
        <v>1254</v>
      </c>
      <c r="D183" s="457" t="s">
        <v>1182</v>
      </c>
      <c r="E183" s="459">
        <v>601</v>
      </c>
      <c r="F183" s="461" t="s">
        <v>1255</v>
      </c>
      <c r="G183" s="457" t="s">
        <v>910</v>
      </c>
      <c r="H183" s="493">
        <v>3</v>
      </c>
      <c r="I183" s="459" t="s">
        <v>1256</v>
      </c>
      <c r="J183" s="493">
        <v>35</v>
      </c>
      <c r="K183" s="493"/>
      <c r="L183" s="493"/>
      <c r="M183" s="463" t="s">
        <v>21</v>
      </c>
      <c r="N183" s="464">
        <v>3.5620833333333333</v>
      </c>
      <c r="O183" s="464">
        <v>3.617638888888889</v>
      </c>
      <c r="P183" s="518" t="s">
        <v>21</v>
      </c>
      <c r="Q183" s="519">
        <v>3.5620833333333333</v>
      </c>
      <c r="R183" s="519">
        <v>3.617638888888889</v>
      </c>
      <c r="S183" s="461" t="s">
        <v>931</v>
      </c>
      <c r="T183" s="461"/>
      <c r="U183" s="461"/>
      <c r="V183" s="465"/>
      <c r="W183" s="466"/>
      <c r="X183" s="465"/>
      <c r="Y183" s="465"/>
      <c r="Z183" s="465"/>
      <c r="AA183" s="465"/>
      <c r="AB183" s="465"/>
      <c r="AC183" s="467">
        <f>((R183-Q183)*24*60)</f>
      </c>
    </row>
    <row x14ac:dyDescent="0.25" r="184" customHeight="1" ht="18.75">
      <c r="A184" s="546" t="s">
        <v>1253</v>
      </c>
      <c r="B184" s="459">
        <v>50251</v>
      </c>
      <c r="C184" s="459" t="s">
        <v>1254</v>
      </c>
      <c r="D184" s="457" t="s">
        <v>1182</v>
      </c>
      <c r="E184" s="459">
        <v>602</v>
      </c>
      <c r="F184" s="461" t="s">
        <v>1255</v>
      </c>
      <c r="G184" s="459">
        <v>3</v>
      </c>
      <c r="H184" s="459">
        <v>3</v>
      </c>
      <c r="I184" s="459" t="s">
        <v>1256</v>
      </c>
      <c r="J184" s="493">
        <v>35</v>
      </c>
      <c r="K184" s="493"/>
      <c r="L184" s="493"/>
      <c r="M184" s="463" t="s">
        <v>1257</v>
      </c>
      <c r="N184" s="464">
        <v>3.41625</v>
      </c>
      <c r="O184" s="464">
        <v>3.5343055555555556</v>
      </c>
      <c r="P184" s="518" t="s">
        <v>26</v>
      </c>
      <c r="Q184" s="519">
        <v>3.607222222222222</v>
      </c>
      <c r="R184" s="519">
        <v>3.662777777777778</v>
      </c>
      <c r="S184" s="461" t="s">
        <v>931</v>
      </c>
      <c r="T184" s="461"/>
      <c r="U184" s="461"/>
      <c r="V184" s="465"/>
      <c r="W184" s="466"/>
      <c r="X184" s="465"/>
      <c r="Y184" s="465"/>
      <c r="Z184" s="465"/>
      <c r="AA184" s="465"/>
      <c r="AB184" s="465"/>
      <c r="AC184" s="467">
        <f>((R184-Q184)*24*60)</f>
      </c>
    </row>
    <row x14ac:dyDescent="0.25" r="185" customHeight="1" ht="18.75">
      <c r="A185" s="546" t="s">
        <v>1253</v>
      </c>
      <c r="B185" s="459">
        <v>50443</v>
      </c>
      <c r="C185" s="459" t="s">
        <v>1254</v>
      </c>
      <c r="D185" s="457" t="s">
        <v>1182</v>
      </c>
      <c r="E185" s="459">
        <v>603</v>
      </c>
      <c r="F185" s="461" t="s">
        <v>1255</v>
      </c>
      <c r="G185" s="459">
        <v>3</v>
      </c>
      <c r="H185" s="459">
        <v>3</v>
      </c>
      <c r="I185" s="459" t="s">
        <v>1258</v>
      </c>
      <c r="J185" s="493">
        <v>35</v>
      </c>
      <c r="K185" s="493"/>
      <c r="L185" s="493"/>
      <c r="M185" s="463" t="s">
        <v>926</v>
      </c>
      <c r="N185" s="464">
        <v>3.7704166666666667</v>
      </c>
      <c r="O185" s="464">
        <v>3.888472222222222</v>
      </c>
      <c r="P185" s="525" t="s">
        <v>20</v>
      </c>
      <c r="Q185" s="500">
        <v>3.419722222222222</v>
      </c>
      <c r="R185" s="500">
        <v>3.4579166666666667</v>
      </c>
      <c r="S185" s="461" t="s">
        <v>931</v>
      </c>
      <c r="T185" s="461"/>
      <c r="U185" s="461"/>
      <c r="V185" s="465"/>
      <c r="W185" s="466"/>
      <c r="X185" s="465"/>
      <c r="Y185" s="465"/>
      <c r="Z185" s="465"/>
      <c r="AA185" s="465"/>
      <c r="AB185" s="465"/>
      <c r="AC185" s="555">
        <f>((R185-Q185)*24*60)</f>
      </c>
    </row>
    <row x14ac:dyDescent="0.25" r="186" customHeight="1" ht="18.75">
      <c r="A186" s="546" t="s">
        <v>1253</v>
      </c>
      <c r="B186" s="459">
        <v>50466</v>
      </c>
      <c r="C186" s="459" t="s">
        <v>1254</v>
      </c>
      <c r="D186" s="457" t="s">
        <v>1182</v>
      </c>
      <c r="E186" s="459">
        <v>604</v>
      </c>
      <c r="F186" s="461" t="s">
        <v>1255</v>
      </c>
      <c r="G186" s="459">
        <v>3</v>
      </c>
      <c r="H186" s="459">
        <v>3</v>
      </c>
      <c r="I186" s="459" t="s">
        <v>1258</v>
      </c>
      <c r="J186" s="493">
        <v>35</v>
      </c>
      <c r="K186" s="493"/>
      <c r="L186" s="493"/>
      <c r="M186" s="463" t="s">
        <v>21</v>
      </c>
      <c r="N186" s="464">
        <v>3.6870833333333333</v>
      </c>
      <c r="O186" s="464">
        <v>3.742638888888889</v>
      </c>
      <c r="P186" s="518" t="s">
        <v>21</v>
      </c>
      <c r="Q186" s="519">
        <v>3.4995833333333333</v>
      </c>
      <c r="R186" s="519">
        <v>3.555138888888889</v>
      </c>
      <c r="S186" s="461" t="s">
        <v>931</v>
      </c>
      <c r="T186" s="461"/>
      <c r="U186" s="461"/>
      <c r="V186" s="465"/>
      <c r="W186" s="466"/>
      <c r="X186" s="465"/>
      <c r="Y186" s="465"/>
      <c r="Z186" s="465"/>
      <c r="AA186" s="465"/>
      <c r="AB186" s="465"/>
      <c r="AC186" s="467">
        <f>((R186-Q186)*24*60)</f>
      </c>
    </row>
    <row x14ac:dyDescent="0.25" r="187" customHeight="1" ht="18.75">
      <c r="A187" s="546" t="s">
        <v>1253</v>
      </c>
      <c r="B187" s="459">
        <v>57222</v>
      </c>
      <c r="C187" s="459" t="s">
        <v>1254</v>
      </c>
      <c r="D187" s="457" t="s">
        <v>1182</v>
      </c>
      <c r="E187" s="459">
        <v>605</v>
      </c>
      <c r="F187" s="461" t="s">
        <v>1255</v>
      </c>
      <c r="G187" s="459">
        <v>3</v>
      </c>
      <c r="H187" s="459">
        <v>3</v>
      </c>
      <c r="I187" s="459" t="s">
        <v>1258</v>
      </c>
      <c r="J187" s="493">
        <v>35</v>
      </c>
      <c r="K187" s="493"/>
      <c r="L187" s="493"/>
      <c r="M187" s="545"/>
      <c r="N187" s="464"/>
      <c r="O187" s="464"/>
      <c r="P187" s="518" t="s">
        <v>21</v>
      </c>
      <c r="Q187" s="519">
        <v>3.6870833333333333</v>
      </c>
      <c r="R187" s="519">
        <v>3.742638888888889</v>
      </c>
      <c r="S187" s="461" t="s">
        <v>931</v>
      </c>
      <c r="T187" s="461"/>
      <c r="U187" s="461"/>
      <c r="V187" s="465"/>
      <c r="W187" s="466"/>
      <c r="X187" s="465"/>
      <c r="Y187" s="465"/>
      <c r="Z187" s="465"/>
      <c r="AA187" s="465"/>
      <c r="AB187" s="465"/>
      <c r="AC187" s="467">
        <f>((R187-Q187)*24*60)</f>
      </c>
    </row>
    <row x14ac:dyDescent="0.25" r="188" customHeight="1" ht="18.75">
      <c r="A188" s="546" t="s">
        <v>1259</v>
      </c>
      <c r="B188" s="459">
        <v>50118</v>
      </c>
      <c r="C188" s="459" t="s">
        <v>1254</v>
      </c>
      <c r="D188" s="457" t="s">
        <v>937</v>
      </c>
      <c r="E188" s="459">
        <v>600</v>
      </c>
      <c r="F188" s="461" t="s">
        <v>1260</v>
      </c>
      <c r="G188" s="457" t="s">
        <v>910</v>
      </c>
      <c r="H188" s="459">
        <v>3</v>
      </c>
      <c r="I188" s="459" t="s">
        <v>1261</v>
      </c>
      <c r="J188" s="493">
        <v>30</v>
      </c>
      <c r="K188" s="493">
        <v>58</v>
      </c>
      <c r="L188" s="457" t="s">
        <v>1262</v>
      </c>
      <c r="M188" s="463" t="s">
        <v>26</v>
      </c>
      <c r="N188" s="464">
        <v>3.544722222222222</v>
      </c>
      <c r="O188" s="464">
        <v>3.600277777777778</v>
      </c>
      <c r="P188" s="518" t="s">
        <v>26</v>
      </c>
      <c r="Q188" s="519">
        <v>3.607222222222222</v>
      </c>
      <c r="R188" s="519">
        <v>3.662777777777778</v>
      </c>
      <c r="S188" s="461" t="s">
        <v>895</v>
      </c>
      <c r="T188" s="461"/>
      <c r="U188" s="461"/>
      <c r="V188" s="465"/>
      <c r="W188" s="466"/>
      <c r="X188" s="465"/>
      <c r="Y188" s="465"/>
      <c r="Z188" s="465"/>
      <c r="AA188" s="465"/>
      <c r="AB188" s="465"/>
      <c r="AC188" s="467">
        <f>((R188-Q188)*24*60)</f>
      </c>
    </row>
    <row x14ac:dyDescent="0.25" r="189" customHeight="1" ht="18.75">
      <c r="A189" s="546" t="s">
        <v>1259</v>
      </c>
      <c r="B189" s="459">
        <v>50418</v>
      </c>
      <c r="C189" s="459" t="s">
        <v>1254</v>
      </c>
      <c r="D189" s="457" t="s">
        <v>937</v>
      </c>
      <c r="E189" s="459">
        <v>601</v>
      </c>
      <c r="F189" s="461" t="s">
        <v>1260</v>
      </c>
      <c r="G189" s="457" t="s">
        <v>910</v>
      </c>
      <c r="H189" s="493">
        <v>3</v>
      </c>
      <c r="I189" s="459" t="s">
        <v>1261</v>
      </c>
      <c r="J189" s="493">
        <v>30</v>
      </c>
      <c r="K189" s="457" t="s">
        <v>903</v>
      </c>
      <c r="L189" s="457" t="s">
        <v>903</v>
      </c>
      <c r="M189" s="463" t="s">
        <v>21</v>
      </c>
      <c r="N189" s="464">
        <v>3.4370833333333333</v>
      </c>
      <c r="O189" s="464">
        <v>3.492638888888889</v>
      </c>
      <c r="P189" s="518" t="s">
        <v>21</v>
      </c>
      <c r="Q189" s="519">
        <v>3.5620833333333333</v>
      </c>
      <c r="R189" s="519">
        <v>3.617638888888889</v>
      </c>
      <c r="S189" s="461" t="s">
        <v>895</v>
      </c>
      <c r="T189" s="461"/>
      <c r="U189" s="461"/>
      <c r="V189" s="465"/>
      <c r="W189" s="466"/>
      <c r="X189" s="465"/>
      <c r="Y189" s="465"/>
      <c r="Z189" s="465"/>
      <c r="AA189" s="465"/>
      <c r="AB189" s="465"/>
      <c r="AC189" s="467">
        <f>((R189-Q189)*24*60)</f>
      </c>
    </row>
    <row x14ac:dyDescent="0.25" r="190" customHeight="1" ht="18.75">
      <c r="A190" s="546" t="s">
        <v>1259</v>
      </c>
      <c r="B190" s="459">
        <v>57223</v>
      </c>
      <c r="C190" s="459" t="s">
        <v>1254</v>
      </c>
      <c r="D190" s="457" t="s">
        <v>937</v>
      </c>
      <c r="E190" s="459">
        <v>602</v>
      </c>
      <c r="F190" s="461" t="s">
        <v>1263</v>
      </c>
      <c r="G190" s="457" t="s">
        <v>910</v>
      </c>
      <c r="H190" s="493">
        <v>3</v>
      </c>
      <c r="I190" s="459" t="s">
        <v>1261</v>
      </c>
      <c r="J190" s="493">
        <v>30</v>
      </c>
      <c r="K190" s="457" t="s">
        <v>903</v>
      </c>
      <c r="L190" s="457" t="s">
        <v>903</v>
      </c>
      <c r="M190" s="545"/>
      <c r="N190" s="464"/>
      <c r="O190" s="464"/>
      <c r="P190" s="518" t="s">
        <v>21</v>
      </c>
      <c r="Q190" s="519">
        <v>3.6870833333333333</v>
      </c>
      <c r="R190" s="519">
        <v>3.742638888888889</v>
      </c>
      <c r="S190" s="461" t="s">
        <v>895</v>
      </c>
      <c r="T190" s="461"/>
      <c r="U190" s="461"/>
      <c r="V190" s="465"/>
      <c r="W190" s="466"/>
      <c r="X190" s="465"/>
      <c r="Y190" s="465"/>
      <c r="Z190" s="465"/>
      <c r="AA190" s="465"/>
      <c r="AB190" s="465"/>
      <c r="AC190" s="467">
        <f>((R190-Q190)*24*60)</f>
      </c>
    </row>
    <row x14ac:dyDescent="0.25" r="191" customHeight="1" ht="18.75">
      <c r="A191" s="546" t="s">
        <v>1264</v>
      </c>
      <c r="B191" s="458">
        <v>56649</v>
      </c>
      <c r="C191" s="556" t="s">
        <v>1254</v>
      </c>
      <c r="D191" s="457" t="s">
        <v>1265</v>
      </c>
      <c r="E191" s="459">
        <v>600</v>
      </c>
      <c r="F191" s="461" t="s">
        <v>1266</v>
      </c>
      <c r="G191" s="457" t="s">
        <v>910</v>
      </c>
      <c r="H191" s="459">
        <v>3</v>
      </c>
      <c r="I191" s="459" t="s">
        <v>1256</v>
      </c>
      <c r="J191" s="457" t="s">
        <v>940</v>
      </c>
      <c r="K191" s="457" t="s">
        <v>940</v>
      </c>
      <c r="L191" s="457" t="s">
        <v>1267</v>
      </c>
      <c r="M191" s="545"/>
      <c r="N191" s="464"/>
      <c r="O191" s="464"/>
      <c r="P191" s="518" t="s">
        <v>21</v>
      </c>
      <c r="Q191" s="519">
        <v>3.4370833333333333</v>
      </c>
      <c r="R191" s="519">
        <v>3.492638888888889</v>
      </c>
      <c r="S191" s="461" t="s">
        <v>895</v>
      </c>
      <c r="T191" s="461"/>
      <c r="U191" s="461"/>
      <c r="V191" s="465"/>
      <c r="W191" s="466"/>
      <c r="X191" s="465"/>
      <c r="Y191" s="465"/>
      <c r="Z191" s="465"/>
      <c r="AA191" s="465"/>
      <c r="AB191" s="465"/>
      <c r="AC191" s="467">
        <f>((R191-Q191)*24*60)</f>
      </c>
    </row>
    <row x14ac:dyDescent="0.25" r="192" customHeight="1" ht="18.75">
      <c r="A192" s="546" t="s">
        <v>1264</v>
      </c>
      <c r="B192" s="458">
        <v>56650</v>
      </c>
      <c r="C192" s="459" t="s">
        <v>1254</v>
      </c>
      <c r="D192" s="457" t="s">
        <v>1265</v>
      </c>
      <c r="E192" s="459">
        <v>601</v>
      </c>
      <c r="F192" s="461" t="s">
        <v>1266</v>
      </c>
      <c r="G192" s="457" t="s">
        <v>910</v>
      </c>
      <c r="H192" s="459">
        <v>3</v>
      </c>
      <c r="I192" s="459" t="s">
        <v>1256</v>
      </c>
      <c r="J192" s="457" t="s">
        <v>940</v>
      </c>
      <c r="K192" s="457" t="s">
        <v>903</v>
      </c>
      <c r="L192" s="457" t="s">
        <v>903</v>
      </c>
      <c r="M192" s="545"/>
      <c r="N192" s="464"/>
      <c r="O192" s="464"/>
      <c r="P192" s="518" t="s">
        <v>20</v>
      </c>
      <c r="Q192" s="519">
        <v>3.464861111111111</v>
      </c>
      <c r="R192" s="519">
        <v>3.5030555555555556</v>
      </c>
      <c r="S192" s="461" t="s">
        <v>895</v>
      </c>
      <c r="T192" s="461"/>
      <c r="U192" s="461"/>
      <c r="V192" s="465"/>
      <c r="W192" s="466"/>
      <c r="X192" s="465"/>
      <c r="Y192" s="465"/>
      <c r="Z192" s="465"/>
      <c r="AA192" s="465"/>
      <c r="AB192" s="465"/>
      <c r="AC192" s="467">
        <f>((R192-Q192)*24*60)</f>
      </c>
    </row>
    <row x14ac:dyDescent="0.25" r="193" customHeight="1" ht="18.75">
      <c r="A193" s="543"/>
      <c r="B193" s="511">
        <v>57224</v>
      </c>
      <c r="C193" s="511" t="s">
        <v>1254</v>
      </c>
      <c r="D193" s="457" t="s">
        <v>1268</v>
      </c>
      <c r="E193" s="511">
        <v>600</v>
      </c>
      <c r="F193" s="498" t="s">
        <v>1269</v>
      </c>
      <c r="G193" s="512" t="s">
        <v>910</v>
      </c>
      <c r="H193" s="512" t="s">
        <v>910</v>
      </c>
      <c r="I193" s="459" t="s">
        <v>1258</v>
      </c>
      <c r="J193" s="457" t="s">
        <v>940</v>
      </c>
      <c r="K193" s="457" t="s">
        <v>940</v>
      </c>
      <c r="L193" s="457" t="s">
        <v>1267</v>
      </c>
      <c r="M193" s="545"/>
      <c r="N193" s="464"/>
      <c r="O193" s="464"/>
      <c r="P193" s="525" t="s">
        <v>26</v>
      </c>
      <c r="Q193" s="500">
        <v>3.607222222222222</v>
      </c>
      <c r="R193" s="500">
        <v>3.662777777777778</v>
      </c>
      <c r="S193" s="461" t="s">
        <v>931</v>
      </c>
      <c r="T193" s="461"/>
      <c r="U193" s="461"/>
      <c r="V193" s="465"/>
      <c r="W193" s="466"/>
      <c r="X193" s="465"/>
      <c r="Y193" s="465"/>
      <c r="Z193" s="465"/>
      <c r="AA193" s="465"/>
      <c r="AB193" s="465"/>
      <c r="AC193" s="467">
        <f>((R193-Q193)*24*60)</f>
      </c>
    </row>
    <row x14ac:dyDescent="0.25" r="194" customHeight="1" ht="18.75">
      <c r="A194" s="544"/>
      <c r="B194" s="557">
        <v>57745</v>
      </c>
      <c r="C194" s="557" t="s">
        <v>1254</v>
      </c>
      <c r="D194" s="550" t="s">
        <v>1268</v>
      </c>
      <c r="E194" s="557">
        <v>601</v>
      </c>
      <c r="F194" s="558" t="s">
        <v>1270</v>
      </c>
      <c r="G194" s="559" t="s">
        <v>910</v>
      </c>
      <c r="H194" s="559" t="s">
        <v>910</v>
      </c>
      <c r="I194" s="544" t="s">
        <v>1258</v>
      </c>
      <c r="J194" s="550" t="s">
        <v>940</v>
      </c>
      <c r="K194" s="544"/>
      <c r="L194" s="544"/>
      <c r="M194" s="552"/>
      <c r="N194" s="553"/>
      <c r="O194" s="553"/>
      <c r="P194" s="548" t="s">
        <v>20</v>
      </c>
      <c r="Q194" s="549">
        <v>3.419722222222222</v>
      </c>
      <c r="R194" s="549">
        <v>3.4579166666666667</v>
      </c>
      <c r="S194" s="547" t="s">
        <v>931</v>
      </c>
      <c r="T194" s="547"/>
      <c r="U194" s="547"/>
      <c r="V194" s="522"/>
      <c r="W194" s="554"/>
      <c r="X194" s="522"/>
      <c r="Y194" s="522"/>
      <c r="Z194" s="522"/>
      <c r="AA194" s="522"/>
      <c r="AB194" s="522"/>
      <c r="AC194" s="555"/>
    </row>
    <row x14ac:dyDescent="0.25" r="195" customHeight="1" ht="18.75">
      <c r="A195" s="546" t="s">
        <v>1271</v>
      </c>
      <c r="B195" s="459">
        <v>50022</v>
      </c>
      <c r="C195" s="459" t="s">
        <v>1254</v>
      </c>
      <c r="D195" s="457" t="s">
        <v>1272</v>
      </c>
      <c r="E195" s="459">
        <v>600</v>
      </c>
      <c r="F195" s="461" t="s">
        <v>1273</v>
      </c>
      <c r="G195" s="459">
        <v>3</v>
      </c>
      <c r="H195" s="459">
        <v>3</v>
      </c>
      <c r="I195" s="544" t="s">
        <v>1274</v>
      </c>
      <c r="J195" s="457" t="s">
        <v>940</v>
      </c>
      <c r="K195" s="457" t="s">
        <v>1275</v>
      </c>
      <c r="L195" s="457" t="s">
        <v>1276</v>
      </c>
      <c r="M195" s="463" t="s">
        <v>20</v>
      </c>
      <c r="N195" s="464">
        <v>3.464861111111111</v>
      </c>
      <c r="O195" s="464">
        <v>3.5030555555555556</v>
      </c>
      <c r="P195" s="518" t="s">
        <v>20</v>
      </c>
      <c r="Q195" s="519">
        <v>3.3745833333333333</v>
      </c>
      <c r="R195" s="519">
        <v>3.412777777777778</v>
      </c>
      <c r="S195" s="461" t="s">
        <v>931</v>
      </c>
      <c r="T195" s="461"/>
      <c r="U195" s="461"/>
      <c r="V195" s="465"/>
      <c r="W195" s="466"/>
      <c r="X195" s="465"/>
      <c r="Y195" s="465"/>
      <c r="Z195" s="465"/>
      <c r="AA195" s="465"/>
      <c r="AB195" s="465"/>
      <c r="AC195" s="467">
        <f>((R195-Q195)*24*60)</f>
      </c>
    </row>
    <row x14ac:dyDescent="0.25" r="196" customHeight="1" ht="18.75">
      <c r="A196" s="546" t="s">
        <v>1271</v>
      </c>
      <c r="B196" s="459">
        <v>50444</v>
      </c>
      <c r="C196" s="459" t="s">
        <v>1254</v>
      </c>
      <c r="D196" s="457" t="s">
        <v>1272</v>
      </c>
      <c r="E196" s="459">
        <v>601</v>
      </c>
      <c r="F196" s="461" t="s">
        <v>1273</v>
      </c>
      <c r="G196" s="459">
        <v>3</v>
      </c>
      <c r="H196" s="459">
        <v>3</v>
      </c>
      <c r="I196" s="544" t="s">
        <v>1274</v>
      </c>
      <c r="J196" s="457" t="s">
        <v>940</v>
      </c>
      <c r="K196" s="457" t="s">
        <v>903</v>
      </c>
      <c r="L196" s="457" t="s">
        <v>903</v>
      </c>
      <c r="M196" s="545"/>
      <c r="N196" s="464"/>
      <c r="O196" s="464"/>
      <c r="P196" s="518" t="s">
        <v>21</v>
      </c>
      <c r="Q196" s="519">
        <v>3.3745833333333333</v>
      </c>
      <c r="R196" s="519">
        <v>3.430138888888889</v>
      </c>
      <c r="S196" s="461" t="s">
        <v>931</v>
      </c>
      <c r="T196" s="461"/>
      <c r="U196" s="461"/>
      <c r="V196" s="465"/>
      <c r="W196" s="466"/>
      <c r="X196" s="465"/>
      <c r="Y196" s="465"/>
      <c r="Z196" s="465"/>
      <c r="AA196" s="465"/>
      <c r="AB196" s="465"/>
      <c r="AC196" s="467">
        <f>((R196-Q196)*24*60)</f>
      </c>
    </row>
    <row x14ac:dyDescent="0.25" r="197" customHeight="1" ht="18.75">
      <c r="A197" s="546" t="s">
        <v>1271</v>
      </c>
      <c r="B197" s="459">
        <v>57225</v>
      </c>
      <c r="C197" s="459" t="s">
        <v>1254</v>
      </c>
      <c r="D197" s="457" t="s">
        <v>1272</v>
      </c>
      <c r="E197" s="459">
        <v>602</v>
      </c>
      <c r="F197" s="461" t="s">
        <v>1277</v>
      </c>
      <c r="G197" s="459">
        <v>3</v>
      </c>
      <c r="H197" s="459">
        <v>3</v>
      </c>
      <c r="I197" s="459" t="s">
        <v>1261</v>
      </c>
      <c r="J197" s="457" t="s">
        <v>940</v>
      </c>
      <c r="K197" s="457" t="s">
        <v>903</v>
      </c>
      <c r="L197" s="457" t="s">
        <v>903</v>
      </c>
      <c r="M197" s="545"/>
      <c r="N197" s="464"/>
      <c r="O197" s="464"/>
      <c r="P197" s="518" t="s">
        <v>26</v>
      </c>
      <c r="Q197" s="519">
        <v>3.669722222222222</v>
      </c>
      <c r="R197" s="519">
        <v>3.725277777777778</v>
      </c>
      <c r="S197" s="461" t="s">
        <v>895</v>
      </c>
      <c r="T197" s="461"/>
      <c r="U197" s="461"/>
      <c r="V197" s="465"/>
      <c r="W197" s="466"/>
      <c r="X197" s="465"/>
      <c r="Y197" s="465"/>
      <c r="Z197" s="465"/>
      <c r="AA197" s="465"/>
      <c r="AB197" s="465"/>
      <c r="AC197" s="467">
        <f>((R197-Q197)*24*60)</f>
      </c>
    </row>
    <row x14ac:dyDescent="0.25" r="198" customHeight="1" ht="18.75">
      <c r="A198" s="543"/>
      <c r="B198" s="459">
        <v>57548</v>
      </c>
      <c r="C198" s="459" t="s">
        <v>1278</v>
      </c>
      <c r="D198" s="457" t="s">
        <v>1110</v>
      </c>
      <c r="E198" s="459">
        <v>600</v>
      </c>
      <c r="F198" s="461" t="s">
        <v>1279</v>
      </c>
      <c r="G198" s="457" t="s">
        <v>910</v>
      </c>
      <c r="H198" s="493">
        <v>3</v>
      </c>
      <c r="I198" s="544" t="s">
        <v>1158</v>
      </c>
      <c r="J198" s="457" t="s">
        <v>940</v>
      </c>
      <c r="K198" s="459"/>
      <c r="L198" s="459"/>
      <c r="M198" s="545"/>
      <c r="N198" s="464"/>
      <c r="O198" s="464"/>
      <c r="P198" s="525" t="s">
        <v>20</v>
      </c>
      <c r="Q198" s="500">
        <v>3.419722222222222</v>
      </c>
      <c r="R198" s="500">
        <v>3.4579166666666667</v>
      </c>
      <c r="S198" s="461" t="s">
        <v>931</v>
      </c>
      <c r="T198" s="461"/>
      <c r="U198" s="461"/>
      <c r="V198" s="465"/>
      <c r="W198" s="466"/>
      <c r="X198" s="465"/>
      <c r="Y198" s="465"/>
      <c r="Z198" s="465"/>
      <c r="AA198" s="465"/>
      <c r="AB198" s="465"/>
      <c r="AC198" s="467">
        <f>((R198-Q198)*24*60)</f>
      </c>
    </row>
    <row x14ac:dyDescent="0.25" r="199" customHeight="1" ht="18.75">
      <c r="A199" s="543"/>
      <c r="B199" s="459">
        <v>57549</v>
      </c>
      <c r="C199" s="459" t="s">
        <v>1278</v>
      </c>
      <c r="D199" s="457" t="s">
        <v>1110</v>
      </c>
      <c r="E199" s="459">
        <v>601</v>
      </c>
      <c r="F199" s="461" t="s">
        <v>1279</v>
      </c>
      <c r="G199" s="457" t="s">
        <v>910</v>
      </c>
      <c r="H199" s="493">
        <v>3</v>
      </c>
      <c r="I199" s="544" t="s">
        <v>1158</v>
      </c>
      <c r="J199" s="457" t="s">
        <v>940</v>
      </c>
      <c r="K199" s="459"/>
      <c r="L199" s="459"/>
      <c r="M199" s="545"/>
      <c r="N199" s="464"/>
      <c r="O199" s="464"/>
      <c r="P199" s="525" t="s">
        <v>21</v>
      </c>
      <c r="Q199" s="500">
        <v>3.5620833333333333</v>
      </c>
      <c r="R199" s="500">
        <v>3.617638888888889</v>
      </c>
      <c r="S199" s="461" t="s">
        <v>931</v>
      </c>
      <c r="T199" s="461"/>
      <c r="U199" s="461"/>
      <c r="V199" s="465"/>
      <c r="W199" s="466"/>
      <c r="X199" s="465"/>
      <c r="Y199" s="465"/>
      <c r="Z199" s="465"/>
      <c r="AA199" s="465"/>
      <c r="AB199" s="465"/>
      <c r="AC199" s="467">
        <f>((R199-Q199)*24*60)</f>
      </c>
    </row>
    <row x14ac:dyDescent="0.25" r="200" customHeight="1" ht="18.75">
      <c r="A200" s="544"/>
      <c r="B200" s="544">
        <v>57746</v>
      </c>
      <c r="C200" s="544" t="s">
        <v>1278</v>
      </c>
      <c r="D200" s="550" t="s">
        <v>1110</v>
      </c>
      <c r="E200" s="544">
        <v>602</v>
      </c>
      <c r="F200" s="547" t="s">
        <v>1279</v>
      </c>
      <c r="G200" s="550" t="s">
        <v>910</v>
      </c>
      <c r="H200" s="551">
        <v>3</v>
      </c>
      <c r="I200" s="544" t="s">
        <v>1158</v>
      </c>
      <c r="J200" s="550" t="s">
        <v>940</v>
      </c>
      <c r="K200" s="544"/>
      <c r="L200" s="544"/>
      <c r="M200" s="552"/>
      <c r="N200" s="553"/>
      <c r="O200" s="553"/>
      <c r="P200" s="548" t="s">
        <v>21</v>
      </c>
      <c r="Q200" s="549">
        <v>3.6245833333333333</v>
      </c>
      <c r="R200" s="549">
        <v>3.680138888888889</v>
      </c>
      <c r="S200" s="547" t="s">
        <v>931</v>
      </c>
      <c r="T200" s="547"/>
      <c r="U200" s="547"/>
      <c r="V200" s="522"/>
      <c r="W200" s="554"/>
      <c r="X200" s="522"/>
      <c r="Y200" s="522"/>
      <c r="Z200" s="522"/>
      <c r="AA200" s="522"/>
      <c r="AB200" s="522"/>
      <c r="AC200" s="555"/>
    </row>
    <row x14ac:dyDescent="0.25" r="201" customHeight="1" ht="18.75">
      <c r="A201" s="543"/>
      <c r="B201" s="459">
        <v>50150</v>
      </c>
      <c r="C201" s="459" t="s">
        <v>1280</v>
      </c>
      <c r="D201" s="457" t="s">
        <v>1281</v>
      </c>
      <c r="E201" s="459">
        <v>600</v>
      </c>
      <c r="F201" s="461" t="s">
        <v>1282</v>
      </c>
      <c r="G201" s="457" t="s">
        <v>910</v>
      </c>
      <c r="H201" s="493">
        <v>3</v>
      </c>
      <c r="I201" s="459" t="s">
        <v>1198</v>
      </c>
      <c r="J201" s="457" t="s">
        <v>959</v>
      </c>
      <c r="K201" s="459"/>
      <c r="L201" s="459"/>
      <c r="M201" s="463" t="s">
        <v>20</v>
      </c>
      <c r="N201" s="464">
        <v>3.3745833333333333</v>
      </c>
      <c r="O201" s="464">
        <v>3.412777777777778</v>
      </c>
      <c r="P201" s="518" t="s">
        <v>26</v>
      </c>
      <c r="Q201" s="519">
        <v>3.607222222222222</v>
      </c>
      <c r="R201" s="519">
        <v>3.662777777777778</v>
      </c>
      <c r="S201" s="461" t="s">
        <v>895</v>
      </c>
      <c r="T201" s="461"/>
      <c r="U201" s="461"/>
      <c r="V201" s="465"/>
      <c r="W201" s="466"/>
      <c r="X201" s="465"/>
      <c r="Y201" s="465"/>
      <c r="Z201" s="465"/>
      <c r="AA201" s="465"/>
      <c r="AB201" s="465"/>
      <c r="AC201" s="467">
        <f>((R201-Q201)*24*60)</f>
      </c>
    </row>
    <row x14ac:dyDescent="0.25" r="202" customHeight="1" ht="18.75">
      <c r="A202" s="543"/>
      <c r="B202" s="459">
        <v>50151</v>
      </c>
      <c r="C202" s="459" t="s">
        <v>1280</v>
      </c>
      <c r="D202" s="457" t="s">
        <v>1281</v>
      </c>
      <c r="E202" s="459">
        <v>601</v>
      </c>
      <c r="F202" s="461" t="s">
        <v>1282</v>
      </c>
      <c r="G202" s="457" t="s">
        <v>910</v>
      </c>
      <c r="H202" s="493">
        <v>3</v>
      </c>
      <c r="I202" s="459" t="s">
        <v>1198</v>
      </c>
      <c r="J202" s="457" t="s">
        <v>959</v>
      </c>
      <c r="K202" s="459"/>
      <c r="L202" s="459"/>
      <c r="M202" s="463" t="s">
        <v>26</v>
      </c>
      <c r="N202" s="464">
        <v>3.464861111111111</v>
      </c>
      <c r="O202" s="464">
        <v>3.5030555555555556</v>
      </c>
      <c r="P202" s="518" t="s">
        <v>21</v>
      </c>
      <c r="Q202" s="519">
        <v>3.4995833333333333</v>
      </c>
      <c r="R202" s="519">
        <v>3.555138888888889</v>
      </c>
      <c r="S202" s="461" t="s">
        <v>895</v>
      </c>
      <c r="T202" s="461"/>
      <c r="U202" s="461"/>
      <c r="V202" s="465"/>
      <c r="W202" s="466"/>
      <c r="X202" s="465"/>
      <c r="Y202" s="465"/>
      <c r="Z202" s="465"/>
      <c r="AA202" s="465"/>
      <c r="AB202" s="465"/>
      <c r="AC202" s="467">
        <f>((R202-Q202)*24*60)</f>
      </c>
    </row>
    <row x14ac:dyDescent="0.25" r="203" customHeight="1" ht="18.75">
      <c r="A203" s="543"/>
      <c r="B203" s="459">
        <v>50181</v>
      </c>
      <c r="C203" s="459" t="s">
        <v>1280</v>
      </c>
      <c r="D203" s="457" t="s">
        <v>1281</v>
      </c>
      <c r="E203" s="459">
        <v>602</v>
      </c>
      <c r="F203" s="461" t="s">
        <v>1282</v>
      </c>
      <c r="G203" s="457" t="s">
        <v>910</v>
      </c>
      <c r="H203" s="493">
        <v>3</v>
      </c>
      <c r="I203" s="459" t="s">
        <v>1283</v>
      </c>
      <c r="J203" s="457" t="s">
        <v>959</v>
      </c>
      <c r="K203" s="459"/>
      <c r="L203" s="459"/>
      <c r="M203" s="463" t="s">
        <v>21</v>
      </c>
      <c r="N203" s="464">
        <v>3.6245833333333333</v>
      </c>
      <c r="O203" s="464">
        <v>3.680138888888889</v>
      </c>
      <c r="P203" s="518" t="s">
        <v>21</v>
      </c>
      <c r="Q203" s="519">
        <v>3.5620833333333333</v>
      </c>
      <c r="R203" s="519">
        <v>3.617638888888889</v>
      </c>
      <c r="S203" s="461" t="s">
        <v>895</v>
      </c>
      <c r="T203" s="461"/>
      <c r="U203" s="461"/>
      <c r="V203" s="465"/>
      <c r="W203" s="466"/>
      <c r="X203" s="465"/>
      <c r="Y203" s="465"/>
      <c r="Z203" s="465"/>
      <c r="AA203" s="465"/>
      <c r="AB203" s="465"/>
      <c r="AC203" s="467">
        <f>((R203-Q203)*24*60)</f>
      </c>
    </row>
    <row x14ac:dyDescent="0.25" r="204" customHeight="1" ht="18.75">
      <c r="A204" s="543"/>
      <c r="B204" s="459">
        <v>50258</v>
      </c>
      <c r="C204" s="459" t="s">
        <v>1280</v>
      </c>
      <c r="D204" s="457" t="s">
        <v>1281</v>
      </c>
      <c r="E204" s="459">
        <v>603</v>
      </c>
      <c r="F204" s="461" t="s">
        <v>1284</v>
      </c>
      <c r="G204" s="457" t="s">
        <v>910</v>
      </c>
      <c r="H204" s="493">
        <v>3</v>
      </c>
      <c r="I204" s="459" t="s">
        <v>1285</v>
      </c>
      <c r="J204" s="457" t="s">
        <v>959</v>
      </c>
      <c r="K204" s="459"/>
      <c r="L204" s="459"/>
      <c r="M204" s="463" t="s">
        <v>20</v>
      </c>
      <c r="N204" s="464">
        <v>3.419722222222222</v>
      </c>
      <c r="O204" s="464">
        <v>3.4579166666666667</v>
      </c>
      <c r="P204" s="518" t="s">
        <v>26</v>
      </c>
      <c r="Q204" s="519">
        <v>3.544722222222222</v>
      </c>
      <c r="R204" s="519">
        <v>3.600277777777778</v>
      </c>
      <c r="S204" s="461" t="s">
        <v>895</v>
      </c>
      <c r="T204" s="461"/>
      <c r="U204" s="461"/>
      <c r="V204" s="465"/>
      <c r="W204" s="466"/>
      <c r="X204" s="465"/>
      <c r="Y204" s="465"/>
      <c r="Z204" s="465"/>
      <c r="AA204" s="465"/>
      <c r="AB204" s="465"/>
      <c r="AC204" s="467">
        <f>((R204-Q204)*24*60)</f>
      </c>
    </row>
    <row x14ac:dyDescent="0.25" r="205" customHeight="1" ht="18.75">
      <c r="A205" s="543"/>
      <c r="B205" s="459">
        <v>50358</v>
      </c>
      <c r="C205" s="459" t="s">
        <v>1280</v>
      </c>
      <c r="D205" s="457" t="s">
        <v>1281</v>
      </c>
      <c r="E205" s="459">
        <v>604</v>
      </c>
      <c r="F205" s="461" t="s">
        <v>1284</v>
      </c>
      <c r="G205" s="457" t="s">
        <v>910</v>
      </c>
      <c r="H205" s="493">
        <v>3</v>
      </c>
      <c r="I205" s="459" t="s">
        <v>1285</v>
      </c>
      <c r="J205" s="457" t="s">
        <v>959</v>
      </c>
      <c r="K205" s="459"/>
      <c r="L205" s="459"/>
      <c r="M205" s="545"/>
      <c r="N205" s="464"/>
      <c r="O205" s="464"/>
      <c r="P205" s="518" t="s">
        <v>26</v>
      </c>
      <c r="Q205" s="519">
        <v>3.669722222222222</v>
      </c>
      <c r="R205" s="519">
        <v>3.725277777777778</v>
      </c>
      <c r="S205" s="461" t="s">
        <v>895</v>
      </c>
      <c r="T205" s="461"/>
      <c r="U205" s="461"/>
      <c r="V205" s="465"/>
      <c r="W205" s="466"/>
      <c r="X205" s="465"/>
      <c r="Y205" s="465"/>
      <c r="Z205" s="465"/>
      <c r="AA205" s="465"/>
      <c r="AB205" s="465"/>
      <c r="AC205" s="467">
        <f>((R205-Q205)*24*60)</f>
      </c>
    </row>
    <row x14ac:dyDescent="0.25" r="206" customHeight="1" ht="18.75">
      <c r="A206" s="543"/>
      <c r="B206" s="459">
        <v>57550</v>
      </c>
      <c r="C206" s="459" t="s">
        <v>1280</v>
      </c>
      <c r="D206" s="457" t="s">
        <v>1281</v>
      </c>
      <c r="E206" s="459">
        <v>605</v>
      </c>
      <c r="F206" s="461" t="s">
        <v>1284</v>
      </c>
      <c r="G206" s="457" t="s">
        <v>910</v>
      </c>
      <c r="H206" s="457" t="s">
        <v>910</v>
      </c>
      <c r="I206" s="459" t="s">
        <v>1286</v>
      </c>
      <c r="J206" s="457" t="s">
        <v>959</v>
      </c>
      <c r="K206" s="459"/>
      <c r="L206" s="459"/>
      <c r="M206" s="545"/>
      <c r="N206" s="464"/>
      <c r="O206" s="464"/>
      <c r="P206" s="525" t="s">
        <v>21</v>
      </c>
      <c r="Q206" s="500">
        <v>3.6870833333333333</v>
      </c>
      <c r="R206" s="500">
        <v>3.742638888888889</v>
      </c>
      <c r="S206" s="461" t="s">
        <v>895</v>
      </c>
      <c r="T206" s="461"/>
      <c r="U206" s="461"/>
      <c r="V206" s="465"/>
      <c r="W206" s="466"/>
      <c r="X206" s="465"/>
      <c r="Y206" s="465"/>
      <c r="Z206" s="465"/>
      <c r="AA206" s="465"/>
      <c r="AB206" s="465"/>
      <c r="AC206" s="467">
        <f>((R206-Q206)*24*60)</f>
      </c>
    </row>
    <row x14ac:dyDescent="0.25" r="207" customHeight="1" ht="18.75">
      <c r="A207" s="546" t="s">
        <v>1287</v>
      </c>
      <c r="B207" s="459">
        <v>50182</v>
      </c>
      <c r="C207" s="459" t="s">
        <v>1280</v>
      </c>
      <c r="D207" s="457" t="s">
        <v>1288</v>
      </c>
      <c r="E207" s="459">
        <v>600</v>
      </c>
      <c r="F207" s="461" t="s">
        <v>1289</v>
      </c>
      <c r="G207" s="457" t="s">
        <v>910</v>
      </c>
      <c r="H207" s="457" t="s">
        <v>910</v>
      </c>
      <c r="I207" s="459" t="s">
        <v>1290</v>
      </c>
      <c r="J207" s="457" t="s">
        <v>959</v>
      </c>
      <c r="K207" s="459"/>
      <c r="L207" s="459"/>
      <c r="M207" s="463" t="s">
        <v>21</v>
      </c>
      <c r="N207" s="464">
        <v>3.4995833333333333</v>
      </c>
      <c r="O207" s="464">
        <v>3.555138888888889</v>
      </c>
      <c r="P207" s="518" t="s">
        <v>26</v>
      </c>
      <c r="Q207" s="519">
        <v>3.544722222222222</v>
      </c>
      <c r="R207" s="519">
        <v>3.600277777777778</v>
      </c>
      <c r="S207" s="461" t="s">
        <v>895</v>
      </c>
      <c r="T207" s="461"/>
      <c r="U207" s="461"/>
      <c r="V207" s="465"/>
      <c r="W207" s="466"/>
      <c r="X207" s="465"/>
      <c r="Y207" s="465"/>
      <c r="Z207" s="465"/>
      <c r="AA207" s="465"/>
      <c r="AB207" s="465"/>
      <c r="AC207" s="467">
        <f>((R207-Q207)*24*60)</f>
      </c>
    </row>
    <row x14ac:dyDescent="0.25" r="208" customHeight="1" ht="18.75">
      <c r="A208" s="457" t="s">
        <v>1287</v>
      </c>
      <c r="B208" s="508">
        <v>50023</v>
      </c>
      <c r="C208" s="459" t="s">
        <v>1280</v>
      </c>
      <c r="D208" s="457" t="s">
        <v>1288</v>
      </c>
      <c r="E208" s="459">
        <v>601</v>
      </c>
      <c r="F208" s="461" t="s">
        <v>1289</v>
      </c>
      <c r="G208" s="457" t="s">
        <v>910</v>
      </c>
      <c r="H208" s="457" t="s">
        <v>910</v>
      </c>
      <c r="I208" s="459" t="s">
        <v>1290</v>
      </c>
      <c r="J208" s="457" t="s">
        <v>959</v>
      </c>
      <c r="K208" s="459"/>
      <c r="L208" s="459"/>
      <c r="M208" s="463" t="s">
        <v>26</v>
      </c>
      <c r="N208" s="464">
        <v>3.544722222222222</v>
      </c>
      <c r="O208" s="464">
        <v>3.600277777777778</v>
      </c>
      <c r="P208" s="525" t="s">
        <v>21</v>
      </c>
      <c r="Q208" s="500">
        <v>3.3745833333333333</v>
      </c>
      <c r="R208" s="500">
        <v>3.430138888888889</v>
      </c>
      <c r="S208" s="461" t="s">
        <v>895</v>
      </c>
      <c r="T208" s="461"/>
      <c r="U208" s="461"/>
      <c r="V208" s="465"/>
      <c r="W208" s="466"/>
      <c r="X208" s="465"/>
      <c r="Y208" s="465"/>
      <c r="Z208" s="465"/>
      <c r="AA208" s="465"/>
      <c r="AB208" s="465"/>
      <c r="AC208" s="467">
        <f>((R208-Q208)*24*60)</f>
      </c>
    </row>
    <row x14ac:dyDescent="0.25" r="209" customHeight="1" ht="18.75">
      <c r="A209" s="546" t="s">
        <v>1287</v>
      </c>
      <c r="B209" s="508">
        <v>50024</v>
      </c>
      <c r="C209" s="459" t="s">
        <v>1280</v>
      </c>
      <c r="D209" s="457" t="s">
        <v>1288</v>
      </c>
      <c r="E209" s="459">
        <v>602</v>
      </c>
      <c r="F209" s="461" t="s">
        <v>1289</v>
      </c>
      <c r="G209" s="457" t="s">
        <v>910</v>
      </c>
      <c r="H209" s="457" t="s">
        <v>910</v>
      </c>
      <c r="I209" s="459" t="s">
        <v>1290</v>
      </c>
      <c r="J209" s="457" t="s">
        <v>959</v>
      </c>
      <c r="K209" s="459"/>
      <c r="L209" s="459"/>
      <c r="M209" s="545"/>
      <c r="N209" s="464"/>
      <c r="O209" s="464"/>
      <c r="P209" s="518" t="s">
        <v>21</v>
      </c>
      <c r="Q209" s="519">
        <v>3.4370833333333333</v>
      </c>
      <c r="R209" s="519">
        <v>3.492638888888889</v>
      </c>
      <c r="S209" s="461" t="s">
        <v>895</v>
      </c>
      <c r="T209" s="461"/>
      <c r="U209" s="461"/>
      <c r="V209" s="465"/>
      <c r="W209" s="466"/>
      <c r="X209" s="465"/>
      <c r="Y209" s="465"/>
      <c r="Z209" s="465"/>
      <c r="AA209" s="465"/>
      <c r="AB209" s="465"/>
      <c r="AC209" s="467">
        <f>((R209-Q209)*24*60)</f>
      </c>
    </row>
    <row x14ac:dyDescent="0.25" r="210" customHeight="1" ht="18.75">
      <c r="A210" s="546" t="s">
        <v>1287</v>
      </c>
      <c r="B210" s="508">
        <v>50233</v>
      </c>
      <c r="C210" s="459" t="s">
        <v>1280</v>
      </c>
      <c r="D210" s="457" t="s">
        <v>1288</v>
      </c>
      <c r="E210" s="459">
        <v>603</v>
      </c>
      <c r="F210" s="461" t="s">
        <v>1289</v>
      </c>
      <c r="G210" s="457" t="s">
        <v>910</v>
      </c>
      <c r="H210" s="457" t="s">
        <v>910</v>
      </c>
      <c r="I210" s="459" t="s">
        <v>1291</v>
      </c>
      <c r="J210" s="457" t="s">
        <v>959</v>
      </c>
      <c r="K210" s="459"/>
      <c r="L210" s="459"/>
      <c r="M210" s="463" t="s">
        <v>21</v>
      </c>
      <c r="N210" s="464">
        <v>3.4370833333333333</v>
      </c>
      <c r="O210" s="464">
        <v>3.492638888888889</v>
      </c>
      <c r="P210" s="518" t="s">
        <v>21</v>
      </c>
      <c r="Q210" s="519">
        <v>3.5620833333333333</v>
      </c>
      <c r="R210" s="519">
        <v>3.617638888888889</v>
      </c>
      <c r="S210" s="461" t="s">
        <v>895</v>
      </c>
      <c r="T210" s="461"/>
      <c r="U210" s="461"/>
      <c r="V210" s="465"/>
      <c r="W210" s="466"/>
      <c r="X210" s="465"/>
      <c r="Y210" s="465"/>
      <c r="Z210" s="465"/>
      <c r="AA210" s="465"/>
      <c r="AB210" s="465"/>
      <c r="AC210" s="467">
        <f>((R210-Q210)*24*60)</f>
      </c>
    </row>
    <row x14ac:dyDescent="0.25" r="211" customHeight="1" ht="18.75">
      <c r="A211" s="546" t="s">
        <v>1287</v>
      </c>
      <c r="B211" s="508">
        <v>50183</v>
      </c>
      <c r="C211" s="459" t="s">
        <v>1280</v>
      </c>
      <c r="D211" s="457" t="s">
        <v>1288</v>
      </c>
      <c r="E211" s="459">
        <v>604</v>
      </c>
      <c r="F211" s="461" t="s">
        <v>1289</v>
      </c>
      <c r="G211" s="457" t="s">
        <v>910</v>
      </c>
      <c r="H211" s="457" t="s">
        <v>910</v>
      </c>
      <c r="I211" s="459" t="s">
        <v>1292</v>
      </c>
      <c r="J211" s="457" t="s">
        <v>959</v>
      </c>
      <c r="K211" s="459"/>
      <c r="L211" s="459"/>
      <c r="M211" s="463" t="s">
        <v>21</v>
      </c>
      <c r="N211" s="464">
        <v>3.6245833333333333</v>
      </c>
      <c r="O211" s="464">
        <v>3.680138888888889</v>
      </c>
      <c r="P211" s="518" t="s">
        <v>20</v>
      </c>
      <c r="Q211" s="519">
        <v>3.3745833333333333</v>
      </c>
      <c r="R211" s="519">
        <v>3.412777777777778</v>
      </c>
      <c r="S211" s="461" t="s">
        <v>895</v>
      </c>
      <c r="T211" s="461"/>
      <c r="U211" s="461"/>
      <c r="V211" s="465"/>
      <c r="W211" s="466"/>
      <c r="X211" s="465"/>
      <c r="Y211" s="465"/>
      <c r="Z211" s="465"/>
      <c r="AA211" s="465"/>
      <c r="AB211" s="465"/>
      <c r="AC211" s="467">
        <f>((R211-Q211)*24*60)</f>
      </c>
    </row>
    <row x14ac:dyDescent="0.25" r="212" customHeight="1" ht="18.75">
      <c r="A212" s="550" t="s">
        <v>1287</v>
      </c>
      <c r="B212" s="560">
        <v>50317</v>
      </c>
      <c r="C212" s="544" t="s">
        <v>1280</v>
      </c>
      <c r="D212" s="550" t="s">
        <v>1288</v>
      </c>
      <c r="E212" s="544">
        <v>605</v>
      </c>
      <c r="F212" s="547" t="s">
        <v>1289</v>
      </c>
      <c r="G212" s="550" t="s">
        <v>910</v>
      </c>
      <c r="H212" s="550" t="s">
        <v>910</v>
      </c>
      <c r="I212" s="544" t="s">
        <v>1293</v>
      </c>
      <c r="J212" s="550" t="s">
        <v>959</v>
      </c>
      <c r="K212" s="544"/>
      <c r="L212" s="544"/>
      <c r="M212" s="552"/>
      <c r="N212" s="553"/>
      <c r="O212" s="553"/>
      <c r="P212" s="548" t="s">
        <v>20</v>
      </c>
      <c r="Q212" s="549">
        <v>3.419722222222222</v>
      </c>
      <c r="R212" s="549">
        <v>3.4579166666666667</v>
      </c>
      <c r="S212" s="547" t="s">
        <v>895</v>
      </c>
      <c r="T212" s="547"/>
      <c r="U212" s="547"/>
      <c r="V212" s="522"/>
      <c r="W212" s="554"/>
      <c r="X212" s="522"/>
      <c r="Y212" s="522"/>
      <c r="Z212" s="522"/>
      <c r="AA212" s="522"/>
      <c r="AB212" s="522"/>
      <c r="AC212" s="555">
        <f>((R212-Q212)*24*60)</f>
      </c>
    </row>
    <row x14ac:dyDescent="0.25" r="213" customHeight="1" ht="18.75">
      <c r="A213" s="546" t="s">
        <v>1287</v>
      </c>
      <c r="B213" s="508">
        <v>50318</v>
      </c>
      <c r="C213" s="459" t="s">
        <v>1280</v>
      </c>
      <c r="D213" s="457" t="s">
        <v>1288</v>
      </c>
      <c r="E213" s="459">
        <v>606</v>
      </c>
      <c r="F213" s="461" t="s">
        <v>1289</v>
      </c>
      <c r="G213" s="457" t="s">
        <v>910</v>
      </c>
      <c r="H213" s="457" t="s">
        <v>910</v>
      </c>
      <c r="I213" s="459" t="s">
        <v>1293</v>
      </c>
      <c r="J213" s="457" t="s">
        <v>959</v>
      </c>
      <c r="K213" s="459"/>
      <c r="L213" s="459"/>
      <c r="M213" s="463" t="s">
        <v>20</v>
      </c>
      <c r="N213" s="464">
        <v>3.464861111111111</v>
      </c>
      <c r="O213" s="464">
        <v>3.5030555555555556</v>
      </c>
      <c r="P213" s="518" t="s">
        <v>20</v>
      </c>
      <c r="Q213" s="519">
        <v>3.464861111111111</v>
      </c>
      <c r="R213" s="519">
        <v>3.5030555555555556</v>
      </c>
      <c r="S213" s="461" t="s">
        <v>895</v>
      </c>
      <c r="T213" s="461"/>
      <c r="U213" s="461"/>
      <c r="V213" s="465"/>
      <c r="W213" s="466"/>
      <c r="X213" s="465"/>
      <c r="Y213" s="465"/>
      <c r="Z213" s="465"/>
      <c r="AA213" s="465"/>
      <c r="AB213" s="465"/>
      <c r="AC213" s="467">
        <f>((R213-Q213)*24*60)</f>
      </c>
    </row>
    <row x14ac:dyDescent="0.25" r="214" customHeight="1" ht="18.75">
      <c r="A214" s="546" t="s">
        <v>1287</v>
      </c>
      <c r="B214" s="508">
        <v>50319</v>
      </c>
      <c r="C214" s="459" t="s">
        <v>1280</v>
      </c>
      <c r="D214" s="457" t="s">
        <v>1288</v>
      </c>
      <c r="E214" s="459">
        <v>607</v>
      </c>
      <c r="F214" s="461" t="s">
        <v>1289</v>
      </c>
      <c r="G214" s="457" t="s">
        <v>910</v>
      </c>
      <c r="H214" s="457" t="s">
        <v>910</v>
      </c>
      <c r="I214" s="459" t="s">
        <v>1293</v>
      </c>
      <c r="J214" s="457" t="s">
        <v>959</v>
      </c>
      <c r="K214" s="459"/>
      <c r="L214" s="459"/>
      <c r="M214" s="463" t="s">
        <v>21</v>
      </c>
      <c r="N214" s="464">
        <v>3.5620833333333333</v>
      </c>
      <c r="O214" s="464">
        <v>3.617638888888889</v>
      </c>
      <c r="P214" s="518" t="s">
        <v>21</v>
      </c>
      <c r="Q214" s="519">
        <v>3.3745833333333333</v>
      </c>
      <c r="R214" s="519">
        <v>3.430138888888889</v>
      </c>
      <c r="S214" s="461" t="s">
        <v>895</v>
      </c>
      <c r="T214" s="461"/>
      <c r="U214" s="461"/>
      <c r="V214" s="465"/>
      <c r="W214" s="466"/>
      <c r="X214" s="465"/>
      <c r="Y214" s="465"/>
      <c r="Z214" s="465"/>
      <c r="AA214" s="465"/>
      <c r="AB214" s="465"/>
      <c r="AC214" s="467">
        <f>((R214-Q214)*24*60)</f>
      </c>
    </row>
    <row x14ac:dyDescent="0.25" r="215" customHeight="1" ht="18.75">
      <c r="A215" s="546" t="s">
        <v>1287</v>
      </c>
      <c r="B215" s="508">
        <v>50394</v>
      </c>
      <c r="C215" s="459" t="s">
        <v>1280</v>
      </c>
      <c r="D215" s="457" t="s">
        <v>1288</v>
      </c>
      <c r="E215" s="459">
        <v>608</v>
      </c>
      <c r="F215" s="461" t="s">
        <v>1289</v>
      </c>
      <c r="G215" s="457" t="s">
        <v>910</v>
      </c>
      <c r="H215" s="457" t="s">
        <v>910</v>
      </c>
      <c r="I215" s="459" t="s">
        <v>1293</v>
      </c>
      <c r="J215" s="457" t="s">
        <v>959</v>
      </c>
      <c r="K215" s="459"/>
      <c r="L215" s="459"/>
      <c r="M215" s="463" t="s">
        <v>26</v>
      </c>
      <c r="N215" s="464">
        <v>3.607222222222222</v>
      </c>
      <c r="O215" s="464">
        <v>3.662777777777778</v>
      </c>
      <c r="P215" s="518" t="s">
        <v>21</v>
      </c>
      <c r="Q215" s="519">
        <v>3.4995833333333333</v>
      </c>
      <c r="R215" s="519">
        <v>3.555138888888889</v>
      </c>
      <c r="S215" s="461" t="s">
        <v>895</v>
      </c>
      <c r="T215" s="461"/>
      <c r="U215" s="461"/>
      <c r="V215" s="465"/>
      <c r="W215" s="466"/>
      <c r="X215" s="465"/>
      <c r="Y215" s="465"/>
      <c r="Z215" s="465"/>
      <c r="AA215" s="465"/>
      <c r="AB215" s="465"/>
      <c r="AC215" s="467">
        <f>((R215-Q215)*24*60)</f>
      </c>
    </row>
    <row x14ac:dyDescent="0.25" r="216" customHeight="1" ht="18.75">
      <c r="A216" s="546" t="s">
        <v>1287</v>
      </c>
      <c r="B216" s="508">
        <v>50395</v>
      </c>
      <c r="C216" s="459" t="s">
        <v>1280</v>
      </c>
      <c r="D216" s="457" t="s">
        <v>1288</v>
      </c>
      <c r="E216" s="459">
        <v>609</v>
      </c>
      <c r="F216" s="461" t="s">
        <v>1289</v>
      </c>
      <c r="G216" s="457" t="s">
        <v>910</v>
      </c>
      <c r="H216" s="457" t="s">
        <v>910</v>
      </c>
      <c r="I216" s="459" t="s">
        <v>1294</v>
      </c>
      <c r="J216" s="457" t="s">
        <v>959</v>
      </c>
      <c r="K216" s="459"/>
      <c r="L216" s="459"/>
      <c r="M216" s="463" t="s">
        <v>21</v>
      </c>
      <c r="N216" s="464">
        <v>3.6870833333333333</v>
      </c>
      <c r="O216" s="464">
        <v>3.742638888888889</v>
      </c>
      <c r="P216" s="518" t="s">
        <v>20</v>
      </c>
      <c r="Q216" s="519">
        <v>3.3745833333333333</v>
      </c>
      <c r="R216" s="519">
        <v>3.412777777777778</v>
      </c>
      <c r="S216" s="461" t="s">
        <v>895</v>
      </c>
      <c r="T216" s="461"/>
      <c r="U216" s="461"/>
      <c r="V216" s="465"/>
      <c r="W216" s="466"/>
      <c r="X216" s="465"/>
      <c r="Y216" s="465"/>
      <c r="Z216" s="465"/>
      <c r="AA216" s="465"/>
      <c r="AB216" s="465"/>
      <c r="AC216" s="467">
        <f>((R216-Q216)*24*60)</f>
      </c>
    </row>
    <row x14ac:dyDescent="0.25" r="217" customHeight="1" ht="18.75">
      <c r="A217" s="546" t="s">
        <v>1287</v>
      </c>
      <c r="B217" s="508">
        <v>50396</v>
      </c>
      <c r="C217" s="459" t="s">
        <v>1280</v>
      </c>
      <c r="D217" s="457" t="s">
        <v>1288</v>
      </c>
      <c r="E217" s="459">
        <v>610</v>
      </c>
      <c r="F217" s="461" t="s">
        <v>1295</v>
      </c>
      <c r="G217" s="457" t="s">
        <v>910</v>
      </c>
      <c r="H217" s="457" t="s">
        <v>910</v>
      </c>
      <c r="I217" s="459" t="s">
        <v>1294</v>
      </c>
      <c r="J217" s="457" t="s">
        <v>959</v>
      </c>
      <c r="K217" s="459"/>
      <c r="L217" s="459"/>
      <c r="M217" s="463" t="s">
        <v>20</v>
      </c>
      <c r="N217" s="464">
        <v>3.3745833333333333</v>
      </c>
      <c r="O217" s="464">
        <v>3.412777777777778</v>
      </c>
      <c r="P217" s="518" t="s">
        <v>20</v>
      </c>
      <c r="Q217" s="519">
        <v>3.419722222222222</v>
      </c>
      <c r="R217" s="519">
        <v>3.4579166666666667</v>
      </c>
      <c r="S217" s="461" t="s">
        <v>895</v>
      </c>
      <c r="T217" s="461"/>
      <c r="U217" s="461"/>
      <c r="V217" s="465"/>
      <c r="W217" s="466"/>
      <c r="X217" s="465"/>
      <c r="Y217" s="465"/>
      <c r="Z217" s="465"/>
      <c r="AA217" s="465"/>
      <c r="AB217" s="465"/>
      <c r="AC217" s="467">
        <f>((R217-Q217)*24*60)</f>
      </c>
    </row>
    <row x14ac:dyDescent="0.25" r="218" customHeight="1" ht="18.75">
      <c r="A218" s="546" t="s">
        <v>1287</v>
      </c>
      <c r="B218" s="508">
        <v>50397</v>
      </c>
      <c r="C218" s="459" t="s">
        <v>1280</v>
      </c>
      <c r="D218" s="457" t="s">
        <v>1288</v>
      </c>
      <c r="E218" s="459">
        <v>611</v>
      </c>
      <c r="F218" s="461" t="s">
        <v>1295</v>
      </c>
      <c r="G218" s="457" t="s">
        <v>910</v>
      </c>
      <c r="H218" s="457" t="s">
        <v>910</v>
      </c>
      <c r="I218" s="459" t="s">
        <v>1294</v>
      </c>
      <c r="J218" s="457" t="s">
        <v>959</v>
      </c>
      <c r="K218" s="459"/>
      <c r="L218" s="459"/>
      <c r="M218" s="463" t="s">
        <v>20</v>
      </c>
      <c r="N218" s="464">
        <v>3.419722222222222</v>
      </c>
      <c r="O218" s="464">
        <v>3.4579166666666667</v>
      </c>
      <c r="P218" s="518" t="s">
        <v>20</v>
      </c>
      <c r="Q218" s="519">
        <v>3.464861111111111</v>
      </c>
      <c r="R218" s="519">
        <v>3.5030555555555556</v>
      </c>
      <c r="S218" s="461" t="s">
        <v>895</v>
      </c>
      <c r="T218" s="461"/>
      <c r="U218" s="461"/>
      <c r="V218" s="465"/>
      <c r="W218" s="466"/>
      <c r="X218" s="465"/>
      <c r="Y218" s="465"/>
      <c r="Z218" s="465"/>
      <c r="AA218" s="465"/>
      <c r="AB218" s="465"/>
      <c r="AC218" s="467">
        <f>((R218-Q218)*24*60)</f>
      </c>
    </row>
    <row x14ac:dyDescent="0.25" r="219" customHeight="1" ht="18.75">
      <c r="A219" s="546" t="s">
        <v>1287</v>
      </c>
      <c r="B219" s="508">
        <v>50398</v>
      </c>
      <c r="C219" s="459" t="s">
        <v>1280</v>
      </c>
      <c r="D219" s="457" t="s">
        <v>1288</v>
      </c>
      <c r="E219" s="459">
        <v>612</v>
      </c>
      <c r="F219" s="461" t="s">
        <v>1289</v>
      </c>
      <c r="G219" s="457" t="s">
        <v>910</v>
      </c>
      <c r="H219" s="457" t="s">
        <v>910</v>
      </c>
      <c r="I219" s="544" t="s">
        <v>1296</v>
      </c>
      <c r="J219" s="457" t="s">
        <v>959</v>
      </c>
      <c r="K219" s="459"/>
      <c r="L219" s="459"/>
      <c r="M219" s="463" t="s">
        <v>20</v>
      </c>
      <c r="N219" s="464">
        <v>3.464861111111111</v>
      </c>
      <c r="O219" s="464">
        <v>3.5030555555555556</v>
      </c>
      <c r="P219" s="518" t="s">
        <v>26</v>
      </c>
      <c r="Q219" s="519">
        <v>3.607222222222222</v>
      </c>
      <c r="R219" s="519">
        <v>3.662777777777778</v>
      </c>
      <c r="S219" s="461" t="s">
        <v>895</v>
      </c>
      <c r="T219" s="461"/>
      <c r="U219" s="461"/>
      <c r="V219" s="465"/>
      <c r="W219" s="466"/>
      <c r="X219" s="465"/>
      <c r="Y219" s="465"/>
      <c r="Z219" s="465"/>
      <c r="AA219" s="465"/>
      <c r="AB219" s="465"/>
      <c r="AC219" s="467">
        <f>((R219-Q219)*24*60)</f>
      </c>
    </row>
    <row x14ac:dyDescent="0.25" r="220" customHeight="1" ht="18.75">
      <c r="A220" s="543"/>
      <c r="B220" s="459">
        <v>57551</v>
      </c>
      <c r="C220" s="459" t="s">
        <v>1280</v>
      </c>
      <c r="D220" s="457" t="s">
        <v>1288</v>
      </c>
      <c r="E220" s="459">
        <v>613</v>
      </c>
      <c r="F220" s="461" t="s">
        <v>1289</v>
      </c>
      <c r="G220" s="457" t="s">
        <v>910</v>
      </c>
      <c r="H220" s="457" t="s">
        <v>910</v>
      </c>
      <c r="I220" s="544" t="s">
        <v>1297</v>
      </c>
      <c r="J220" s="457" t="s">
        <v>959</v>
      </c>
      <c r="K220" s="459"/>
      <c r="L220" s="459"/>
      <c r="M220" s="545"/>
      <c r="N220" s="464"/>
      <c r="O220" s="464"/>
      <c r="P220" s="525" t="s">
        <v>26</v>
      </c>
      <c r="Q220" s="500">
        <v>3.669722222222222</v>
      </c>
      <c r="R220" s="500">
        <v>3.725277777777778</v>
      </c>
      <c r="S220" s="461" t="s">
        <v>895</v>
      </c>
      <c r="T220" s="461"/>
      <c r="U220" s="461"/>
      <c r="V220" s="465"/>
      <c r="W220" s="466"/>
      <c r="X220" s="465"/>
      <c r="Y220" s="465"/>
      <c r="Z220" s="465"/>
      <c r="AA220" s="465"/>
      <c r="AB220" s="465"/>
      <c r="AC220" s="467">
        <f>((R220-Q220)*24*60)</f>
      </c>
    </row>
    <row x14ac:dyDescent="0.25" r="221" customHeight="1" ht="18.75">
      <c r="A221" s="543"/>
      <c r="B221" s="459">
        <v>57552</v>
      </c>
      <c r="C221" s="459" t="s">
        <v>1280</v>
      </c>
      <c r="D221" s="457" t="s">
        <v>1288</v>
      </c>
      <c r="E221" s="459">
        <v>614</v>
      </c>
      <c r="F221" s="461" t="s">
        <v>1289</v>
      </c>
      <c r="G221" s="457" t="s">
        <v>910</v>
      </c>
      <c r="H221" s="457" t="s">
        <v>910</v>
      </c>
      <c r="I221" s="544" t="s">
        <v>1297</v>
      </c>
      <c r="J221" s="457" t="s">
        <v>959</v>
      </c>
      <c r="K221" s="459"/>
      <c r="L221" s="459"/>
      <c r="M221" s="545"/>
      <c r="N221" s="464"/>
      <c r="O221" s="464"/>
      <c r="P221" s="525" t="s">
        <v>21</v>
      </c>
      <c r="Q221" s="500">
        <v>3.6245833333333333</v>
      </c>
      <c r="R221" s="500">
        <v>3.680138888888889</v>
      </c>
      <c r="S221" s="461" t="s">
        <v>895</v>
      </c>
      <c r="T221" s="461"/>
      <c r="U221" s="461"/>
      <c r="V221" s="465"/>
      <c r="W221" s="466"/>
      <c r="X221" s="465"/>
      <c r="Y221" s="465"/>
      <c r="Z221" s="465"/>
      <c r="AA221" s="465"/>
      <c r="AB221" s="465"/>
      <c r="AC221" s="467">
        <f>((R221-Q221)*24*60)</f>
      </c>
    </row>
    <row x14ac:dyDescent="0.25" r="222" customHeight="1" ht="18.75">
      <c r="A222" s="543"/>
      <c r="B222" s="459">
        <v>57553</v>
      </c>
      <c r="C222" s="459" t="s">
        <v>1280</v>
      </c>
      <c r="D222" s="457" t="s">
        <v>1288</v>
      </c>
      <c r="E222" s="459">
        <v>615</v>
      </c>
      <c r="F222" s="461" t="s">
        <v>1289</v>
      </c>
      <c r="G222" s="457" t="s">
        <v>910</v>
      </c>
      <c r="H222" s="457" t="s">
        <v>910</v>
      </c>
      <c r="I222" s="544" t="s">
        <v>1297</v>
      </c>
      <c r="J222" s="457" t="s">
        <v>959</v>
      </c>
      <c r="K222" s="459"/>
      <c r="L222" s="459"/>
      <c r="M222" s="545"/>
      <c r="N222" s="464"/>
      <c r="O222" s="464"/>
      <c r="P222" s="525" t="s">
        <v>21</v>
      </c>
      <c r="Q222" s="500">
        <v>3.6870833333333333</v>
      </c>
      <c r="R222" s="500">
        <v>3.742638888888889</v>
      </c>
      <c r="S222" s="461" t="s">
        <v>895</v>
      </c>
      <c r="T222" s="461"/>
      <c r="U222" s="461"/>
      <c r="V222" s="465"/>
      <c r="W222" s="466"/>
      <c r="X222" s="465"/>
      <c r="Y222" s="465"/>
      <c r="Z222" s="465"/>
      <c r="AA222" s="465"/>
      <c r="AB222" s="465"/>
      <c r="AC222" s="467">
        <f>((R222-Q222)*24*60)</f>
      </c>
    </row>
    <row x14ac:dyDescent="0.25" r="223" customHeight="1" ht="18.75">
      <c r="A223" s="543"/>
      <c r="B223" s="508">
        <v>50368</v>
      </c>
      <c r="C223" s="459" t="s">
        <v>1298</v>
      </c>
      <c r="D223" s="457" t="s">
        <v>1299</v>
      </c>
      <c r="E223" s="459">
        <v>600</v>
      </c>
      <c r="F223" s="461" t="s">
        <v>1300</v>
      </c>
      <c r="G223" s="457" t="s">
        <v>910</v>
      </c>
      <c r="H223" s="459">
        <v>3</v>
      </c>
      <c r="I223" s="459" t="s">
        <v>1301</v>
      </c>
      <c r="J223" s="457" t="s">
        <v>967</v>
      </c>
      <c r="K223" s="459"/>
      <c r="L223" s="459"/>
      <c r="M223" s="463" t="s">
        <v>21</v>
      </c>
      <c r="N223" s="464">
        <v>3.79125</v>
      </c>
      <c r="O223" s="464">
        <v>3.8433333333333333</v>
      </c>
      <c r="P223" s="525" t="s">
        <v>21</v>
      </c>
      <c r="Q223" s="500">
        <v>3.8329166666666667</v>
      </c>
      <c r="R223" s="549">
        <v>3.888472222222222</v>
      </c>
      <c r="S223" s="461" t="s">
        <v>1229</v>
      </c>
      <c r="T223" s="461"/>
      <c r="U223" s="461"/>
      <c r="V223" s="465"/>
      <c r="W223" s="466"/>
      <c r="X223" s="465"/>
      <c r="Y223" s="465"/>
      <c r="Z223" s="465"/>
      <c r="AA223" s="465"/>
      <c r="AB223" s="465"/>
      <c r="AC223" s="467">
        <f>((R223-Q223)*24*60)</f>
      </c>
    </row>
    <row x14ac:dyDescent="0.25" r="224" customHeight="1" ht="18.75">
      <c r="A224" s="544"/>
      <c r="B224" s="560">
        <v>57828</v>
      </c>
      <c r="C224" s="544" t="s">
        <v>1298</v>
      </c>
      <c r="D224" s="550" t="s">
        <v>1299</v>
      </c>
      <c r="E224" s="544">
        <v>601</v>
      </c>
      <c r="F224" s="547" t="s">
        <v>1300</v>
      </c>
      <c r="G224" s="550" t="s">
        <v>910</v>
      </c>
      <c r="H224" s="551">
        <v>3</v>
      </c>
      <c r="I224" s="544" t="s">
        <v>1301</v>
      </c>
      <c r="J224" s="550" t="s">
        <v>959</v>
      </c>
      <c r="K224" s="544"/>
      <c r="L224" s="544"/>
      <c r="M224" s="561"/>
      <c r="N224" s="553"/>
      <c r="O224" s="553"/>
      <c r="P224" s="548" t="s">
        <v>26</v>
      </c>
      <c r="Q224" s="549">
        <v>3.8329166666666667</v>
      </c>
      <c r="R224" s="549">
        <v>3.888472222222222</v>
      </c>
      <c r="S224" s="547" t="s">
        <v>1229</v>
      </c>
      <c r="T224" s="547"/>
      <c r="U224" s="547"/>
      <c r="V224" s="522"/>
      <c r="W224" s="554"/>
      <c r="X224" s="522"/>
      <c r="Y224" s="522"/>
      <c r="Z224" s="522"/>
      <c r="AA224" s="522"/>
      <c r="AB224" s="522"/>
      <c r="AC224" s="555"/>
    </row>
    <row x14ac:dyDescent="0.25" r="225" customHeight="1" ht="18.75">
      <c r="A225" s="562"/>
      <c r="B225" s="483"/>
      <c r="C225" s="483"/>
      <c r="D225" s="483"/>
      <c r="E225" s="483"/>
      <c r="F225" s="502" t="s">
        <v>8</v>
      </c>
      <c r="G225" s="483"/>
      <c r="H225" s="503"/>
      <c r="I225" s="503"/>
      <c r="J225" s="483"/>
      <c r="K225" s="483"/>
      <c r="L225" s="483"/>
      <c r="M225" s="489"/>
      <c r="N225" s="490"/>
      <c r="O225" s="490"/>
      <c r="P225" s="491"/>
      <c r="Q225" s="492"/>
      <c r="R225" s="492"/>
      <c r="S225" s="491"/>
      <c r="T225" s="491"/>
      <c r="U225" s="491"/>
      <c r="V225" s="465"/>
      <c r="W225" s="466"/>
      <c r="X225" s="465"/>
      <c r="Y225" s="465"/>
      <c r="Z225" s="465"/>
      <c r="AA225" s="465"/>
      <c r="AB225" s="465"/>
      <c r="AC225" s="467">
        <f>((R225-Q225)*24*60)</f>
      </c>
    </row>
    <row x14ac:dyDescent="0.25" r="226" customHeight="1" ht="18.75">
      <c r="A226" s="563" t="s">
        <v>1302</v>
      </c>
      <c r="B226" s="534" t="s">
        <v>1303</v>
      </c>
      <c r="C226" s="458" t="s">
        <v>1304</v>
      </c>
      <c r="D226" s="534" t="s">
        <v>1073</v>
      </c>
      <c r="E226" s="458">
        <v>600</v>
      </c>
      <c r="F226" s="564" t="s">
        <v>1305</v>
      </c>
      <c r="G226" s="534" t="s">
        <v>910</v>
      </c>
      <c r="H226" s="458">
        <v>2</v>
      </c>
      <c r="I226" s="458" t="s">
        <v>1306</v>
      </c>
      <c r="J226" s="534" t="s">
        <v>1307</v>
      </c>
      <c r="K226" s="458"/>
      <c r="L226" s="458"/>
      <c r="M226" s="506"/>
      <c r="N226" s="507"/>
      <c r="O226" s="507"/>
      <c r="P226" s="564" t="s">
        <v>151</v>
      </c>
      <c r="Q226" s="527">
        <v>3.3745833333333333</v>
      </c>
      <c r="R226" s="527">
        <v>3.450972222222222</v>
      </c>
      <c r="S226" s="461" t="s">
        <v>1308</v>
      </c>
      <c r="T226" s="564" t="s">
        <v>460</v>
      </c>
      <c r="U226" s="461"/>
      <c r="V226" s="465"/>
      <c r="W226" s="466"/>
      <c r="X226" s="465"/>
      <c r="Y226" s="465"/>
      <c r="Z226" s="465"/>
      <c r="AA226" s="465"/>
      <c r="AB226" s="465"/>
      <c r="AC226" s="467">
        <f>((#REF!-#REF!)*24*60)</f>
      </c>
    </row>
    <row x14ac:dyDescent="0.25" r="227" customHeight="1" ht="18.75">
      <c r="A227" s="562"/>
      <c r="B227" s="534" t="s">
        <v>1309</v>
      </c>
      <c r="C227" s="458" t="s">
        <v>1304</v>
      </c>
      <c r="D227" s="534" t="s">
        <v>1073</v>
      </c>
      <c r="E227" s="458" t="s">
        <v>904</v>
      </c>
      <c r="F227" s="564" t="s">
        <v>1310</v>
      </c>
      <c r="G227" s="534" t="s">
        <v>888</v>
      </c>
      <c r="H227" s="458">
        <v>3</v>
      </c>
      <c r="I227" s="458" t="s">
        <v>1306</v>
      </c>
      <c r="J227" s="534" t="s">
        <v>1307</v>
      </c>
      <c r="K227" s="458"/>
      <c r="L227" s="458"/>
      <c r="M227" s="506"/>
      <c r="N227" s="507"/>
      <c r="O227" s="507"/>
      <c r="P227" s="564" t="s">
        <v>150</v>
      </c>
      <c r="Q227" s="527">
        <v>3.3745833333333333</v>
      </c>
      <c r="R227" s="527">
        <v>3.492638888888889</v>
      </c>
      <c r="S227" s="461" t="s">
        <v>1308</v>
      </c>
      <c r="T227" s="564" t="s">
        <v>460</v>
      </c>
      <c r="U227" s="461"/>
      <c r="V227" s="465"/>
      <c r="W227" s="466"/>
      <c r="X227" s="465"/>
      <c r="Y227" s="465"/>
      <c r="Z227" s="465"/>
      <c r="AA227" s="465"/>
      <c r="AB227" s="465"/>
      <c r="AC227" s="467">
        <f>((#REF!-#REF!)*24*60)</f>
      </c>
    </row>
    <row x14ac:dyDescent="0.25" r="228" customHeight="1" ht="18.75">
      <c r="A228" s="563" t="s">
        <v>1302</v>
      </c>
      <c r="B228" s="458">
        <v>57404</v>
      </c>
      <c r="C228" s="458" t="s">
        <v>1304</v>
      </c>
      <c r="D228" s="534" t="s">
        <v>1073</v>
      </c>
      <c r="E228" s="534" t="s">
        <v>1071</v>
      </c>
      <c r="F228" s="564" t="s">
        <v>1305</v>
      </c>
      <c r="G228" s="534" t="s">
        <v>910</v>
      </c>
      <c r="H228" s="458">
        <v>2</v>
      </c>
      <c r="I228" s="458" t="s">
        <v>1306</v>
      </c>
      <c r="J228" s="534" t="s">
        <v>1307</v>
      </c>
      <c r="K228" s="458"/>
      <c r="L228" s="458"/>
      <c r="M228" s="506"/>
      <c r="N228" s="507"/>
      <c r="O228" s="507"/>
      <c r="P228" s="564" t="s">
        <v>151</v>
      </c>
      <c r="Q228" s="527">
        <v>3.544722222222222</v>
      </c>
      <c r="R228" s="527">
        <v>3.621111111111111</v>
      </c>
      <c r="S228" s="461" t="s">
        <v>1308</v>
      </c>
      <c r="T228" s="564" t="s">
        <v>460</v>
      </c>
      <c r="U228" s="461"/>
      <c r="V228" s="465"/>
      <c r="W228" s="466"/>
      <c r="X228" s="465"/>
      <c r="Y228" s="465"/>
      <c r="Z228" s="465"/>
      <c r="AA228" s="465"/>
      <c r="AB228" s="465"/>
      <c r="AC228" s="467">
        <f>((#REF!-#REF!)*24*60)</f>
      </c>
    </row>
    <row x14ac:dyDescent="0.25" r="229" customHeight="1" ht="18.75">
      <c r="A229" s="562"/>
      <c r="B229" s="458">
        <v>57405</v>
      </c>
      <c r="C229" s="458" t="s">
        <v>1304</v>
      </c>
      <c r="D229" s="534" t="s">
        <v>1073</v>
      </c>
      <c r="E229" s="458" t="s">
        <v>922</v>
      </c>
      <c r="F229" s="564" t="s">
        <v>1310</v>
      </c>
      <c r="G229" s="534" t="s">
        <v>888</v>
      </c>
      <c r="H229" s="458">
        <v>3</v>
      </c>
      <c r="I229" s="458" t="s">
        <v>1306</v>
      </c>
      <c r="J229" s="534" t="s">
        <v>1307</v>
      </c>
      <c r="K229" s="458"/>
      <c r="L229" s="458"/>
      <c r="M229" s="506"/>
      <c r="N229" s="507"/>
      <c r="O229" s="507"/>
      <c r="P229" s="564" t="s">
        <v>150</v>
      </c>
      <c r="Q229" s="527">
        <v>3.544722222222222</v>
      </c>
      <c r="R229" s="527">
        <v>3.662777777777778</v>
      </c>
      <c r="S229" s="461" t="s">
        <v>1308</v>
      </c>
      <c r="T229" s="564" t="s">
        <v>460</v>
      </c>
      <c r="U229" s="461"/>
      <c r="V229" s="465"/>
      <c r="W229" s="466"/>
      <c r="X229" s="465"/>
      <c r="Y229" s="465"/>
      <c r="Z229" s="465"/>
      <c r="AA229" s="465"/>
      <c r="AB229" s="465"/>
      <c r="AC229" s="467">
        <f>((#REF!-#REF!)*24*60)</f>
      </c>
    </row>
    <row x14ac:dyDescent="0.25" r="230" customHeight="1" ht="18.75">
      <c r="A230" s="562"/>
      <c r="B230" s="550" t="s">
        <v>1311</v>
      </c>
      <c r="C230" s="544" t="s">
        <v>1304</v>
      </c>
      <c r="D230" s="550" t="s">
        <v>1073</v>
      </c>
      <c r="E230" s="550" t="s">
        <v>1083</v>
      </c>
      <c r="F230" s="547" t="s">
        <v>1305</v>
      </c>
      <c r="G230" s="550" t="s">
        <v>910</v>
      </c>
      <c r="H230" s="458">
        <v>2</v>
      </c>
      <c r="I230" s="544" t="s">
        <v>1306</v>
      </c>
      <c r="J230" s="550" t="s">
        <v>1307</v>
      </c>
      <c r="K230" s="544"/>
      <c r="L230" s="544"/>
      <c r="M230" s="544"/>
      <c r="N230" s="565"/>
      <c r="O230" s="565"/>
      <c r="P230" s="548" t="s">
        <v>155</v>
      </c>
      <c r="Q230" s="549">
        <v>3.3954166666666667</v>
      </c>
      <c r="R230" s="549">
        <v>3.4718055555555556</v>
      </c>
      <c r="S230" s="547" t="s">
        <v>1308</v>
      </c>
      <c r="T230" s="547" t="s">
        <v>460</v>
      </c>
      <c r="U230" s="461"/>
      <c r="V230" s="465"/>
      <c r="W230" s="466"/>
      <c r="X230" s="465"/>
      <c r="Y230" s="465"/>
      <c r="Z230" s="465"/>
      <c r="AA230" s="465"/>
      <c r="AB230" s="465"/>
      <c r="AC230" s="467"/>
    </row>
    <row x14ac:dyDescent="0.25" r="231" customHeight="1" ht="18.75">
      <c r="A231" s="562"/>
      <c r="B231" s="550" t="s">
        <v>1312</v>
      </c>
      <c r="C231" s="544" t="s">
        <v>1304</v>
      </c>
      <c r="D231" s="550" t="s">
        <v>1073</v>
      </c>
      <c r="E231" s="544" t="s">
        <v>919</v>
      </c>
      <c r="F231" s="547" t="s">
        <v>1310</v>
      </c>
      <c r="G231" s="550" t="s">
        <v>888</v>
      </c>
      <c r="H231" s="458">
        <v>3</v>
      </c>
      <c r="I231" s="544" t="s">
        <v>1306</v>
      </c>
      <c r="J231" s="550" t="s">
        <v>1307</v>
      </c>
      <c r="K231" s="544"/>
      <c r="L231" s="544"/>
      <c r="M231" s="544"/>
      <c r="N231" s="565"/>
      <c r="O231" s="565"/>
      <c r="P231" s="548" t="s">
        <v>926</v>
      </c>
      <c r="Q231" s="549">
        <v>3.6245833333333333</v>
      </c>
      <c r="R231" s="549">
        <v>3.742638888888889</v>
      </c>
      <c r="S231" s="547" t="s">
        <v>1308</v>
      </c>
      <c r="T231" s="547" t="s">
        <v>460</v>
      </c>
      <c r="U231" s="461"/>
      <c r="V231" s="465"/>
      <c r="W231" s="466"/>
      <c r="X231" s="465"/>
      <c r="Y231" s="465"/>
      <c r="Z231" s="465"/>
      <c r="AA231" s="465"/>
      <c r="AB231" s="465"/>
      <c r="AC231" s="467"/>
    </row>
    <row x14ac:dyDescent="0.25" r="232" customHeight="1" ht="18.75">
      <c r="A232" s="563" t="s">
        <v>1313</v>
      </c>
      <c r="B232" s="534" t="s">
        <v>1314</v>
      </c>
      <c r="C232" s="458" t="s">
        <v>1304</v>
      </c>
      <c r="D232" s="534" t="s">
        <v>1115</v>
      </c>
      <c r="E232" s="458">
        <v>600</v>
      </c>
      <c r="F232" s="564" t="s">
        <v>1315</v>
      </c>
      <c r="G232" s="534" t="s">
        <v>910</v>
      </c>
      <c r="H232" s="458">
        <v>2</v>
      </c>
      <c r="I232" s="458" t="s">
        <v>1306</v>
      </c>
      <c r="J232" s="534" t="s">
        <v>1307</v>
      </c>
      <c r="K232" s="458"/>
      <c r="L232" s="458"/>
      <c r="M232" s="564" t="s">
        <v>151</v>
      </c>
      <c r="N232" s="527">
        <v>3.544722222222222</v>
      </c>
      <c r="O232" s="527">
        <v>3.621111111111111</v>
      </c>
      <c r="P232" s="518"/>
      <c r="Q232" s="519"/>
      <c r="R232" s="519"/>
      <c r="S232" s="461"/>
      <c r="T232" s="458"/>
      <c r="U232" s="461"/>
      <c r="V232" s="465"/>
      <c r="W232" s="466"/>
      <c r="X232" s="465"/>
      <c r="Y232" s="465"/>
      <c r="Z232" s="465"/>
      <c r="AA232" s="465"/>
      <c r="AB232" s="465"/>
      <c r="AC232" s="467">
        <f>((R232-Q232)*24*60)</f>
      </c>
    </row>
    <row x14ac:dyDescent="0.25" r="233" customHeight="1" ht="18.75">
      <c r="A233" s="562"/>
      <c r="B233" s="566" t="s">
        <v>1316</v>
      </c>
      <c r="C233" s="458" t="s">
        <v>1304</v>
      </c>
      <c r="D233" s="534" t="s">
        <v>1115</v>
      </c>
      <c r="E233" s="458" t="s">
        <v>904</v>
      </c>
      <c r="F233" s="564" t="s">
        <v>1317</v>
      </c>
      <c r="G233" s="534" t="s">
        <v>888</v>
      </c>
      <c r="H233" s="458">
        <v>3</v>
      </c>
      <c r="I233" s="458" t="s">
        <v>1306</v>
      </c>
      <c r="J233" s="534" t="s">
        <v>1307</v>
      </c>
      <c r="K233" s="458"/>
      <c r="L233" s="458"/>
      <c r="M233" s="564" t="s">
        <v>150</v>
      </c>
      <c r="N233" s="527">
        <v>3.544722222222222</v>
      </c>
      <c r="O233" s="527">
        <v>3.662777777777778</v>
      </c>
      <c r="P233" s="518"/>
      <c r="Q233" s="519"/>
      <c r="R233" s="519"/>
      <c r="S233" s="461"/>
      <c r="T233" s="458"/>
      <c r="U233" s="461"/>
      <c r="V233" s="465"/>
      <c r="W233" s="466"/>
      <c r="X233" s="465"/>
      <c r="Y233" s="465"/>
      <c r="Z233" s="465"/>
      <c r="AA233" s="465"/>
      <c r="AB233" s="465"/>
      <c r="AC233" s="467">
        <f>((R233-Q233)*24*60)</f>
      </c>
    </row>
    <row x14ac:dyDescent="0.25" r="234" customHeight="1" ht="18.75">
      <c r="A234" s="563" t="s">
        <v>1318</v>
      </c>
      <c r="B234" s="534" t="s">
        <v>1319</v>
      </c>
      <c r="C234" s="458" t="s">
        <v>1320</v>
      </c>
      <c r="D234" s="534" t="s">
        <v>1182</v>
      </c>
      <c r="E234" s="458">
        <v>600</v>
      </c>
      <c r="F234" s="564" t="s">
        <v>1321</v>
      </c>
      <c r="G234" s="534" t="s">
        <v>910</v>
      </c>
      <c r="H234" s="458">
        <v>3</v>
      </c>
      <c r="I234" s="458" t="s">
        <v>1322</v>
      </c>
      <c r="J234" s="534" t="s">
        <v>940</v>
      </c>
      <c r="K234" s="458"/>
      <c r="L234" s="458"/>
      <c r="M234" s="564" t="s">
        <v>20</v>
      </c>
      <c r="N234" s="527">
        <v>3.3745833333333333</v>
      </c>
      <c r="O234" s="527">
        <v>3.412777777777778</v>
      </c>
      <c r="P234" s="518" t="s">
        <v>26</v>
      </c>
      <c r="Q234" s="519">
        <v>3.544722222222222</v>
      </c>
      <c r="R234" s="519">
        <v>3.600277777777778</v>
      </c>
      <c r="S234" s="461" t="s">
        <v>1308</v>
      </c>
      <c r="T234" s="564" t="s">
        <v>460</v>
      </c>
      <c r="U234" s="461"/>
      <c r="V234" s="465"/>
      <c r="W234" s="466"/>
      <c r="X234" s="465"/>
      <c r="Y234" s="465"/>
      <c r="Z234" s="465"/>
      <c r="AA234" s="465"/>
      <c r="AB234" s="465"/>
      <c r="AC234" s="467">
        <f>((R234-Q234)*24*60)</f>
      </c>
    </row>
    <row x14ac:dyDescent="0.25" r="235" customHeight="1" ht="18.75">
      <c r="A235" s="563" t="s">
        <v>1318</v>
      </c>
      <c r="B235" s="566" t="s">
        <v>1323</v>
      </c>
      <c r="C235" s="458" t="s">
        <v>1320</v>
      </c>
      <c r="D235" s="534" t="s">
        <v>1182</v>
      </c>
      <c r="E235" s="458">
        <v>601</v>
      </c>
      <c r="F235" s="564" t="s">
        <v>1321</v>
      </c>
      <c r="G235" s="534" t="s">
        <v>910</v>
      </c>
      <c r="H235" s="458">
        <v>3</v>
      </c>
      <c r="I235" s="458" t="s">
        <v>1322</v>
      </c>
      <c r="J235" s="534" t="s">
        <v>940</v>
      </c>
      <c r="K235" s="458"/>
      <c r="L235" s="458"/>
      <c r="M235" s="564" t="s">
        <v>20</v>
      </c>
      <c r="N235" s="527">
        <v>3.419722222222222</v>
      </c>
      <c r="O235" s="527">
        <v>3.464861111111111</v>
      </c>
      <c r="P235" s="518" t="s">
        <v>26</v>
      </c>
      <c r="Q235" s="519">
        <v>3.607222222222222</v>
      </c>
      <c r="R235" s="519">
        <v>3.662777777777778</v>
      </c>
      <c r="S235" s="461" t="s">
        <v>1308</v>
      </c>
      <c r="T235" s="564" t="s">
        <v>460</v>
      </c>
      <c r="U235" s="461"/>
      <c r="V235" s="465"/>
      <c r="W235" s="466"/>
      <c r="X235" s="465"/>
      <c r="Y235" s="465"/>
      <c r="Z235" s="465"/>
      <c r="AA235" s="465"/>
      <c r="AB235" s="465"/>
      <c r="AC235" s="467">
        <f>((R235-Q235)*24*60)</f>
      </c>
    </row>
    <row x14ac:dyDescent="0.25" r="236" customHeight="1" ht="18.75">
      <c r="A236" s="563" t="s">
        <v>1318</v>
      </c>
      <c r="B236" s="566" t="s">
        <v>1324</v>
      </c>
      <c r="C236" s="458" t="s">
        <v>1320</v>
      </c>
      <c r="D236" s="534" t="s">
        <v>1182</v>
      </c>
      <c r="E236" s="458">
        <v>602</v>
      </c>
      <c r="F236" s="564" t="s">
        <v>1321</v>
      </c>
      <c r="G236" s="534" t="s">
        <v>910</v>
      </c>
      <c r="H236" s="458">
        <v>3</v>
      </c>
      <c r="I236" s="458" t="s">
        <v>1325</v>
      </c>
      <c r="J236" s="534" t="s">
        <v>940</v>
      </c>
      <c r="K236" s="458"/>
      <c r="L236" s="458"/>
      <c r="M236" s="506"/>
      <c r="N236" s="507"/>
      <c r="O236" s="507"/>
      <c r="P236" s="564" t="s">
        <v>20</v>
      </c>
      <c r="Q236" s="527">
        <v>3.419722222222222</v>
      </c>
      <c r="R236" s="527">
        <v>3.464861111111111</v>
      </c>
      <c r="S236" s="461" t="s">
        <v>1308</v>
      </c>
      <c r="T236" s="564" t="s">
        <v>460</v>
      </c>
      <c r="U236" s="461"/>
      <c r="V236" s="465"/>
      <c r="W236" s="466"/>
      <c r="X236" s="465"/>
      <c r="Y236" s="465"/>
      <c r="Z236" s="465"/>
      <c r="AA236" s="465"/>
      <c r="AB236" s="465"/>
      <c r="AC236" s="467">
        <f>((#REF!-#REF!)*24*60)</f>
      </c>
    </row>
    <row x14ac:dyDescent="0.25" r="237" customHeight="1" ht="18.75">
      <c r="A237" s="563" t="s">
        <v>1318</v>
      </c>
      <c r="B237" s="566" t="s">
        <v>1326</v>
      </c>
      <c r="C237" s="458" t="s">
        <v>1320</v>
      </c>
      <c r="D237" s="534" t="s">
        <v>1110</v>
      </c>
      <c r="E237" s="458">
        <v>600</v>
      </c>
      <c r="F237" s="564" t="s">
        <v>1327</v>
      </c>
      <c r="G237" s="534" t="s">
        <v>910</v>
      </c>
      <c r="H237" s="534" t="s">
        <v>910</v>
      </c>
      <c r="I237" s="458" t="s">
        <v>1328</v>
      </c>
      <c r="J237" s="534" t="s">
        <v>940</v>
      </c>
      <c r="K237" s="458"/>
      <c r="L237" s="458"/>
      <c r="M237" s="506"/>
      <c r="N237" s="507"/>
      <c r="O237" s="507"/>
      <c r="P237" s="564" t="s">
        <v>26</v>
      </c>
      <c r="Q237" s="527">
        <v>3.544722222222222</v>
      </c>
      <c r="R237" s="527">
        <v>3.600277777777778</v>
      </c>
      <c r="S237" s="461" t="s">
        <v>895</v>
      </c>
      <c r="T237" s="564" t="s">
        <v>216</v>
      </c>
      <c r="U237" s="461"/>
      <c r="V237" s="465"/>
      <c r="W237" s="466"/>
      <c r="X237" s="465"/>
      <c r="Y237" s="465"/>
      <c r="Z237" s="465"/>
      <c r="AA237" s="465"/>
      <c r="AB237" s="465"/>
      <c r="AC237" s="467">
        <f>((#REF!-#REF!)*24*60)</f>
      </c>
    </row>
    <row x14ac:dyDescent="0.25" r="238" customHeight="1" ht="18.75">
      <c r="A238" s="563" t="s">
        <v>1318</v>
      </c>
      <c r="B238" s="534" t="s">
        <v>1329</v>
      </c>
      <c r="C238" s="458" t="s">
        <v>1320</v>
      </c>
      <c r="D238" s="534" t="s">
        <v>1110</v>
      </c>
      <c r="E238" s="458">
        <v>601</v>
      </c>
      <c r="F238" s="564" t="s">
        <v>1327</v>
      </c>
      <c r="G238" s="534" t="s">
        <v>910</v>
      </c>
      <c r="H238" s="534" t="s">
        <v>910</v>
      </c>
      <c r="I238" s="458" t="s">
        <v>1328</v>
      </c>
      <c r="J238" s="534" t="s">
        <v>940</v>
      </c>
      <c r="K238" s="458"/>
      <c r="L238" s="458"/>
      <c r="M238" s="506"/>
      <c r="N238" s="507"/>
      <c r="O238" s="507"/>
      <c r="P238" s="564" t="s">
        <v>26</v>
      </c>
      <c r="Q238" s="527">
        <v>3.607222222222222</v>
      </c>
      <c r="R238" s="527">
        <v>3.662777777777778</v>
      </c>
      <c r="S238" s="461" t="s">
        <v>895</v>
      </c>
      <c r="T238" s="564" t="s">
        <v>216</v>
      </c>
      <c r="U238" s="461"/>
      <c r="V238" s="465"/>
      <c r="W238" s="466"/>
      <c r="X238" s="465"/>
      <c r="Y238" s="465"/>
      <c r="Z238" s="465"/>
      <c r="AA238" s="465"/>
      <c r="AB238" s="465"/>
      <c r="AC238" s="467">
        <f>((#REF!-#REF!)*24*60)</f>
      </c>
    </row>
    <row x14ac:dyDescent="0.25" r="239" customHeight="1" ht="18.75">
      <c r="A239" s="563" t="s">
        <v>1318</v>
      </c>
      <c r="B239" s="567" t="s">
        <v>1330</v>
      </c>
      <c r="C239" s="458" t="s">
        <v>1320</v>
      </c>
      <c r="D239" s="534" t="s">
        <v>1110</v>
      </c>
      <c r="E239" s="534" t="s">
        <v>1083</v>
      </c>
      <c r="F239" s="564" t="s">
        <v>1327</v>
      </c>
      <c r="G239" s="534" t="s">
        <v>910</v>
      </c>
      <c r="H239" s="534" t="s">
        <v>910</v>
      </c>
      <c r="I239" s="458" t="s">
        <v>1328</v>
      </c>
      <c r="J239" s="534" t="s">
        <v>940</v>
      </c>
      <c r="K239" s="458"/>
      <c r="L239" s="458"/>
      <c r="M239" s="506"/>
      <c r="N239" s="507"/>
      <c r="O239" s="507"/>
      <c r="P239" s="564" t="s">
        <v>21</v>
      </c>
      <c r="Q239" s="527">
        <v>3.5620833333333333</v>
      </c>
      <c r="R239" s="527">
        <v>3.617638888888889</v>
      </c>
      <c r="S239" s="461" t="s">
        <v>895</v>
      </c>
      <c r="T239" s="564" t="s">
        <v>216</v>
      </c>
      <c r="U239" s="461"/>
      <c r="V239" s="465"/>
      <c r="W239" s="466"/>
      <c r="X239" s="465"/>
      <c r="Y239" s="465"/>
      <c r="Z239" s="465"/>
      <c r="AA239" s="465"/>
      <c r="AB239" s="465"/>
      <c r="AC239" s="467">
        <f>((#REF!-#REF!)*24*60)</f>
      </c>
    </row>
    <row x14ac:dyDescent="0.25" r="240" customHeight="1" ht="18.75">
      <c r="A240" s="563" t="s">
        <v>1331</v>
      </c>
      <c r="B240" s="567" t="s">
        <v>1332</v>
      </c>
      <c r="C240" s="458" t="s">
        <v>1320</v>
      </c>
      <c r="D240" s="534" t="s">
        <v>1333</v>
      </c>
      <c r="E240" s="458">
        <v>600</v>
      </c>
      <c r="F240" s="564" t="s">
        <v>1334</v>
      </c>
      <c r="G240" s="534" t="s">
        <v>889</v>
      </c>
      <c r="H240" s="534" t="s">
        <v>910</v>
      </c>
      <c r="I240" s="458" t="s">
        <v>1322</v>
      </c>
      <c r="J240" s="534" t="s">
        <v>1307</v>
      </c>
      <c r="K240" s="458"/>
      <c r="L240" s="458"/>
      <c r="M240" s="506"/>
      <c r="N240" s="507"/>
      <c r="O240" s="507"/>
      <c r="P240" s="564" t="s">
        <v>155</v>
      </c>
      <c r="Q240" s="527">
        <v>3.5620833333333333</v>
      </c>
      <c r="R240" s="527">
        <v>3.680138888888889</v>
      </c>
      <c r="S240" s="461" t="s">
        <v>1308</v>
      </c>
      <c r="T240" s="564" t="s">
        <v>460</v>
      </c>
      <c r="U240" s="461"/>
      <c r="V240" s="465"/>
      <c r="W240" s="466"/>
      <c r="X240" s="465"/>
      <c r="Y240" s="465"/>
      <c r="Z240" s="465"/>
      <c r="AA240" s="465"/>
      <c r="AB240" s="465"/>
      <c r="AC240" s="467">
        <f>((#REF!-#REF!)*24*60)</f>
      </c>
    </row>
    <row x14ac:dyDescent="0.25" r="241" customHeight="1" ht="18.75">
      <c r="A241" s="563" t="s">
        <v>1331</v>
      </c>
      <c r="B241" s="534" t="s">
        <v>1335</v>
      </c>
      <c r="C241" s="458" t="s">
        <v>1320</v>
      </c>
      <c r="D241" s="534" t="s">
        <v>1333</v>
      </c>
      <c r="E241" s="458">
        <v>601</v>
      </c>
      <c r="F241" s="564" t="s">
        <v>1334</v>
      </c>
      <c r="G241" s="534" t="s">
        <v>889</v>
      </c>
      <c r="H241" s="534" t="s">
        <v>910</v>
      </c>
      <c r="I241" s="458" t="s">
        <v>1322</v>
      </c>
      <c r="J241" s="534" t="s">
        <v>1307</v>
      </c>
      <c r="K241" s="458"/>
      <c r="L241" s="458"/>
      <c r="M241" s="506"/>
      <c r="N241" s="507"/>
      <c r="O241" s="507"/>
      <c r="P241" s="564" t="s">
        <v>146</v>
      </c>
      <c r="Q241" s="527">
        <v>3.3745833333333333</v>
      </c>
      <c r="R241" s="527">
        <v>3.492638888888889</v>
      </c>
      <c r="S241" s="461" t="s">
        <v>1308</v>
      </c>
      <c r="T241" s="564" t="s">
        <v>460</v>
      </c>
      <c r="U241" s="461"/>
      <c r="V241" s="465"/>
      <c r="W241" s="466"/>
      <c r="X241" s="465"/>
      <c r="Y241" s="465"/>
      <c r="Z241" s="465"/>
      <c r="AA241" s="465"/>
      <c r="AB241" s="465"/>
      <c r="AC241" s="467">
        <f>((#REF!-#REF!)*24*60)</f>
      </c>
    </row>
    <row x14ac:dyDescent="0.25" r="242" customHeight="1" ht="18.75">
      <c r="A242" s="563" t="s">
        <v>1336</v>
      </c>
      <c r="B242" s="534" t="s">
        <v>1337</v>
      </c>
      <c r="C242" s="458" t="s">
        <v>1338</v>
      </c>
      <c r="D242" s="534" t="s">
        <v>1339</v>
      </c>
      <c r="E242" s="458">
        <v>600</v>
      </c>
      <c r="F242" s="564" t="s">
        <v>1340</v>
      </c>
      <c r="G242" s="534" t="s">
        <v>910</v>
      </c>
      <c r="H242" s="458">
        <v>3</v>
      </c>
      <c r="I242" s="458" t="s">
        <v>1325</v>
      </c>
      <c r="J242" s="534" t="s">
        <v>940</v>
      </c>
      <c r="K242" s="458"/>
      <c r="L242" s="458"/>
      <c r="M242" s="506"/>
      <c r="N242" s="507"/>
      <c r="O242" s="507"/>
      <c r="P242" s="564" t="s">
        <v>20</v>
      </c>
      <c r="Q242" s="527">
        <v>3.3745833333333333</v>
      </c>
      <c r="R242" s="527">
        <v>3.412777777777778</v>
      </c>
      <c r="S242" s="461" t="s">
        <v>1341</v>
      </c>
      <c r="T242" s="466" t="s">
        <v>465</v>
      </c>
      <c r="U242" s="461"/>
      <c r="V242" s="465"/>
      <c r="W242" s="466"/>
      <c r="X242" s="465"/>
      <c r="Y242" s="465"/>
      <c r="Z242" s="465"/>
      <c r="AA242" s="465"/>
      <c r="AB242" s="465"/>
      <c r="AC242" s="467">
        <f>((#REF!-#REF!)*24*60)</f>
      </c>
    </row>
    <row x14ac:dyDescent="0.25" r="243" customHeight="1" ht="18.75">
      <c r="A243" s="563" t="s">
        <v>1336</v>
      </c>
      <c r="B243" s="566" t="s">
        <v>1342</v>
      </c>
      <c r="C243" s="458" t="s">
        <v>1338</v>
      </c>
      <c r="D243" s="534" t="s">
        <v>1339</v>
      </c>
      <c r="E243" s="458">
        <v>601</v>
      </c>
      <c r="F243" s="564" t="s">
        <v>1340</v>
      </c>
      <c r="G243" s="534" t="s">
        <v>910</v>
      </c>
      <c r="H243" s="458">
        <v>3</v>
      </c>
      <c r="I243" s="458" t="s">
        <v>1343</v>
      </c>
      <c r="J243" s="534" t="s">
        <v>940</v>
      </c>
      <c r="K243" s="458"/>
      <c r="L243" s="458"/>
      <c r="M243" s="506"/>
      <c r="N243" s="507"/>
      <c r="O243" s="507"/>
      <c r="P243" s="564" t="s">
        <v>26</v>
      </c>
      <c r="Q243" s="527">
        <v>3.544722222222222</v>
      </c>
      <c r="R243" s="527">
        <v>3.600277777777778</v>
      </c>
      <c r="S243" s="461" t="s">
        <v>1341</v>
      </c>
      <c r="T243" s="564" t="s">
        <v>465</v>
      </c>
      <c r="U243" s="461"/>
      <c r="V243" s="465"/>
      <c r="W243" s="466"/>
      <c r="X243" s="465"/>
      <c r="Y243" s="465"/>
      <c r="Z243" s="465"/>
      <c r="AA243" s="465"/>
      <c r="AB243" s="465"/>
      <c r="AC243" s="467">
        <f>((#REF!-#REF!)*24*60)</f>
      </c>
    </row>
    <row x14ac:dyDescent="0.25" r="244" customHeight="1" ht="18.75">
      <c r="A244" s="563" t="s">
        <v>1336</v>
      </c>
      <c r="B244" s="566" t="s">
        <v>1344</v>
      </c>
      <c r="C244" s="458" t="s">
        <v>1338</v>
      </c>
      <c r="D244" s="534" t="s">
        <v>1339</v>
      </c>
      <c r="E244" s="458">
        <v>602</v>
      </c>
      <c r="F244" s="564" t="s">
        <v>1340</v>
      </c>
      <c r="G244" s="534" t="s">
        <v>910</v>
      </c>
      <c r="H244" s="458">
        <v>3</v>
      </c>
      <c r="I244" s="458" t="s">
        <v>1343</v>
      </c>
      <c r="J244" s="534" t="s">
        <v>940</v>
      </c>
      <c r="K244" s="458"/>
      <c r="L244" s="458"/>
      <c r="M244" s="506"/>
      <c r="N244" s="507"/>
      <c r="O244" s="507"/>
      <c r="P244" s="564" t="s">
        <v>26</v>
      </c>
      <c r="Q244" s="527">
        <v>3.607222222222222</v>
      </c>
      <c r="R244" s="527">
        <v>3.662777777777778</v>
      </c>
      <c r="S244" s="461" t="s">
        <v>1341</v>
      </c>
      <c r="T244" s="564" t="s">
        <v>465</v>
      </c>
      <c r="U244" s="461"/>
      <c r="V244" s="465"/>
      <c r="W244" s="466"/>
      <c r="X244" s="465"/>
      <c r="Y244" s="465"/>
      <c r="Z244" s="465"/>
      <c r="AA244" s="465"/>
      <c r="AB244" s="465"/>
      <c r="AC244" s="467">
        <f>((#REF!-#REF!)*24*60)</f>
      </c>
    </row>
    <row x14ac:dyDescent="0.25" r="245" customHeight="1" ht="18.75">
      <c r="A245" s="563" t="s">
        <v>1336</v>
      </c>
      <c r="B245" s="534" t="s">
        <v>1345</v>
      </c>
      <c r="C245" s="458" t="s">
        <v>1338</v>
      </c>
      <c r="D245" s="534" t="s">
        <v>1339</v>
      </c>
      <c r="E245" s="458">
        <v>603</v>
      </c>
      <c r="F245" s="564" t="s">
        <v>1340</v>
      </c>
      <c r="G245" s="534" t="s">
        <v>910</v>
      </c>
      <c r="H245" s="458">
        <v>3</v>
      </c>
      <c r="I245" s="458" t="s">
        <v>1343</v>
      </c>
      <c r="J245" s="534" t="s">
        <v>940</v>
      </c>
      <c r="K245" s="458"/>
      <c r="L245" s="458"/>
      <c r="M245" s="506"/>
      <c r="N245" s="507"/>
      <c r="O245" s="507"/>
      <c r="P245" s="564" t="s">
        <v>21</v>
      </c>
      <c r="Q245" s="527">
        <v>3.4370833333333333</v>
      </c>
      <c r="R245" s="527">
        <v>3.492638888888889</v>
      </c>
      <c r="S245" s="461" t="s">
        <v>1341</v>
      </c>
      <c r="T245" s="564" t="s">
        <v>465</v>
      </c>
      <c r="U245" s="461"/>
      <c r="V245" s="465"/>
      <c r="W245" s="466"/>
      <c r="X245" s="465"/>
      <c r="Y245" s="465"/>
      <c r="Z245" s="465"/>
      <c r="AA245" s="465"/>
      <c r="AB245" s="465"/>
      <c r="AC245" s="467">
        <f>((#REF!-#REF!)*24*60)</f>
      </c>
    </row>
    <row x14ac:dyDescent="0.25" r="246" customHeight="1" ht="18.75">
      <c r="A246" s="563" t="s">
        <v>1318</v>
      </c>
      <c r="B246" s="534" t="s">
        <v>1346</v>
      </c>
      <c r="C246" s="458" t="s">
        <v>1338</v>
      </c>
      <c r="D246" s="534" t="s">
        <v>1171</v>
      </c>
      <c r="E246" s="458">
        <v>600</v>
      </c>
      <c r="F246" s="564" t="s">
        <v>1347</v>
      </c>
      <c r="G246" s="534" t="s">
        <v>910</v>
      </c>
      <c r="H246" s="458">
        <v>3</v>
      </c>
      <c r="I246" s="458" t="s">
        <v>1328</v>
      </c>
      <c r="J246" s="534" t="s">
        <v>940</v>
      </c>
      <c r="K246" s="458"/>
      <c r="L246" s="458"/>
      <c r="M246" s="506"/>
      <c r="N246" s="507"/>
      <c r="O246" s="507"/>
      <c r="P246" s="564" t="s">
        <v>21</v>
      </c>
      <c r="Q246" s="527">
        <v>3.4995833333333333</v>
      </c>
      <c r="R246" s="527">
        <v>3.555138888888889</v>
      </c>
      <c r="S246" s="461" t="s">
        <v>895</v>
      </c>
      <c r="T246" s="564" t="s">
        <v>216</v>
      </c>
      <c r="U246" s="461"/>
      <c r="V246" s="465"/>
      <c r="W246" s="466"/>
      <c r="X246" s="465"/>
      <c r="Y246" s="465"/>
      <c r="Z246" s="465"/>
      <c r="AA246" s="465"/>
      <c r="AB246" s="465"/>
      <c r="AC246" s="467">
        <f>((#REF!-#REF!)*24*60)</f>
      </c>
    </row>
    <row x14ac:dyDescent="0.25" r="247" customHeight="1" ht="18.75">
      <c r="A247" s="563" t="s">
        <v>1348</v>
      </c>
      <c r="B247" s="566" t="s">
        <v>1349</v>
      </c>
      <c r="C247" s="458" t="s">
        <v>1338</v>
      </c>
      <c r="D247" s="534" t="s">
        <v>1350</v>
      </c>
      <c r="E247" s="458">
        <v>600</v>
      </c>
      <c r="F247" s="564" t="s">
        <v>1351</v>
      </c>
      <c r="G247" s="534" t="s">
        <v>889</v>
      </c>
      <c r="H247" s="458">
        <v>3</v>
      </c>
      <c r="I247" s="458" t="s">
        <v>1343</v>
      </c>
      <c r="J247" s="534" t="s">
        <v>940</v>
      </c>
      <c r="K247" s="458"/>
      <c r="L247" s="458"/>
      <c r="M247" s="506"/>
      <c r="N247" s="507"/>
      <c r="O247" s="507"/>
      <c r="P247" s="564" t="s">
        <v>21</v>
      </c>
      <c r="Q247" s="497">
        <v>3.5620833333333333</v>
      </c>
      <c r="R247" s="497">
        <v>3.617638888888889</v>
      </c>
      <c r="S247" s="461" t="s">
        <v>1341</v>
      </c>
      <c r="T247" s="564" t="s">
        <v>465</v>
      </c>
      <c r="U247" s="461"/>
      <c r="V247" s="465"/>
      <c r="W247" s="466"/>
      <c r="X247" s="465"/>
      <c r="Y247" s="465"/>
      <c r="Z247" s="465"/>
      <c r="AA247" s="465"/>
      <c r="AB247" s="465"/>
      <c r="AC247" s="467">
        <f>((#REF!-#REF!)*24*60)</f>
      </c>
    </row>
    <row x14ac:dyDescent="0.25" r="248" customHeight="1" ht="18.75">
      <c r="A248" s="563" t="s">
        <v>888</v>
      </c>
      <c r="B248" s="567" t="s">
        <v>1352</v>
      </c>
      <c r="C248" s="458" t="s">
        <v>1353</v>
      </c>
      <c r="D248" s="534" t="s">
        <v>1354</v>
      </c>
      <c r="E248" s="458">
        <v>600</v>
      </c>
      <c r="F248" s="564" t="s">
        <v>1355</v>
      </c>
      <c r="G248" s="534" t="s">
        <v>888</v>
      </c>
      <c r="H248" s="534" t="s">
        <v>910</v>
      </c>
      <c r="I248" s="458" t="s">
        <v>1356</v>
      </c>
      <c r="J248" s="534" t="s">
        <v>940</v>
      </c>
      <c r="K248" s="457" t="s">
        <v>1357</v>
      </c>
      <c r="L248" s="457" t="s">
        <v>902</v>
      </c>
      <c r="M248" s="461" t="s">
        <v>1137</v>
      </c>
      <c r="N248" s="464">
        <v>3.544722222222222</v>
      </c>
      <c r="O248" s="464">
        <v>3.600277777777778</v>
      </c>
      <c r="P248" s="518"/>
      <c r="Q248" s="519"/>
      <c r="R248" s="519"/>
      <c r="S248" s="461"/>
      <c r="T248" s="461"/>
      <c r="U248" s="461"/>
      <c r="V248" s="465"/>
      <c r="W248" s="466"/>
      <c r="X248" s="465"/>
      <c r="Y248" s="465"/>
      <c r="Z248" s="465"/>
      <c r="AA248" s="465"/>
      <c r="AB248" s="465"/>
      <c r="AC248" s="467">
        <f>((R248-Q248)*24*60)</f>
      </c>
    </row>
    <row x14ac:dyDescent="0.25" r="249" customHeight="1" ht="18.75">
      <c r="A249" s="562"/>
      <c r="B249" s="459"/>
      <c r="C249" s="459" t="s">
        <v>1353</v>
      </c>
      <c r="D249" s="457" t="s">
        <v>1354</v>
      </c>
      <c r="E249" s="459">
        <v>601</v>
      </c>
      <c r="F249" s="461" t="s">
        <v>1355</v>
      </c>
      <c r="G249" s="457" t="s">
        <v>888</v>
      </c>
      <c r="H249" s="457" t="s">
        <v>910</v>
      </c>
      <c r="I249" s="459" t="s">
        <v>921</v>
      </c>
      <c r="J249" s="457" t="s">
        <v>940</v>
      </c>
      <c r="K249" s="459"/>
      <c r="L249" s="459"/>
      <c r="M249" s="532"/>
      <c r="N249" s="464"/>
      <c r="O249" s="464"/>
      <c r="P249" s="525"/>
      <c r="Q249" s="500"/>
      <c r="R249" s="500"/>
      <c r="S249" s="461"/>
      <c r="T249" s="461"/>
      <c r="U249" s="461"/>
      <c r="V249" s="465"/>
      <c r="W249" s="466"/>
      <c r="X249" s="465"/>
      <c r="Y249" s="465"/>
      <c r="Z249" s="465"/>
      <c r="AA249" s="465"/>
      <c r="AB249" s="465"/>
      <c r="AC249" s="467">
        <f>((R249-Q249)*24*60)</f>
      </c>
    </row>
    <row x14ac:dyDescent="0.25" r="250" customHeight="1" ht="18.75">
      <c r="A250" s="563" t="s">
        <v>889</v>
      </c>
      <c r="B250" s="534" t="s">
        <v>1358</v>
      </c>
      <c r="C250" s="458" t="s">
        <v>1353</v>
      </c>
      <c r="D250" s="534" t="s">
        <v>1182</v>
      </c>
      <c r="E250" s="458">
        <v>600</v>
      </c>
      <c r="F250" s="564" t="s">
        <v>1359</v>
      </c>
      <c r="G250" s="534" t="s">
        <v>910</v>
      </c>
      <c r="H250" s="534" t="s">
        <v>910</v>
      </c>
      <c r="I250" s="458" t="s">
        <v>1360</v>
      </c>
      <c r="J250" s="534" t="s">
        <v>940</v>
      </c>
      <c r="K250" s="457" t="s">
        <v>1361</v>
      </c>
      <c r="L250" s="457" t="s">
        <v>1361</v>
      </c>
      <c r="M250" s="506"/>
      <c r="N250" s="507"/>
      <c r="O250" s="507"/>
      <c r="P250" s="461" t="s">
        <v>21</v>
      </c>
      <c r="Q250" s="462">
        <v>3.3745833333333333</v>
      </c>
      <c r="R250" s="462">
        <v>3.430138888888889</v>
      </c>
      <c r="S250" s="461" t="s">
        <v>931</v>
      </c>
      <c r="T250" s="461"/>
      <c r="U250" s="461"/>
      <c r="V250" s="465"/>
      <c r="W250" s="466"/>
      <c r="X250" s="465"/>
      <c r="Y250" s="465"/>
      <c r="Z250" s="465"/>
      <c r="AA250" s="465"/>
      <c r="AB250" s="465"/>
      <c r="AC250" s="467">
        <f>((#REF!-#REF!)*24*60)</f>
      </c>
    </row>
    <row x14ac:dyDescent="0.25" r="251" customHeight="1" ht="18.75">
      <c r="A251" s="563" t="s">
        <v>889</v>
      </c>
      <c r="B251" s="566" t="s">
        <v>1362</v>
      </c>
      <c r="C251" s="458" t="s">
        <v>1353</v>
      </c>
      <c r="D251" s="534" t="s">
        <v>1182</v>
      </c>
      <c r="E251" s="458">
        <v>601</v>
      </c>
      <c r="F251" s="564" t="s">
        <v>1359</v>
      </c>
      <c r="G251" s="534" t="s">
        <v>910</v>
      </c>
      <c r="H251" s="534" t="s">
        <v>910</v>
      </c>
      <c r="I251" s="458" t="s">
        <v>1363</v>
      </c>
      <c r="J251" s="534" t="s">
        <v>940</v>
      </c>
      <c r="K251" s="457" t="s">
        <v>903</v>
      </c>
      <c r="L251" s="457" t="s">
        <v>903</v>
      </c>
      <c r="M251" s="506"/>
      <c r="N251" s="507"/>
      <c r="O251" s="507"/>
      <c r="P251" s="461" t="s">
        <v>20</v>
      </c>
      <c r="Q251" s="462">
        <v>3.419722222222222</v>
      </c>
      <c r="R251" s="462">
        <v>3.4579166666666667</v>
      </c>
      <c r="S251" s="461" t="s">
        <v>931</v>
      </c>
      <c r="T251" s="461"/>
      <c r="U251" s="461"/>
      <c r="V251" s="465"/>
      <c r="W251" s="466"/>
      <c r="X251" s="465"/>
      <c r="Y251" s="465"/>
      <c r="Z251" s="465"/>
      <c r="AA251" s="465"/>
      <c r="AB251" s="465"/>
      <c r="AC251" s="467">
        <f>((#REF!-#REF!)*24*60)</f>
      </c>
    </row>
    <row x14ac:dyDescent="0.25" r="252" customHeight="1" ht="18.75">
      <c r="A252" s="562"/>
      <c r="B252" s="534" t="s">
        <v>1364</v>
      </c>
      <c r="C252" s="458" t="s">
        <v>1353</v>
      </c>
      <c r="D252" s="534" t="s">
        <v>1182</v>
      </c>
      <c r="E252" s="458">
        <v>602</v>
      </c>
      <c r="F252" s="564" t="s">
        <v>1359</v>
      </c>
      <c r="G252" s="534" t="s">
        <v>910</v>
      </c>
      <c r="H252" s="458">
        <v>3</v>
      </c>
      <c r="I252" s="458" t="s">
        <v>1363</v>
      </c>
      <c r="J252" s="534" t="s">
        <v>940</v>
      </c>
      <c r="K252" s="534" t="s">
        <v>903</v>
      </c>
      <c r="L252" s="534" t="s">
        <v>903</v>
      </c>
      <c r="M252" s="506"/>
      <c r="N252" s="507"/>
      <c r="O252" s="507"/>
      <c r="P252" s="564" t="s">
        <v>26</v>
      </c>
      <c r="Q252" s="527">
        <v>3.544722222222222</v>
      </c>
      <c r="R252" s="527">
        <v>3.600277777777778</v>
      </c>
      <c r="S252" s="564" t="s">
        <v>931</v>
      </c>
      <c r="T252" s="564"/>
      <c r="U252" s="564"/>
      <c r="V252" s="568"/>
      <c r="W252" s="569"/>
      <c r="X252" s="568"/>
      <c r="Y252" s="568"/>
      <c r="Z252" s="568"/>
      <c r="AA252" s="568"/>
      <c r="AB252" s="568"/>
      <c r="AC252" s="467">
        <f>((#REF!-#REF!)*24*60)</f>
      </c>
    </row>
    <row x14ac:dyDescent="0.25" r="253" customHeight="1" ht="18.75">
      <c r="A253" s="570"/>
      <c r="B253" s="534" t="s">
        <v>1365</v>
      </c>
      <c r="C253" s="458" t="s">
        <v>1353</v>
      </c>
      <c r="D253" s="534" t="s">
        <v>1182</v>
      </c>
      <c r="E253" s="534" t="s">
        <v>1112</v>
      </c>
      <c r="F253" s="564" t="s">
        <v>1359</v>
      </c>
      <c r="G253" s="534" t="s">
        <v>910</v>
      </c>
      <c r="H253" s="458">
        <v>3</v>
      </c>
      <c r="I253" s="458" t="s">
        <v>1356</v>
      </c>
      <c r="J253" s="534" t="s">
        <v>940</v>
      </c>
      <c r="K253" s="571"/>
      <c r="L253" s="571"/>
      <c r="M253" s="506"/>
      <c r="N253" s="507"/>
      <c r="O253" s="507"/>
      <c r="P253" s="461" t="s">
        <v>21</v>
      </c>
      <c r="Q253" s="462">
        <v>3.6870833333333333</v>
      </c>
      <c r="R253" s="462">
        <v>3.742638888888889</v>
      </c>
      <c r="S253" s="461" t="s">
        <v>931</v>
      </c>
      <c r="T253" s="461"/>
      <c r="U253" s="461"/>
      <c r="V253" s="465"/>
      <c r="W253" s="466"/>
      <c r="X253" s="465"/>
      <c r="Y253" s="465"/>
      <c r="Z253" s="465"/>
      <c r="AA253" s="465"/>
      <c r="AB253" s="465"/>
      <c r="AC253" s="467">
        <f>((#REF!-#REF!)*24*60)</f>
      </c>
    </row>
    <row x14ac:dyDescent="0.25" r="254" customHeight="1" ht="18.75">
      <c r="A254" s="563" t="s">
        <v>1366</v>
      </c>
      <c r="B254" s="534" t="s">
        <v>1367</v>
      </c>
      <c r="C254" s="458" t="s">
        <v>1353</v>
      </c>
      <c r="D254" s="534" t="s">
        <v>1368</v>
      </c>
      <c r="E254" s="458">
        <v>600</v>
      </c>
      <c r="F254" s="564" t="s">
        <v>1369</v>
      </c>
      <c r="G254" s="534" t="s">
        <v>910</v>
      </c>
      <c r="H254" s="458">
        <v>3</v>
      </c>
      <c r="I254" s="458" t="s">
        <v>1356</v>
      </c>
      <c r="J254" s="534" t="s">
        <v>940</v>
      </c>
      <c r="K254" s="494" t="s">
        <v>1370</v>
      </c>
      <c r="L254" s="494" t="s">
        <v>1370</v>
      </c>
      <c r="M254" s="506"/>
      <c r="N254" s="507"/>
      <c r="O254" s="507"/>
      <c r="P254" s="461" t="s">
        <v>20</v>
      </c>
      <c r="Q254" s="462">
        <v>3.464861111111111</v>
      </c>
      <c r="R254" s="462">
        <v>3.5030555555555556</v>
      </c>
      <c r="S254" s="461" t="s">
        <v>895</v>
      </c>
      <c r="T254" s="461"/>
      <c r="U254" s="461"/>
      <c r="V254" s="465"/>
      <c r="W254" s="466"/>
      <c r="X254" s="465"/>
      <c r="Y254" s="465"/>
      <c r="Z254" s="465"/>
      <c r="AA254" s="465"/>
      <c r="AB254" s="465"/>
      <c r="AC254" s="467">
        <f>((#REF!-#REF!)*24*60)</f>
      </c>
    </row>
    <row x14ac:dyDescent="0.25" r="255" customHeight="1" ht="18.75">
      <c r="A255" s="562"/>
      <c r="B255" s="566" t="s">
        <v>1371</v>
      </c>
      <c r="C255" s="458" t="s">
        <v>1353</v>
      </c>
      <c r="D255" s="534" t="s">
        <v>1368</v>
      </c>
      <c r="E255" s="458" t="s">
        <v>955</v>
      </c>
      <c r="F255" s="564" t="s">
        <v>1372</v>
      </c>
      <c r="G255" s="458" t="s">
        <v>972</v>
      </c>
      <c r="H255" s="458">
        <v>1</v>
      </c>
      <c r="I255" s="458" t="s">
        <v>1356</v>
      </c>
      <c r="J255" s="534" t="s">
        <v>940</v>
      </c>
      <c r="K255" s="457" t="s">
        <v>903</v>
      </c>
      <c r="L255" s="457" t="s">
        <v>903</v>
      </c>
      <c r="M255" s="461" t="s">
        <v>1012</v>
      </c>
      <c r="N255" s="464">
        <v>3.4579166666666667</v>
      </c>
      <c r="O255" s="464">
        <v>3.496111111111111</v>
      </c>
      <c r="P255" s="518"/>
      <c r="Q255" s="519"/>
      <c r="R255" s="519"/>
      <c r="S255" s="461"/>
      <c r="T255" s="461"/>
      <c r="U255" s="461"/>
      <c r="V255" s="465"/>
      <c r="W255" s="466"/>
      <c r="X255" s="465"/>
      <c r="Y255" s="465"/>
      <c r="Z255" s="465"/>
      <c r="AA255" s="465"/>
      <c r="AB255" s="465"/>
      <c r="AC255" s="467">
        <f>((R255-Q255)*24*60)</f>
      </c>
    </row>
    <row x14ac:dyDescent="0.25" r="256" customHeight="1" ht="18.75">
      <c r="A256" s="563" t="s">
        <v>1366</v>
      </c>
      <c r="B256" s="566" t="s">
        <v>1373</v>
      </c>
      <c r="C256" s="458" t="s">
        <v>1353</v>
      </c>
      <c r="D256" s="534" t="s">
        <v>1368</v>
      </c>
      <c r="E256" s="458">
        <v>601</v>
      </c>
      <c r="F256" s="564" t="s">
        <v>1369</v>
      </c>
      <c r="G256" s="534" t="s">
        <v>910</v>
      </c>
      <c r="H256" s="458">
        <v>3</v>
      </c>
      <c r="I256" s="458" t="s">
        <v>1374</v>
      </c>
      <c r="J256" s="534" t="s">
        <v>940</v>
      </c>
      <c r="K256" s="457" t="s">
        <v>903</v>
      </c>
      <c r="L256" s="457" t="s">
        <v>903</v>
      </c>
      <c r="M256" s="506"/>
      <c r="N256" s="507"/>
      <c r="O256" s="507"/>
      <c r="P256" s="461" t="s">
        <v>21</v>
      </c>
      <c r="Q256" s="462">
        <v>3.5620833333333333</v>
      </c>
      <c r="R256" s="462">
        <v>3.617638888888889</v>
      </c>
      <c r="S256" s="461" t="s">
        <v>895</v>
      </c>
      <c r="T256" s="461"/>
      <c r="U256" s="461"/>
      <c r="V256" s="465"/>
      <c r="W256" s="466"/>
      <c r="X256" s="465"/>
      <c r="Y256" s="465"/>
      <c r="Z256" s="465"/>
      <c r="AA256" s="465"/>
      <c r="AB256" s="465"/>
      <c r="AC256" s="467">
        <f>((#REF!-#REF!)*24*60)</f>
      </c>
    </row>
    <row x14ac:dyDescent="0.25" r="257" customHeight="1" ht="18.75">
      <c r="A257" s="562"/>
      <c r="B257" s="566" t="s">
        <v>1375</v>
      </c>
      <c r="C257" s="458" t="s">
        <v>1353</v>
      </c>
      <c r="D257" s="534" t="s">
        <v>1368</v>
      </c>
      <c r="E257" s="458" t="s">
        <v>1376</v>
      </c>
      <c r="F257" s="564" t="s">
        <v>1372</v>
      </c>
      <c r="G257" s="458" t="s">
        <v>972</v>
      </c>
      <c r="H257" s="458">
        <v>1</v>
      </c>
      <c r="I257" s="458" t="s">
        <v>1374</v>
      </c>
      <c r="J257" s="534" t="s">
        <v>940</v>
      </c>
      <c r="K257" s="457" t="s">
        <v>903</v>
      </c>
      <c r="L257" s="457" t="s">
        <v>903</v>
      </c>
      <c r="M257" s="506"/>
      <c r="N257" s="507"/>
      <c r="O257" s="507"/>
      <c r="P257" s="461" t="s">
        <v>1012</v>
      </c>
      <c r="Q257" s="464"/>
      <c r="R257" s="464"/>
      <c r="S257" s="461"/>
      <c r="T257" s="461"/>
      <c r="U257" s="461"/>
      <c r="V257" s="465"/>
      <c r="W257" s="466"/>
      <c r="X257" s="465"/>
      <c r="Y257" s="465"/>
      <c r="Z257" s="465"/>
      <c r="AA257" s="465"/>
      <c r="AB257" s="465"/>
      <c r="AC257" s="467">
        <f>((#REF!-#REF!)*24*60)</f>
      </c>
    </row>
    <row x14ac:dyDescent="0.25" r="258" customHeight="1" ht="18.75">
      <c r="A258" s="563" t="s">
        <v>6</v>
      </c>
      <c r="B258" s="534" t="s">
        <v>1377</v>
      </c>
      <c r="C258" s="458" t="s">
        <v>1353</v>
      </c>
      <c r="D258" s="534" t="s">
        <v>1378</v>
      </c>
      <c r="E258" s="458">
        <v>600</v>
      </c>
      <c r="F258" s="564" t="s">
        <v>1379</v>
      </c>
      <c r="G258" s="534" t="s">
        <v>988</v>
      </c>
      <c r="H258" s="458">
        <v>4</v>
      </c>
      <c r="I258" s="458" t="s">
        <v>1380</v>
      </c>
      <c r="J258" s="534" t="s">
        <v>940</v>
      </c>
      <c r="K258" s="517" t="s">
        <v>899</v>
      </c>
      <c r="L258" s="517" t="s">
        <v>1381</v>
      </c>
      <c r="M258" s="506"/>
      <c r="N258" s="507"/>
      <c r="O258" s="507"/>
      <c r="P258" s="461" t="s">
        <v>26</v>
      </c>
      <c r="Q258" s="462">
        <v>3.3745833333333333</v>
      </c>
      <c r="R258" s="462">
        <v>3.450972222222222</v>
      </c>
      <c r="S258" s="461" t="s">
        <v>931</v>
      </c>
      <c r="T258" s="461"/>
      <c r="U258" s="461"/>
      <c r="V258" s="465"/>
      <c r="W258" s="466"/>
      <c r="X258" s="465"/>
      <c r="Y258" s="465"/>
      <c r="Z258" s="465"/>
      <c r="AA258" s="465"/>
      <c r="AB258" s="465"/>
      <c r="AC258" s="467">
        <f>((#REF!-#REF!)*24*60)</f>
      </c>
    </row>
    <row x14ac:dyDescent="0.25" r="259" customHeight="1" ht="18.75">
      <c r="A259" s="563" t="s">
        <v>6</v>
      </c>
      <c r="B259" s="566" t="s">
        <v>1382</v>
      </c>
      <c r="C259" s="458" t="s">
        <v>1353</v>
      </c>
      <c r="D259" s="534" t="s">
        <v>1378</v>
      </c>
      <c r="E259" s="458">
        <v>601</v>
      </c>
      <c r="F259" s="564" t="s">
        <v>1379</v>
      </c>
      <c r="G259" s="534" t="s">
        <v>988</v>
      </c>
      <c r="H259" s="458">
        <v>4</v>
      </c>
      <c r="I259" s="458" t="s">
        <v>1380</v>
      </c>
      <c r="J259" s="534" t="s">
        <v>940</v>
      </c>
      <c r="K259" s="457" t="s">
        <v>903</v>
      </c>
      <c r="L259" s="457" t="s">
        <v>903</v>
      </c>
      <c r="M259" s="506"/>
      <c r="N259" s="507"/>
      <c r="O259" s="507"/>
      <c r="P259" s="564" t="s">
        <v>21</v>
      </c>
      <c r="Q259" s="527">
        <v>3.4370833333333333</v>
      </c>
      <c r="R259" s="527">
        <v>3.513472222222222</v>
      </c>
      <c r="S259" s="461" t="s">
        <v>931</v>
      </c>
      <c r="T259" s="461"/>
      <c r="U259" s="461"/>
      <c r="V259" s="465"/>
      <c r="W259" s="466"/>
      <c r="X259" s="465"/>
      <c r="Y259" s="465"/>
      <c r="Z259" s="465"/>
      <c r="AA259" s="465"/>
      <c r="AB259" s="465"/>
      <c r="AC259" s="467">
        <f>((#REF!-#REF!)*24*60)</f>
      </c>
    </row>
    <row x14ac:dyDescent="0.25" r="260" customHeight="1" ht="18.75">
      <c r="A260" s="562"/>
      <c r="B260" s="534" t="s">
        <v>1383</v>
      </c>
      <c r="C260" s="458" t="s">
        <v>1353</v>
      </c>
      <c r="D260" s="534" t="s">
        <v>1378</v>
      </c>
      <c r="E260" s="458">
        <v>602</v>
      </c>
      <c r="F260" s="564" t="s">
        <v>1379</v>
      </c>
      <c r="G260" s="534" t="s">
        <v>988</v>
      </c>
      <c r="H260" s="458">
        <v>4</v>
      </c>
      <c r="I260" s="459" t="s">
        <v>1384</v>
      </c>
      <c r="J260" s="534" t="s">
        <v>940</v>
      </c>
      <c r="K260" s="457" t="s">
        <v>903</v>
      </c>
      <c r="L260" s="457" t="s">
        <v>903</v>
      </c>
      <c r="M260" s="506"/>
      <c r="N260" s="507"/>
      <c r="O260" s="507"/>
      <c r="P260" s="461" t="s">
        <v>26</v>
      </c>
      <c r="Q260" s="462">
        <v>3.5620833333333333</v>
      </c>
      <c r="R260" s="462">
        <v>3.638472222222222</v>
      </c>
      <c r="S260" s="461" t="s">
        <v>931</v>
      </c>
      <c r="T260" s="461"/>
      <c r="U260" s="461"/>
      <c r="V260" s="465"/>
      <c r="W260" s="466"/>
      <c r="X260" s="465"/>
      <c r="Y260" s="465"/>
      <c r="Z260" s="465"/>
      <c r="AA260" s="465"/>
      <c r="AB260" s="465"/>
      <c r="AC260" s="467">
        <f>((#REF!-#REF!)*24*60)</f>
      </c>
    </row>
    <row x14ac:dyDescent="0.25" r="261" customHeight="1" ht="18.75">
      <c r="A261" s="562"/>
      <c r="B261" s="459"/>
      <c r="C261" s="459" t="s">
        <v>1353</v>
      </c>
      <c r="D261" s="457" t="s">
        <v>1378</v>
      </c>
      <c r="E261" s="457" t="s">
        <v>1112</v>
      </c>
      <c r="F261" s="461" t="s">
        <v>1379</v>
      </c>
      <c r="G261" s="457" t="s">
        <v>988</v>
      </c>
      <c r="H261" s="457" t="s">
        <v>988</v>
      </c>
      <c r="I261" s="459" t="s">
        <v>921</v>
      </c>
      <c r="J261" s="459"/>
      <c r="K261" s="457" t="s">
        <v>903</v>
      </c>
      <c r="L261" s="457" t="s">
        <v>903</v>
      </c>
      <c r="M261" s="459"/>
      <c r="N261" s="462"/>
      <c r="O261" s="462"/>
      <c r="P261" s="525"/>
      <c r="Q261" s="500"/>
      <c r="R261" s="500"/>
      <c r="S261" s="461" t="s">
        <v>931</v>
      </c>
      <c r="T261" s="461"/>
      <c r="U261" s="461"/>
      <c r="V261" s="465"/>
      <c r="W261" s="466"/>
      <c r="X261" s="465"/>
      <c r="Y261" s="465"/>
      <c r="Z261" s="465"/>
      <c r="AA261" s="465"/>
      <c r="AB261" s="465"/>
      <c r="AC261" s="467">
        <f>((R261-Q261)*24*60)</f>
      </c>
    </row>
    <row x14ac:dyDescent="0.25" r="262" customHeight="1" ht="18.75">
      <c r="A262" s="563" t="s">
        <v>1385</v>
      </c>
      <c r="B262" s="534" t="s">
        <v>1386</v>
      </c>
      <c r="C262" s="458" t="s">
        <v>1353</v>
      </c>
      <c r="D262" s="534" t="s">
        <v>1387</v>
      </c>
      <c r="E262" s="534" t="s">
        <v>978</v>
      </c>
      <c r="F262" s="564" t="s">
        <v>1388</v>
      </c>
      <c r="G262" s="534" t="s">
        <v>988</v>
      </c>
      <c r="H262" s="458">
        <v>4</v>
      </c>
      <c r="I262" s="458" t="s">
        <v>1360</v>
      </c>
      <c r="J262" s="534" t="s">
        <v>940</v>
      </c>
      <c r="K262" s="572" t="s">
        <v>1389</v>
      </c>
      <c r="L262" s="572" t="s">
        <v>1390</v>
      </c>
      <c r="M262" s="506"/>
      <c r="N262" s="507"/>
      <c r="O262" s="507"/>
      <c r="P262" s="564" t="s">
        <v>26</v>
      </c>
      <c r="Q262" s="527">
        <v>3.419722222222222</v>
      </c>
      <c r="R262" s="527">
        <v>3.496111111111111</v>
      </c>
      <c r="S262" s="461" t="s">
        <v>931</v>
      </c>
      <c r="T262" s="461"/>
      <c r="U262" s="461"/>
      <c r="V262" s="465"/>
      <c r="W262" s="466"/>
      <c r="X262" s="465"/>
      <c r="Y262" s="465"/>
      <c r="Z262" s="465"/>
      <c r="AA262" s="465"/>
      <c r="AB262" s="465"/>
      <c r="AC262" s="467">
        <f>((#REF!-#REF!)*24*60)</f>
      </c>
    </row>
    <row x14ac:dyDescent="0.25" r="263" customHeight="1" ht="18.75">
      <c r="A263" s="563" t="s">
        <v>1385</v>
      </c>
      <c r="B263" s="566" t="s">
        <v>1391</v>
      </c>
      <c r="C263" s="458" t="s">
        <v>1353</v>
      </c>
      <c r="D263" s="534" t="s">
        <v>1387</v>
      </c>
      <c r="E263" s="534" t="s">
        <v>1071</v>
      </c>
      <c r="F263" s="564" t="s">
        <v>1388</v>
      </c>
      <c r="G263" s="534" t="s">
        <v>988</v>
      </c>
      <c r="H263" s="458">
        <v>4</v>
      </c>
      <c r="I263" s="458" t="s">
        <v>1360</v>
      </c>
      <c r="J263" s="534" t="s">
        <v>940</v>
      </c>
      <c r="K263" s="457" t="s">
        <v>903</v>
      </c>
      <c r="L263" s="457" t="s">
        <v>903</v>
      </c>
      <c r="M263" s="506"/>
      <c r="N263" s="507"/>
      <c r="O263" s="507"/>
      <c r="P263" s="461" t="s">
        <v>26</v>
      </c>
      <c r="Q263" s="462">
        <v>3.544722222222222</v>
      </c>
      <c r="R263" s="462">
        <v>3.621111111111111</v>
      </c>
      <c r="S263" s="461" t="s">
        <v>931</v>
      </c>
      <c r="T263" s="461"/>
      <c r="U263" s="461"/>
      <c r="V263" s="465"/>
      <c r="W263" s="466"/>
      <c r="X263" s="465"/>
      <c r="Y263" s="465"/>
      <c r="Z263" s="465"/>
      <c r="AA263" s="465"/>
      <c r="AB263" s="465"/>
      <c r="AC263" s="467">
        <f>((#REF!-#REF!)*24*60)</f>
      </c>
    </row>
    <row x14ac:dyDescent="0.25" r="264" customHeight="1" ht="18.75">
      <c r="A264" s="562"/>
      <c r="B264" s="566" t="s">
        <v>1392</v>
      </c>
      <c r="C264" s="458" t="s">
        <v>1353</v>
      </c>
      <c r="D264" s="534" t="s">
        <v>1387</v>
      </c>
      <c r="E264" s="458">
        <v>602</v>
      </c>
      <c r="F264" s="564" t="s">
        <v>1388</v>
      </c>
      <c r="G264" s="534" t="s">
        <v>988</v>
      </c>
      <c r="H264" s="458">
        <v>4</v>
      </c>
      <c r="I264" s="458" t="s">
        <v>1360</v>
      </c>
      <c r="J264" s="534" t="s">
        <v>940</v>
      </c>
      <c r="K264" s="459"/>
      <c r="L264" s="459"/>
      <c r="M264" s="506"/>
      <c r="N264" s="507"/>
      <c r="O264" s="507"/>
      <c r="P264" s="461" t="s">
        <v>21</v>
      </c>
      <c r="Q264" s="462">
        <v>3.4995833333333333</v>
      </c>
      <c r="R264" s="462">
        <v>3.575972222222222</v>
      </c>
      <c r="S264" s="461" t="s">
        <v>931</v>
      </c>
      <c r="T264" s="461"/>
      <c r="U264" s="461"/>
      <c r="V264" s="465"/>
      <c r="W264" s="466"/>
      <c r="X264" s="465"/>
      <c r="Y264" s="465"/>
      <c r="Z264" s="465"/>
      <c r="AA264" s="465"/>
      <c r="AB264" s="465"/>
      <c r="AC264" s="467">
        <f>((#REF!-#REF!)*24*60)</f>
      </c>
    </row>
    <row x14ac:dyDescent="0.25" r="265" customHeight="1" ht="18.75">
      <c r="A265" s="563" t="s">
        <v>1393</v>
      </c>
      <c r="B265" s="534" t="s">
        <v>1394</v>
      </c>
      <c r="C265" s="458" t="s">
        <v>1353</v>
      </c>
      <c r="D265" s="534" t="s">
        <v>1395</v>
      </c>
      <c r="E265" s="458">
        <v>600</v>
      </c>
      <c r="F265" s="564" t="s">
        <v>1396</v>
      </c>
      <c r="G265" s="534" t="s">
        <v>988</v>
      </c>
      <c r="H265" s="534" t="s">
        <v>963</v>
      </c>
      <c r="I265" s="458" t="s">
        <v>1397</v>
      </c>
      <c r="J265" s="534" t="s">
        <v>940</v>
      </c>
      <c r="K265" s="494" t="s">
        <v>1398</v>
      </c>
      <c r="L265" s="494" t="s">
        <v>1398</v>
      </c>
      <c r="M265" s="506"/>
      <c r="N265" s="507"/>
      <c r="O265" s="507"/>
      <c r="P265" s="461" t="s">
        <v>26</v>
      </c>
      <c r="Q265" s="462">
        <v>3.544722222222222</v>
      </c>
      <c r="R265" s="462">
        <v>3.621111111111111</v>
      </c>
      <c r="S265" s="461" t="s">
        <v>931</v>
      </c>
      <c r="T265" s="461"/>
      <c r="U265" s="461"/>
      <c r="V265" s="465"/>
      <c r="W265" s="466"/>
      <c r="X265" s="465"/>
      <c r="Y265" s="465"/>
      <c r="Z265" s="465"/>
      <c r="AA265" s="465"/>
      <c r="AB265" s="465"/>
      <c r="AC265" s="467">
        <f>((#REF!-#REF!)*24*60)</f>
      </c>
    </row>
    <row x14ac:dyDescent="0.25" r="266" customHeight="1" ht="18.75">
      <c r="A266" s="562"/>
      <c r="B266" s="566" t="s">
        <v>1394</v>
      </c>
      <c r="C266" s="458" t="s">
        <v>903</v>
      </c>
      <c r="D266" s="458" t="s">
        <v>903</v>
      </c>
      <c r="E266" s="458" t="s">
        <v>903</v>
      </c>
      <c r="F266" s="564" t="s">
        <v>1399</v>
      </c>
      <c r="G266" s="458" t="s">
        <v>972</v>
      </c>
      <c r="H266" s="458">
        <v>1</v>
      </c>
      <c r="I266" s="458" t="s">
        <v>1356</v>
      </c>
      <c r="J266" s="458"/>
      <c r="K266" s="457" t="s">
        <v>903</v>
      </c>
      <c r="L266" s="457" t="s">
        <v>903</v>
      </c>
      <c r="M266" s="506"/>
      <c r="N266" s="507"/>
      <c r="O266" s="507"/>
      <c r="P266" s="461" t="s">
        <v>151</v>
      </c>
      <c r="Q266" s="462">
        <v>3.6245833333333333</v>
      </c>
      <c r="R266" s="462">
        <v>3.662777777777778</v>
      </c>
      <c r="S266" s="461" t="s">
        <v>895</v>
      </c>
      <c r="T266" s="461"/>
      <c r="U266" s="461"/>
      <c r="V266" s="465"/>
      <c r="W266" s="466"/>
      <c r="X266" s="465"/>
      <c r="Y266" s="465"/>
      <c r="Z266" s="465"/>
      <c r="AA266" s="465"/>
      <c r="AB266" s="465"/>
      <c r="AC266" s="467">
        <f>((#REF!-#REF!)*24*60)</f>
      </c>
    </row>
    <row x14ac:dyDescent="0.25" r="267" customHeight="1" ht="18.75">
      <c r="A267" s="563" t="s">
        <v>1393</v>
      </c>
      <c r="B267" s="566" t="s">
        <v>1400</v>
      </c>
      <c r="C267" s="458" t="s">
        <v>1353</v>
      </c>
      <c r="D267" s="534" t="s">
        <v>1395</v>
      </c>
      <c r="E267" s="458">
        <v>601</v>
      </c>
      <c r="F267" s="564" t="s">
        <v>1396</v>
      </c>
      <c r="G267" s="534" t="s">
        <v>988</v>
      </c>
      <c r="H267" s="534" t="s">
        <v>963</v>
      </c>
      <c r="I267" s="458" t="s">
        <v>1397</v>
      </c>
      <c r="J267" s="534" t="s">
        <v>940</v>
      </c>
      <c r="K267" s="457" t="s">
        <v>903</v>
      </c>
      <c r="L267" s="457" t="s">
        <v>903</v>
      </c>
      <c r="M267" s="506"/>
      <c r="N267" s="507"/>
      <c r="O267" s="507"/>
      <c r="P267" s="461" t="s">
        <v>21</v>
      </c>
      <c r="Q267" s="462">
        <v>3.5620833333333333</v>
      </c>
      <c r="R267" s="462">
        <v>3.638472222222222</v>
      </c>
      <c r="S267" s="461" t="s">
        <v>895</v>
      </c>
      <c r="T267" s="461"/>
      <c r="U267" s="461"/>
      <c r="V267" s="465"/>
      <c r="W267" s="466"/>
      <c r="X267" s="465"/>
      <c r="Y267" s="465"/>
      <c r="Z267" s="465"/>
      <c r="AA267" s="465"/>
      <c r="AB267" s="465"/>
      <c r="AC267" s="467">
        <f>((#REF!-#REF!)*24*60)</f>
      </c>
    </row>
    <row x14ac:dyDescent="0.25" r="268" customHeight="1" ht="18.75">
      <c r="A268" s="562"/>
      <c r="B268" s="566" t="s">
        <v>1401</v>
      </c>
      <c r="C268" s="458" t="s">
        <v>903</v>
      </c>
      <c r="D268" s="458" t="s">
        <v>903</v>
      </c>
      <c r="E268" s="458" t="s">
        <v>903</v>
      </c>
      <c r="F268" s="564" t="s">
        <v>1399</v>
      </c>
      <c r="G268" s="458" t="s">
        <v>972</v>
      </c>
      <c r="H268" s="534" t="s">
        <v>889</v>
      </c>
      <c r="I268" s="458" t="s">
        <v>1356</v>
      </c>
      <c r="J268" s="458"/>
      <c r="K268" s="457" t="s">
        <v>903</v>
      </c>
      <c r="L268" s="457" t="s">
        <v>903</v>
      </c>
      <c r="M268" s="506"/>
      <c r="N268" s="507"/>
      <c r="O268" s="507"/>
      <c r="P268" s="461" t="s">
        <v>155</v>
      </c>
      <c r="Q268" s="462">
        <v>3.6419444444444444</v>
      </c>
      <c r="R268" s="462">
        <v>3.680138888888889</v>
      </c>
      <c r="S268" s="461" t="s">
        <v>895</v>
      </c>
      <c r="T268" s="461"/>
      <c r="U268" s="461"/>
      <c r="V268" s="465"/>
      <c r="W268" s="466"/>
      <c r="X268" s="465"/>
      <c r="Y268" s="465"/>
      <c r="Z268" s="465"/>
      <c r="AA268" s="465"/>
      <c r="AB268" s="465"/>
      <c r="AC268" s="467">
        <f>((#REF!-#REF!)*24*60)</f>
      </c>
    </row>
    <row x14ac:dyDescent="0.25" r="269" customHeight="1" ht="18.75">
      <c r="A269" s="563" t="s">
        <v>1393</v>
      </c>
      <c r="B269" s="566" t="s">
        <v>1402</v>
      </c>
      <c r="C269" s="458" t="s">
        <v>1353</v>
      </c>
      <c r="D269" s="534" t="s">
        <v>1395</v>
      </c>
      <c r="E269" s="458">
        <v>602</v>
      </c>
      <c r="F269" s="564" t="s">
        <v>1396</v>
      </c>
      <c r="G269" s="534" t="s">
        <v>988</v>
      </c>
      <c r="H269" s="534" t="s">
        <v>963</v>
      </c>
      <c r="I269" s="458" t="s">
        <v>1384</v>
      </c>
      <c r="J269" s="534" t="s">
        <v>940</v>
      </c>
      <c r="K269" s="457" t="s">
        <v>903</v>
      </c>
      <c r="L269" s="457" t="s">
        <v>903</v>
      </c>
      <c r="M269" s="506"/>
      <c r="N269" s="507"/>
      <c r="O269" s="507"/>
      <c r="P269" s="461" t="s">
        <v>26</v>
      </c>
      <c r="Q269" s="462">
        <v>3.3745833333333333</v>
      </c>
      <c r="R269" s="462">
        <v>3.450972222222222</v>
      </c>
      <c r="S269" s="461" t="s">
        <v>931</v>
      </c>
      <c r="T269" s="461"/>
      <c r="U269" s="461"/>
      <c r="V269" s="465"/>
      <c r="W269" s="466"/>
      <c r="X269" s="465"/>
      <c r="Y269" s="465"/>
      <c r="Z269" s="465"/>
      <c r="AA269" s="465"/>
      <c r="AB269" s="465"/>
      <c r="AC269" s="467">
        <f>((#REF!-#REF!)*24*60)</f>
      </c>
    </row>
    <row x14ac:dyDescent="0.25" r="270" customHeight="1" ht="18.75">
      <c r="A270" s="562"/>
      <c r="B270" s="566" t="s">
        <v>1402</v>
      </c>
      <c r="C270" s="458" t="s">
        <v>903</v>
      </c>
      <c r="D270" s="458" t="s">
        <v>903</v>
      </c>
      <c r="E270" s="458" t="s">
        <v>903</v>
      </c>
      <c r="F270" s="564" t="s">
        <v>1399</v>
      </c>
      <c r="G270" s="458" t="s">
        <v>972</v>
      </c>
      <c r="H270" s="534" t="s">
        <v>889</v>
      </c>
      <c r="I270" s="458" t="s">
        <v>1384</v>
      </c>
      <c r="J270" s="458"/>
      <c r="K270" s="457" t="s">
        <v>903</v>
      </c>
      <c r="L270" s="457" t="s">
        <v>903</v>
      </c>
      <c r="M270" s="506"/>
      <c r="N270" s="507"/>
      <c r="O270" s="507"/>
      <c r="P270" s="461" t="s">
        <v>146</v>
      </c>
      <c r="Q270" s="462">
        <v>3.419722222222222</v>
      </c>
      <c r="R270" s="462">
        <v>3.4579166666666667</v>
      </c>
      <c r="S270" s="461" t="s">
        <v>895</v>
      </c>
      <c r="T270" s="461"/>
      <c r="U270" s="461"/>
      <c r="V270" s="465"/>
      <c r="W270" s="466"/>
      <c r="X270" s="465"/>
      <c r="Y270" s="465"/>
      <c r="Z270" s="465"/>
      <c r="AA270" s="465"/>
      <c r="AB270" s="465"/>
      <c r="AC270" s="467">
        <f>((#REF!-#REF!)*24*60)</f>
      </c>
    </row>
    <row x14ac:dyDescent="0.25" r="271" customHeight="1" ht="18.75">
      <c r="A271" s="562"/>
      <c r="B271" s="550" t="s">
        <v>1403</v>
      </c>
      <c r="C271" s="544" t="s">
        <v>1353</v>
      </c>
      <c r="D271" s="550" t="s">
        <v>1395</v>
      </c>
      <c r="E271" s="544">
        <v>603</v>
      </c>
      <c r="F271" s="547" t="s">
        <v>1396</v>
      </c>
      <c r="G271" s="550" t="s">
        <v>988</v>
      </c>
      <c r="H271" s="550" t="s">
        <v>963</v>
      </c>
      <c r="I271" s="544" t="s">
        <v>921</v>
      </c>
      <c r="J271" s="550" t="s">
        <v>940</v>
      </c>
      <c r="K271" s="550" t="s">
        <v>1404</v>
      </c>
      <c r="L271" s="550" t="s">
        <v>903</v>
      </c>
      <c r="M271" s="547" t="s">
        <v>21</v>
      </c>
      <c r="N271" s="565">
        <v>3.6245833333333333</v>
      </c>
      <c r="O271" s="565">
        <v>3.700972222222222</v>
      </c>
      <c r="P271" s="548"/>
      <c r="Q271" s="549"/>
      <c r="R271" s="549"/>
      <c r="S271" s="547" t="s">
        <v>895</v>
      </c>
      <c r="T271" s="547"/>
      <c r="U271" s="547"/>
      <c r="V271" s="522"/>
      <c r="W271" s="554"/>
      <c r="X271" s="522"/>
      <c r="Y271" s="522"/>
      <c r="Z271" s="522"/>
      <c r="AA271" s="522"/>
      <c r="AB271" s="522"/>
      <c r="AC271" s="555">
        <f>((R271-Q271)*24*60)</f>
      </c>
    </row>
    <row x14ac:dyDescent="0.25" r="272" customHeight="1" ht="15.75">
      <c r="A272" s="562"/>
      <c r="B272" s="550" t="s">
        <v>1403</v>
      </c>
      <c r="C272" s="573" t="s">
        <v>1405</v>
      </c>
      <c r="D272" s="573" t="s">
        <v>1405</v>
      </c>
      <c r="E272" s="544"/>
      <c r="F272" s="547" t="s">
        <v>1399</v>
      </c>
      <c r="G272" s="544" t="s">
        <v>972</v>
      </c>
      <c r="H272" s="550" t="s">
        <v>889</v>
      </c>
      <c r="I272" s="544" t="s">
        <v>921</v>
      </c>
      <c r="J272" s="544"/>
      <c r="K272" s="550" t="s">
        <v>903</v>
      </c>
      <c r="L272" s="550" t="s">
        <v>903</v>
      </c>
      <c r="M272" s="547" t="s">
        <v>926</v>
      </c>
      <c r="N272" s="565">
        <v>3.7044444444444444</v>
      </c>
      <c r="O272" s="565">
        <v>3.742638888888889</v>
      </c>
      <c r="P272" s="548"/>
      <c r="Q272" s="549"/>
      <c r="R272" s="549"/>
      <c r="S272" s="547" t="s">
        <v>895</v>
      </c>
      <c r="T272" s="547"/>
      <c r="U272" s="547"/>
      <c r="V272" s="522"/>
      <c r="W272" s="554"/>
      <c r="X272" s="522"/>
      <c r="Y272" s="522"/>
      <c r="Z272" s="522"/>
      <c r="AA272" s="522"/>
      <c r="AB272" s="522"/>
      <c r="AC272" s="555">
        <f>((R272-Q272)*24*60)</f>
      </c>
    </row>
    <row x14ac:dyDescent="0.25" r="273" customHeight="1" ht="18.75">
      <c r="A273" s="563" t="s">
        <v>1393</v>
      </c>
      <c r="B273" s="534" t="s">
        <v>1406</v>
      </c>
      <c r="C273" s="458" t="s">
        <v>1353</v>
      </c>
      <c r="D273" s="534" t="s">
        <v>1407</v>
      </c>
      <c r="E273" s="458">
        <v>600</v>
      </c>
      <c r="F273" s="564" t="s">
        <v>1408</v>
      </c>
      <c r="G273" s="534" t="s">
        <v>988</v>
      </c>
      <c r="H273" s="534" t="s">
        <v>963</v>
      </c>
      <c r="I273" s="544" t="s">
        <v>1409</v>
      </c>
      <c r="J273" s="534" t="s">
        <v>940</v>
      </c>
      <c r="K273" s="494" t="s">
        <v>1410</v>
      </c>
      <c r="L273" s="494" t="s">
        <v>1410</v>
      </c>
      <c r="M273" s="506"/>
      <c r="N273" s="507"/>
      <c r="O273" s="507"/>
      <c r="P273" s="461" t="s">
        <v>26</v>
      </c>
      <c r="Q273" s="462">
        <v>3.419722222222222</v>
      </c>
      <c r="R273" s="462">
        <v>3.496111111111111</v>
      </c>
      <c r="S273" s="461" t="s">
        <v>931</v>
      </c>
      <c r="T273" s="564" t="s">
        <v>1411</v>
      </c>
      <c r="U273" s="461"/>
      <c r="V273" s="465"/>
      <c r="W273" s="466"/>
      <c r="X273" s="465"/>
      <c r="Y273" s="465"/>
      <c r="Z273" s="465"/>
      <c r="AA273" s="465"/>
      <c r="AB273" s="465"/>
      <c r="AC273" s="467">
        <f>((#REF!-#REF!)*24*60)</f>
      </c>
    </row>
    <row x14ac:dyDescent="0.25" r="274" customHeight="1" ht="18.75">
      <c r="A274" s="562"/>
      <c r="B274" s="566" t="s">
        <v>1406</v>
      </c>
      <c r="C274" s="458" t="s">
        <v>903</v>
      </c>
      <c r="D274" s="458" t="s">
        <v>903</v>
      </c>
      <c r="E274" s="458" t="s">
        <v>903</v>
      </c>
      <c r="F274" s="564" t="s">
        <v>1399</v>
      </c>
      <c r="G274" s="458" t="s">
        <v>972</v>
      </c>
      <c r="H274" s="458">
        <v>1</v>
      </c>
      <c r="I274" s="458" t="s">
        <v>1356</v>
      </c>
      <c r="J274" s="458"/>
      <c r="K274" s="457" t="s">
        <v>903</v>
      </c>
      <c r="L274" s="457" t="s">
        <v>903</v>
      </c>
      <c r="M274" s="506"/>
      <c r="N274" s="507"/>
      <c r="O274" s="507"/>
      <c r="P274" s="461" t="s">
        <v>146</v>
      </c>
      <c r="Q274" s="462">
        <v>3.419722222222222</v>
      </c>
      <c r="R274" s="462">
        <v>3.4579166666666667</v>
      </c>
      <c r="S274" s="461" t="s">
        <v>895</v>
      </c>
      <c r="T274" s="461"/>
      <c r="U274" s="461"/>
      <c r="V274" s="465"/>
      <c r="W274" s="466"/>
      <c r="X274" s="465"/>
      <c r="Y274" s="465"/>
      <c r="Z274" s="465"/>
      <c r="AA274" s="465"/>
      <c r="AB274" s="465"/>
      <c r="AC274" s="467">
        <f>((#REF!-#REF!)*24*60)</f>
      </c>
    </row>
    <row x14ac:dyDescent="0.25" r="275" customHeight="1" ht="18.75">
      <c r="A275" s="563" t="s">
        <v>1393</v>
      </c>
      <c r="B275" s="574" t="s">
        <v>1412</v>
      </c>
      <c r="C275" s="544" t="s">
        <v>1353</v>
      </c>
      <c r="D275" s="550" t="s">
        <v>1407</v>
      </c>
      <c r="E275" s="544">
        <v>601</v>
      </c>
      <c r="F275" s="547" t="s">
        <v>1408</v>
      </c>
      <c r="G275" s="550" t="s">
        <v>988</v>
      </c>
      <c r="H275" s="550" t="s">
        <v>963</v>
      </c>
      <c r="I275" s="544" t="s">
        <v>1409</v>
      </c>
      <c r="J275" s="550" t="s">
        <v>940</v>
      </c>
      <c r="K275" s="550" t="s">
        <v>1413</v>
      </c>
      <c r="L275" s="550" t="s">
        <v>903</v>
      </c>
      <c r="M275" s="547" t="s">
        <v>21</v>
      </c>
      <c r="N275" s="565">
        <v>3.5620833333333333</v>
      </c>
      <c r="O275" s="565">
        <v>3.638472222222222</v>
      </c>
      <c r="P275" s="548"/>
      <c r="Q275" s="549"/>
      <c r="R275" s="549"/>
      <c r="S275" s="547"/>
      <c r="T275" s="547"/>
      <c r="U275" s="547"/>
      <c r="V275" s="522"/>
      <c r="W275" s="554"/>
      <c r="X275" s="522"/>
      <c r="Y275" s="522"/>
      <c r="Z275" s="522"/>
      <c r="AA275" s="522"/>
      <c r="AB275" s="522"/>
      <c r="AC275" s="555">
        <f>((R275-Q275)*24*60)</f>
      </c>
    </row>
    <row x14ac:dyDescent="0.25" r="276" customHeight="1" ht="18.75">
      <c r="A276" s="562"/>
      <c r="B276" s="574" t="s">
        <v>1414</v>
      </c>
      <c r="C276" s="544" t="s">
        <v>903</v>
      </c>
      <c r="D276" s="544" t="s">
        <v>903</v>
      </c>
      <c r="E276" s="544" t="s">
        <v>903</v>
      </c>
      <c r="F276" s="547" t="s">
        <v>1399</v>
      </c>
      <c r="G276" s="544" t="s">
        <v>972</v>
      </c>
      <c r="H276" s="550" t="s">
        <v>889</v>
      </c>
      <c r="I276" s="544" t="s">
        <v>1356</v>
      </c>
      <c r="J276" s="544"/>
      <c r="K276" s="550" t="s">
        <v>903</v>
      </c>
      <c r="L276" s="550" t="s">
        <v>903</v>
      </c>
      <c r="M276" s="547" t="s">
        <v>926</v>
      </c>
      <c r="N276" s="565">
        <v>3.6419444444444444</v>
      </c>
      <c r="O276" s="565">
        <v>3.680138888888889</v>
      </c>
      <c r="P276" s="548"/>
      <c r="Q276" s="549"/>
      <c r="R276" s="549"/>
      <c r="S276" s="547"/>
      <c r="T276" s="547"/>
      <c r="U276" s="547"/>
      <c r="V276" s="522"/>
      <c r="W276" s="554"/>
      <c r="X276" s="522"/>
      <c r="Y276" s="522"/>
      <c r="Z276" s="522"/>
      <c r="AA276" s="522"/>
      <c r="AB276" s="522"/>
      <c r="AC276" s="555">
        <f>((R276-Q276)*24*60)</f>
      </c>
    </row>
    <row x14ac:dyDescent="0.25" r="277" customHeight="1" ht="18.75">
      <c r="A277" s="563" t="s">
        <v>1393</v>
      </c>
      <c r="B277" s="566" t="s">
        <v>1415</v>
      </c>
      <c r="C277" s="458" t="s">
        <v>1353</v>
      </c>
      <c r="D277" s="534" t="s">
        <v>1407</v>
      </c>
      <c r="E277" s="458">
        <v>602</v>
      </c>
      <c r="F277" s="564" t="s">
        <v>1408</v>
      </c>
      <c r="G277" s="534" t="s">
        <v>988</v>
      </c>
      <c r="H277" s="534" t="s">
        <v>963</v>
      </c>
      <c r="I277" s="458" t="s">
        <v>1374</v>
      </c>
      <c r="J277" s="534" t="s">
        <v>940</v>
      </c>
      <c r="K277" s="457" t="s">
        <v>903</v>
      </c>
      <c r="L277" s="457" t="s">
        <v>903</v>
      </c>
      <c r="M277" s="506"/>
      <c r="N277" s="507"/>
      <c r="O277" s="507"/>
      <c r="P277" s="461" t="s">
        <v>21</v>
      </c>
      <c r="Q277" s="462">
        <v>3.4370833333333333</v>
      </c>
      <c r="R277" s="462">
        <v>3.513472222222222</v>
      </c>
      <c r="S277" s="461" t="s">
        <v>895</v>
      </c>
      <c r="T277" s="461"/>
      <c r="U277" s="461"/>
      <c r="V277" s="465"/>
      <c r="W277" s="466"/>
      <c r="X277" s="465"/>
      <c r="Y277" s="465"/>
      <c r="Z277" s="465"/>
      <c r="AA277" s="465"/>
      <c r="AB277" s="465"/>
      <c r="AC277" s="467">
        <f>((#REF!-#REF!)*24*60)</f>
      </c>
    </row>
    <row x14ac:dyDescent="0.25" r="278" customHeight="1" ht="18.75">
      <c r="A278" s="562"/>
      <c r="B278" s="566" t="s">
        <v>1416</v>
      </c>
      <c r="C278" s="458" t="s">
        <v>903</v>
      </c>
      <c r="D278" s="458" t="s">
        <v>903</v>
      </c>
      <c r="E278" s="458" t="s">
        <v>903</v>
      </c>
      <c r="F278" s="564" t="s">
        <v>1399</v>
      </c>
      <c r="G278" s="458" t="s">
        <v>972</v>
      </c>
      <c r="H278" s="534" t="s">
        <v>889</v>
      </c>
      <c r="I278" s="458" t="s">
        <v>1356</v>
      </c>
      <c r="J278" s="458"/>
      <c r="K278" s="457" t="s">
        <v>903</v>
      </c>
      <c r="L278" s="457" t="s">
        <v>903</v>
      </c>
      <c r="M278" s="506"/>
      <c r="N278" s="507"/>
      <c r="O278" s="507"/>
      <c r="P278" s="461" t="s">
        <v>926</v>
      </c>
      <c r="Q278" s="462">
        <v>3.5169444444444444</v>
      </c>
      <c r="R278" s="462">
        <v>3.555138888888889</v>
      </c>
      <c r="S278" s="461" t="s">
        <v>895</v>
      </c>
      <c r="T278" s="461"/>
      <c r="U278" s="461"/>
      <c r="V278" s="465"/>
      <c r="W278" s="466"/>
      <c r="X278" s="465"/>
      <c r="Y278" s="465"/>
      <c r="Z278" s="465"/>
      <c r="AA278" s="465"/>
      <c r="AB278" s="465"/>
      <c r="AC278" s="467">
        <f>((#REF!-#REF!)*24*60)</f>
      </c>
    </row>
    <row x14ac:dyDescent="0.25" r="279" customHeight="1" ht="18.75">
      <c r="A279" s="563" t="s">
        <v>1393</v>
      </c>
      <c r="B279" s="566" t="s">
        <v>1417</v>
      </c>
      <c r="C279" s="458" t="s">
        <v>1353</v>
      </c>
      <c r="D279" s="534" t="s">
        <v>1407</v>
      </c>
      <c r="E279" s="458">
        <v>603</v>
      </c>
      <c r="F279" s="564" t="s">
        <v>1408</v>
      </c>
      <c r="G279" s="534" t="s">
        <v>988</v>
      </c>
      <c r="H279" s="534" t="s">
        <v>963</v>
      </c>
      <c r="I279" s="458" t="s">
        <v>1374</v>
      </c>
      <c r="J279" s="534" t="s">
        <v>940</v>
      </c>
      <c r="K279" s="457" t="s">
        <v>903</v>
      </c>
      <c r="L279" s="457" t="s">
        <v>903</v>
      </c>
      <c r="M279" s="506"/>
      <c r="N279" s="507"/>
      <c r="O279" s="507"/>
      <c r="P279" s="461" t="s">
        <v>26</v>
      </c>
      <c r="Q279" s="462">
        <v>3.544722222222222</v>
      </c>
      <c r="R279" s="462">
        <v>3.621111111111111</v>
      </c>
      <c r="S279" s="461" t="s">
        <v>931</v>
      </c>
      <c r="T279" s="461"/>
      <c r="U279" s="461"/>
      <c r="V279" s="465"/>
      <c r="W279" s="466"/>
      <c r="X279" s="465"/>
      <c r="Y279" s="465"/>
      <c r="Z279" s="465"/>
      <c r="AA279" s="465"/>
      <c r="AB279" s="465"/>
      <c r="AC279" s="467">
        <f>((#REF!-#REF!)*24*60)</f>
      </c>
    </row>
    <row x14ac:dyDescent="0.25" r="280" customHeight="1" ht="18.75">
      <c r="A280" s="562"/>
      <c r="B280" s="566" t="s">
        <v>1417</v>
      </c>
      <c r="C280" s="458" t="s">
        <v>903</v>
      </c>
      <c r="D280" s="458" t="s">
        <v>903</v>
      </c>
      <c r="E280" s="458" t="s">
        <v>903</v>
      </c>
      <c r="F280" s="564" t="s">
        <v>1399</v>
      </c>
      <c r="G280" s="458" t="s">
        <v>972</v>
      </c>
      <c r="H280" s="534" t="s">
        <v>889</v>
      </c>
      <c r="I280" s="458" t="s">
        <v>1356</v>
      </c>
      <c r="J280" s="458"/>
      <c r="K280" s="457" t="s">
        <v>903</v>
      </c>
      <c r="L280" s="457" t="s">
        <v>903</v>
      </c>
      <c r="M280" s="506"/>
      <c r="N280" s="507"/>
      <c r="O280" s="507"/>
      <c r="P280" s="461" t="s">
        <v>150</v>
      </c>
      <c r="Q280" s="462">
        <v>3.6245833333333333</v>
      </c>
      <c r="R280" s="462">
        <v>3.662777777777778</v>
      </c>
      <c r="S280" s="461" t="s">
        <v>931</v>
      </c>
      <c r="T280" s="466"/>
      <c r="U280" s="461"/>
      <c r="V280" s="465"/>
      <c r="W280" s="466"/>
      <c r="X280" s="465"/>
      <c r="Y280" s="465"/>
      <c r="Z280" s="465"/>
      <c r="AA280" s="465"/>
      <c r="AB280" s="465"/>
      <c r="AC280" s="467">
        <f>((#REF!-#REF!)*24*60)</f>
      </c>
    </row>
    <row x14ac:dyDescent="0.25" r="281" customHeight="1" ht="18.75">
      <c r="A281" s="562"/>
      <c r="B281" s="459"/>
      <c r="C281" s="459" t="s">
        <v>1353</v>
      </c>
      <c r="D281" s="457" t="s">
        <v>1407</v>
      </c>
      <c r="E281" s="457" t="s">
        <v>1113</v>
      </c>
      <c r="F281" s="461" t="s">
        <v>1408</v>
      </c>
      <c r="G281" s="457" t="s">
        <v>988</v>
      </c>
      <c r="H281" s="457" t="s">
        <v>989</v>
      </c>
      <c r="I281" s="459" t="s">
        <v>921</v>
      </c>
      <c r="J281" s="459"/>
      <c r="K281" s="457" t="s">
        <v>903</v>
      </c>
      <c r="L281" s="457" t="s">
        <v>903</v>
      </c>
      <c r="M281" s="506"/>
      <c r="N281" s="507"/>
      <c r="O281" s="507"/>
      <c r="P281" s="532"/>
      <c r="Q281" s="464"/>
      <c r="R281" s="464"/>
      <c r="S281" s="461"/>
      <c r="T281" s="461"/>
      <c r="U281" s="461"/>
      <c r="V281" s="465"/>
      <c r="W281" s="466"/>
      <c r="X281" s="465"/>
      <c r="Y281" s="465"/>
      <c r="Z281" s="465"/>
      <c r="AA281" s="465"/>
      <c r="AB281" s="465"/>
      <c r="AC281" s="467">
        <f>((#REF!-#REF!)*24*60)</f>
      </c>
    </row>
    <row x14ac:dyDescent="0.25" r="282" customHeight="1" ht="18.75">
      <c r="A282" s="562"/>
      <c r="B282" s="459"/>
      <c r="C282" s="459" t="s">
        <v>903</v>
      </c>
      <c r="D282" s="459" t="s">
        <v>903</v>
      </c>
      <c r="E282" s="459" t="s">
        <v>903</v>
      </c>
      <c r="F282" s="461" t="s">
        <v>1399</v>
      </c>
      <c r="G282" s="459" t="s">
        <v>972</v>
      </c>
      <c r="H282" s="457" t="s">
        <v>915</v>
      </c>
      <c r="I282" s="459" t="s">
        <v>921</v>
      </c>
      <c r="J282" s="459"/>
      <c r="K282" s="457" t="s">
        <v>903</v>
      </c>
      <c r="L282" s="457" t="s">
        <v>903</v>
      </c>
      <c r="M282" s="506"/>
      <c r="N282" s="507"/>
      <c r="O282" s="507"/>
      <c r="P282" s="532"/>
      <c r="Q282" s="464"/>
      <c r="R282" s="464"/>
      <c r="S282" s="461"/>
      <c r="T282" s="461"/>
      <c r="U282" s="461"/>
      <c r="V282" s="465"/>
      <c r="W282" s="466"/>
      <c r="X282" s="465"/>
      <c r="Y282" s="465"/>
      <c r="Z282" s="465"/>
      <c r="AA282" s="465"/>
      <c r="AB282" s="465"/>
      <c r="AC282" s="467">
        <f>((#REF!-#REF!)*24*60)</f>
      </c>
    </row>
    <row x14ac:dyDescent="0.25" r="283" customHeight="1" ht="18.75">
      <c r="A283" s="563" t="s">
        <v>1418</v>
      </c>
      <c r="B283" s="534" t="s">
        <v>1419</v>
      </c>
      <c r="C283" s="458" t="s">
        <v>1353</v>
      </c>
      <c r="D283" s="534" t="s">
        <v>1420</v>
      </c>
      <c r="E283" s="458">
        <v>600</v>
      </c>
      <c r="F283" s="564" t="s">
        <v>1421</v>
      </c>
      <c r="G283" s="534" t="s">
        <v>910</v>
      </c>
      <c r="H283" s="458">
        <v>3</v>
      </c>
      <c r="I283" s="459" t="s">
        <v>1422</v>
      </c>
      <c r="J283" s="534" t="s">
        <v>940</v>
      </c>
      <c r="K283" s="575" t="s">
        <v>1423</v>
      </c>
      <c r="L283" s="575" t="s">
        <v>1423</v>
      </c>
      <c r="M283" s="506"/>
      <c r="N283" s="507"/>
      <c r="O283" s="507"/>
      <c r="P283" s="461" t="s">
        <v>21</v>
      </c>
      <c r="Q283" s="462">
        <v>3.4370833333333333</v>
      </c>
      <c r="R283" s="462">
        <v>3.492638888888889</v>
      </c>
      <c r="S283" s="461" t="s">
        <v>895</v>
      </c>
      <c r="T283" s="461"/>
      <c r="U283" s="461"/>
      <c r="V283" s="465"/>
      <c r="W283" s="466"/>
      <c r="X283" s="465"/>
      <c r="Y283" s="465"/>
      <c r="Z283" s="465"/>
      <c r="AA283" s="465"/>
      <c r="AB283" s="465"/>
      <c r="AC283" s="467">
        <f>((#REF!-#REF!)*24*60)</f>
      </c>
    </row>
    <row x14ac:dyDescent="0.25" r="284" customHeight="1" ht="18.75">
      <c r="A284" s="562"/>
      <c r="B284" s="566" t="s">
        <v>1424</v>
      </c>
      <c r="C284" s="458" t="s">
        <v>903</v>
      </c>
      <c r="D284" s="458" t="s">
        <v>903</v>
      </c>
      <c r="E284" s="459" t="s">
        <v>955</v>
      </c>
      <c r="F284" s="564" t="s">
        <v>1399</v>
      </c>
      <c r="G284" s="534" t="s">
        <v>888</v>
      </c>
      <c r="H284" s="458">
        <v>1</v>
      </c>
      <c r="I284" s="458" t="s">
        <v>971</v>
      </c>
      <c r="J284" s="534" t="s">
        <v>940</v>
      </c>
      <c r="K284" s="457" t="s">
        <v>903</v>
      </c>
      <c r="L284" s="457" t="s">
        <v>903</v>
      </c>
      <c r="M284" s="463" t="s">
        <v>1012</v>
      </c>
      <c r="N284" s="496" t="s">
        <v>921</v>
      </c>
      <c r="O284" s="496" t="s">
        <v>921</v>
      </c>
      <c r="P284" s="518"/>
      <c r="Q284" s="519"/>
      <c r="R284" s="519"/>
      <c r="S284" s="461"/>
      <c r="T284" s="461"/>
      <c r="U284" s="461"/>
      <c r="V284" s="465"/>
      <c r="W284" s="466"/>
      <c r="X284" s="465"/>
      <c r="Y284" s="465"/>
      <c r="Z284" s="465"/>
      <c r="AA284" s="465"/>
      <c r="AB284" s="465"/>
      <c r="AC284" s="467">
        <f>((R284-Q284)*24*60)</f>
      </c>
    </row>
    <row x14ac:dyDescent="0.25" r="285" customHeight="1" ht="18.75">
      <c r="A285" s="562"/>
      <c r="B285" s="534" t="s">
        <v>1425</v>
      </c>
      <c r="C285" s="458" t="s">
        <v>1353</v>
      </c>
      <c r="D285" s="534" t="s">
        <v>1420</v>
      </c>
      <c r="E285" s="534" t="s">
        <v>1071</v>
      </c>
      <c r="F285" s="564" t="s">
        <v>1421</v>
      </c>
      <c r="G285" s="534" t="s">
        <v>910</v>
      </c>
      <c r="H285" s="534" t="s">
        <v>910</v>
      </c>
      <c r="I285" s="458" t="s">
        <v>1426</v>
      </c>
      <c r="J285" s="534" t="s">
        <v>940</v>
      </c>
      <c r="K285" s="534" t="s">
        <v>903</v>
      </c>
      <c r="L285" s="534" t="s">
        <v>903</v>
      </c>
      <c r="M285" s="506"/>
      <c r="N285" s="507"/>
      <c r="O285" s="507"/>
      <c r="P285" s="564" t="s">
        <v>21</v>
      </c>
      <c r="Q285" s="527">
        <v>3.6245833333333333</v>
      </c>
      <c r="R285" s="527">
        <v>3.680138888888889</v>
      </c>
      <c r="S285" s="564" t="s">
        <v>931</v>
      </c>
      <c r="T285" s="564"/>
      <c r="U285" s="564"/>
      <c r="V285" s="568"/>
      <c r="W285" s="569"/>
      <c r="X285" s="568"/>
      <c r="Y285" s="568"/>
      <c r="Z285" s="568"/>
      <c r="AA285" s="568"/>
      <c r="AB285" s="568"/>
      <c r="AC285" s="467">
        <f>((#REF!-#REF!)*24*60)</f>
      </c>
    </row>
    <row x14ac:dyDescent="0.25" r="286" customHeight="1" ht="18.75">
      <c r="A286" s="562"/>
      <c r="B286" s="534" t="s">
        <v>1427</v>
      </c>
      <c r="C286" s="458" t="s">
        <v>903</v>
      </c>
      <c r="D286" s="458" t="s">
        <v>903</v>
      </c>
      <c r="E286" s="459" t="s">
        <v>1376</v>
      </c>
      <c r="F286" s="564" t="s">
        <v>1399</v>
      </c>
      <c r="G286" s="534" t="s">
        <v>888</v>
      </c>
      <c r="H286" s="534" t="s">
        <v>889</v>
      </c>
      <c r="I286" s="458" t="s">
        <v>971</v>
      </c>
      <c r="J286" s="458"/>
      <c r="K286" s="534" t="s">
        <v>903</v>
      </c>
      <c r="L286" s="534" t="s">
        <v>903</v>
      </c>
      <c r="M286" s="576"/>
      <c r="N286" s="577"/>
      <c r="O286" s="577"/>
      <c r="P286" s="518"/>
      <c r="Q286" s="519"/>
      <c r="R286" s="519"/>
      <c r="S286" s="564"/>
      <c r="T286" s="564"/>
      <c r="U286" s="564"/>
      <c r="V286" s="568"/>
      <c r="W286" s="569"/>
      <c r="X286" s="568"/>
      <c r="Y286" s="568"/>
      <c r="Z286" s="568"/>
      <c r="AA286" s="568"/>
      <c r="AB286" s="568"/>
      <c r="AC286" s="467">
        <f>((R286-Q286)*24*60)</f>
      </c>
    </row>
    <row x14ac:dyDescent="0.25" r="287" customHeight="1" ht="18.75">
      <c r="A287" s="562"/>
      <c r="B287" s="578"/>
      <c r="C287" s="544" t="s">
        <v>1353</v>
      </c>
      <c r="D287" s="550" t="s">
        <v>1420</v>
      </c>
      <c r="E287" s="550" t="s">
        <v>1083</v>
      </c>
      <c r="F287" s="547" t="s">
        <v>1421</v>
      </c>
      <c r="G287" s="550" t="s">
        <v>910</v>
      </c>
      <c r="H287" s="550" t="s">
        <v>910</v>
      </c>
      <c r="I287" s="544" t="s">
        <v>921</v>
      </c>
      <c r="J287" s="544"/>
      <c r="K287" s="579" t="s">
        <v>1428</v>
      </c>
      <c r="L287" s="580"/>
      <c r="M287" s="547" t="s">
        <v>26</v>
      </c>
      <c r="N287" s="565">
        <v>3.669722222222222</v>
      </c>
      <c r="O287" s="565">
        <v>3.725277777777778</v>
      </c>
      <c r="P287" s="548"/>
      <c r="Q287" s="549"/>
      <c r="R287" s="549"/>
      <c r="S287" s="547" t="s">
        <v>895</v>
      </c>
      <c r="T287" s="547"/>
      <c r="U287" s="547"/>
      <c r="V287" s="522"/>
      <c r="W287" s="554"/>
      <c r="X287" s="522"/>
      <c r="Y287" s="522"/>
      <c r="Z287" s="522"/>
      <c r="AA287" s="522"/>
      <c r="AB287" s="522"/>
      <c r="AC287" s="555">
        <f>((R287-Q287)*24*60)</f>
      </c>
    </row>
    <row x14ac:dyDescent="0.25" r="288" customHeight="1" ht="18.75">
      <c r="A288" s="562"/>
      <c r="B288" s="578"/>
      <c r="C288" s="544" t="s">
        <v>903</v>
      </c>
      <c r="D288" s="544" t="s">
        <v>903</v>
      </c>
      <c r="E288" s="544" t="s">
        <v>1429</v>
      </c>
      <c r="F288" s="547" t="s">
        <v>1399</v>
      </c>
      <c r="G288" s="550" t="s">
        <v>888</v>
      </c>
      <c r="H288" s="550" t="s">
        <v>889</v>
      </c>
      <c r="I288" s="544" t="s">
        <v>971</v>
      </c>
      <c r="J288" s="544"/>
      <c r="K288" s="580"/>
      <c r="L288" s="580"/>
      <c r="M288" s="581"/>
      <c r="N288" s="553"/>
      <c r="O288" s="553"/>
      <c r="P288" s="548"/>
      <c r="Q288" s="549"/>
      <c r="R288" s="549"/>
      <c r="S288" s="547"/>
      <c r="T288" s="547"/>
      <c r="U288" s="547"/>
      <c r="V288" s="522"/>
      <c r="W288" s="554"/>
      <c r="X288" s="522"/>
      <c r="Y288" s="522"/>
      <c r="Z288" s="522"/>
      <c r="AA288" s="522"/>
      <c r="AB288" s="522"/>
      <c r="AC288" s="555">
        <f>((R288-Q288)*24*60)</f>
      </c>
    </row>
    <row x14ac:dyDescent="0.25" r="289" customHeight="1" ht="18.75">
      <c r="A289" s="563" t="s">
        <v>1430</v>
      </c>
      <c r="B289" s="567" t="s">
        <v>1431</v>
      </c>
      <c r="C289" s="458" t="s">
        <v>1353</v>
      </c>
      <c r="D289" s="534" t="s">
        <v>1432</v>
      </c>
      <c r="E289" s="458">
        <v>600</v>
      </c>
      <c r="F289" s="564" t="s">
        <v>1433</v>
      </c>
      <c r="G289" s="534" t="s">
        <v>910</v>
      </c>
      <c r="H289" s="458">
        <v>3</v>
      </c>
      <c r="I289" s="578" t="s">
        <v>1434</v>
      </c>
      <c r="J289" s="534" t="s">
        <v>940</v>
      </c>
      <c r="K289" s="494" t="s">
        <v>1435</v>
      </c>
      <c r="L289" s="494" t="s">
        <v>1435</v>
      </c>
      <c r="M289" s="506"/>
      <c r="N289" s="507"/>
      <c r="O289" s="507"/>
      <c r="P289" s="461" t="s">
        <v>21</v>
      </c>
      <c r="Q289" s="462">
        <v>3.4370833333333333</v>
      </c>
      <c r="R289" s="462">
        <v>3.492638888888889</v>
      </c>
      <c r="S289" s="461" t="s">
        <v>895</v>
      </c>
      <c r="T289" s="461"/>
      <c r="U289" s="461"/>
      <c r="V289" s="465"/>
      <c r="W289" s="466"/>
      <c r="X289" s="465"/>
      <c r="Y289" s="465"/>
      <c r="Z289" s="465"/>
      <c r="AA289" s="465"/>
      <c r="AB289" s="465"/>
      <c r="AC289" s="467">
        <f>((#REF!-#REF!)*24*60)</f>
      </c>
    </row>
    <row x14ac:dyDescent="0.25" r="290" customHeight="1" ht="18.75">
      <c r="A290" s="563" t="s">
        <v>1436</v>
      </c>
      <c r="B290" s="567" t="s">
        <v>1437</v>
      </c>
      <c r="C290" s="458" t="s">
        <v>1353</v>
      </c>
      <c r="D290" s="534" t="s">
        <v>928</v>
      </c>
      <c r="E290" s="458">
        <v>600</v>
      </c>
      <c r="F290" s="564" t="s">
        <v>1438</v>
      </c>
      <c r="G290" s="534" t="s">
        <v>889</v>
      </c>
      <c r="H290" s="458">
        <v>1</v>
      </c>
      <c r="I290" s="458" t="s">
        <v>1439</v>
      </c>
      <c r="J290" s="534" t="s">
        <v>940</v>
      </c>
      <c r="K290" s="582" t="s">
        <v>1440</v>
      </c>
      <c r="L290" s="582" t="s">
        <v>1440</v>
      </c>
      <c r="M290" s="506"/>
      <c r="N290" s="507"/>
      <c r="O290" s="507"/>
      <c r="P290" s="564" t="s">
        <v>146</v>
      </c>
      <c r="Q290" s="527">
        <v>3.3745833333333333</v>
      </c>
      <c r="R290" s="527">
        <v>3.412777777777778</v>
      </c>
      <c r="S290" s="564" t="s">
        <v>895</v>
      </c>
      <c r="T290" s="564"/>
      <c r="U290" s="564"/>
      <c r="V290" s="465"/>
      <c r="W290" s="466"/>
      <c r="X290" s="465"/>
      <c r="Y290" s="465"/>
      <c r="Z290" s="465"/>
      <c r="AA290" s="465"/>
      <c r="AB290" s="465"/>
      <c r="AC290" s="467">
        <f>((#REF!-#REF!)*24*60)</f>
      </c>
    </row>
    <row x14ac:dyDescent="0.25" r="291" customHeight="1" ht="18.75">
      <c r="A291" s="563" t="s">
        <v>1441</v>
      </c>
      <c r="B291" s="534" t="s">
        <v>1442</v>
      </c>
      <c r="C291" s="458" t="s">
        <v>1353</v>
      </c>
      <c r="D291" s="534" t="s">
        <v>937</v>
      </c>
      <c r="E291" s="534" t="s">
        <v>978</v>
      </c>
      <c r="F291" s="564" t="s">
        <v>1443</v>
      </c>
      <c r="G291" s="534" t="s">
        <v>988</v>
      </c>
      <c r="H291" s="458">
        <v>4</v>
      </c>
      <c r="I291" s="465" t="s">
        <v>1434</v>
      </c>
      <c r="J291" s="534" t="s">
        <v>940</v>
      </c>
      <c r="K291" s="583" t="s">
        <v>1444</v>
      </c>
      <c r="L291" s="583" t="s">
        <v>1445</v>
      </c>
      <c r="M291" s="506"/>
      <c r="N291" s="507"/>
      <c r="O291" s="507"/>
      <c r="P291" s="461" t="s">
        <v>26</v>
      </c>
      <c r="Q291" s="462">
        <v>3.419722222222222</v>
      </c>
      <c r="R291" s="462">
        <v>3.492638888888889</v>
      </c>
      <c r="S291" s="461" t="s">
        <v>895</v>
      </c>
      <c r="T291" s="461"/>
      <c r="U291" s="461"/>
      <c r="V291" s="465"/>
      <c r="W291" s="466"/>
      <c r="X291" s="465"/>
      <c r="Y291" s="465"/>
      <c r="Z291" s="465"/>
      <c r="AA291" s="465"/>
      <c r="AB291" s="465"/>
      <c r="AC291" s="467">
        <f>((#REF!-#REF!)*24*60)</f>
      </c>
    </row>
    <row x14ac:dyDescent="0.25" r="292" customHeight="1" ht="18.75">
      <c r="A292" s="563" t="s">
        <v>1446</v>
      </c>
      <c r="B292" s="534" t="s">
        <v>1447</v>
      </c>
      <c r="C292" s="458" t="s">
        <v>1353</v>
      </c>
      <c r="D292" s="534" t="s">
        <v>1448</v>
      </c>
      <c r="E292" s="458">
        <v>600</v>
      </c>
      <c r="F292" s="564" t="s">
        <v>1449</v>
      </c>
      <c r="G292" s="534" t="s">
        <v>910</v>
      </c>
      <c r="H292" s="458">
        <v>3</v>
      </c>
      <c r="I292" s="458" t="s">
        <v>1450</v>
      </c>
      <c r="J292" s="534" t="s">
        <v>940</v>
      </c>
      <c r="K292" s="494" t="s">
        <v>1451</v>
      </c>
      <c r="L292" s="494" t="s">
        <v>1452</v>
      </c>
      <c r="M292" s="506"/>
      <c r="N292" s="507"/>
      <c r="O292" s="507"/>
      <c r="P292" s="461" t="s">
        <v>26</v>
      </c>
      <c r="Q292" s="462">
        <v>3.544722222222222</v>
      </c>
      <c r="R292" s="462">
        <v>3.600277777777778</v>
      </c>
      <c r="S292" s="461" t="s">
        <v>931</v>
      </c>
      <c r="T292" s="564" t="s">
        <v>1411</v>
      </c>
      <c r="U292" s="461"/>
      <c r="V292" s="465"/>
      <c r="W292" s="466"/>
      <c r="X292" s="465"/>
      <c r="Y292" s="465"/>
      <c r="Z292" s="465"/>
      <c r="AA292" s="465"/>
      <c r="AB292" s="465"/>
      <c r="AC292" s="467">
        <f>((#REF!-#REF!)*24*60)</f>
      </c>
    </row>
    <row x14ac:dyDescent="0.25" r="293" customHeight="1" ht="18.75">
      <c r="A293" s="563" t="s">
        <v>1446</v>
      </c>
      <c r="B293" s="459"/>
      <c r="C293" s="459" t="s">
        <v>1353</v>
      </c>
      <c r="D293" s="457" t="s">
        <v>1448</v>
      </c>
      <c r="E293" s="459">
        <v>601</v>
      </c>
      <c r="F293" s="461" t="s">
        <v>1449</v>
      </c>
      <c r="G293" s="457" t="s">
        <v>910</v>
      </c>
      <c r="H293" s="459">
        <v>3</v>
      </c>
      <c r="I293" s="459" t="s">
        <v>1450</v>
      </c>
      <c r="J293" s="457" t="s">
        <v>940</v>
      </c>
      <c r="K293" s="457" t="s">
        <v>903</v>
      </c>
      <c r="L293" s="457" t="s">
        <v>903</v>
      </c>
      <c r="M293" s="463" t="s">
        <v>21</v>
      </c>
      <c r="N293" s="464">
        <v>3.4995833333333333</v>
      </c>
      <c r="O293" s="464">
        <v>3.555138888888889</v>
      </c>
      <c r="P293" s="525"/>
      <c r="Q293" s="500"/>
      <c r="R293" s="500"/>
      <c r="S293" s="461"/>
      <c r="T293" s="458"/>
      <c r="U293" s="461"/>
      <c r="V293" s="465"/>
      <c r="W293" s="466"/>
      <c r="X293" s="465"/>
      <c r="Y293" s="465"/>
      <c r="Z293" s="465"/>
      <c r="AA293" s="465"/>
      <c r="AB293" s="465"/>
      <c r="AC293" s="467">
        <f>((R293-Q293)*24*60)</f>
      </c>
    </row>
    <row x14ac:dyDescent="0.25" r="294" customHeight="1" ht="18.75">
      <c r="A294" s="563" t="s">
        <v>1453</v>
      </c>
      <c r="B294" s="534" t="s">
        <v>1454</v>
      </c>
      <c r="C294" s="458" t="s">
        <v>1353</v>
      </c>
      <c r="D294" s="534" t="s">
        <v>1455</v>
      </c>
      <c r="E294" s="458">
        <v>600</v>
      </c>
      <c r="F294" s="564" t="s">
        <v>1456</v>
      </c>
      <c r="G294" s="534" t="s">
        <v>988</v>
      </c>
      <c r="H294" s="458">
        <v>4</v>
      </c>
      <c r="I294" s="458" t="s">
        <v>1439</v>
      </c>
      <c r="J294" s="534" t="s">
        <v>940</v>
      </c>
      <c r="K294" s="584" t="s">
        <v>1457</v>
      </c>
      <c r="L294" s="584" t="s">
        <v>1457</v>
      </c>
      <c r="M294" s="506"/>
      <c r="N294" s="507"/>
      <c r="O294" s="507"/>
      <c r="P294" s="461" t="s">
        <v>26</v>
      </c>
      <c r="Q294" s="462">
        <v>3.544722222222222</v>
      </c>
      <c r="R294" s="462">
        <v>3.621111111111111</v>
      </c>
      <c r="S294" s="461" t="s">
        <v>931</v>
      </c>
      <c r="T294" s="461"/>
      <c r="U294" s="461"/>
      <c r="V294" s="465"/>
      <c r="W294" s="466"/>
      <c r="X294" s="465"/>
      <c r="Y294" s="465"/>
      <c r="Z294" s="465"/>
      <c r="AA294" s="465"/>
      <c r="AB294" s="465"/>
      <c r="AC294" s="467">
        <f>((#REF!-#REF!)*24*60)</f>
      </c>
    </row>
    <row x14ac:dyDescent="0.25" r="295" customHeight="1" ht="18.75">
      <c r="A295" s="563" t="s">
        <v>1458</v>
      </c>
      <c r="B295" s="534" t="s">
        <v>1459</v>
      </c>
      <c r="C295" s="458" t="s">
        <v>1353</v>
      </c>
      <c r="D295" s="534" t="s">
        <v>1033</v>
      </c>
      <c r="E295" s="458">
        <v>600</v>
      </c>
      <c r="F295" s="564" t="s">
        <v>1460</v>
      </c>
      <c r="G295" s="534" t="s">
        <v>910</v>
      </c>
      <c r="H295" s="458">
        <v>3</v>
      </c>
      <c r="I295" s="458" t="s">
        <v>1450</v>
      </c>
      <c r="J295" s="534" t="s">
        <v>940</v>
      </c>
      <c r="K295" s="494" t="s">
        <v>1461</v>
      </c>
      <c r="L295" s="494" t="s">
        <v>1462</v>
      </c>
      <c r="M295" s="506"/>
      <c r="N295" s="507"/>
      <c r="O295" s="507"/>
      <c r="P295" s="461" t="s">
        <v>21</v>
      </c>
      <c r="Q295" s="462">
        <v>3.3745833333333333</v>
      </c>
      <c r="R295" s="462">
        <v>3.430138888888889</v>
      </c>
      <c r="S295" s="461" t="s">
        <v>931</v>
      </c>
      <c r="T295" s="564" t="s">
        <v>1411</v>
      </c>
      <c r="U295" s="461"/>
      <c r="V295" s="465"/>
      <c r="W295" s="466"/>
      <c r="X295" s="465"/>
      <c r="Y295" s="465"/>
      <c r="Z295" s="465"/>
      <c r="AA295" s="465"/>
      <c r="AB295" s="465"/>
      <c r="AC295" s="467">
        <f>((#REF!-#REF!)*24*60)</f>
      </c>
    </row>
    <row x14ac:dyDescent="0.25" r="296" customHeight="1" ht="18.75">
      <c r="A296" s="563" t="s">
        <v>1458</v>
      </c>
      <c r="B296" s="566" t="s">
        <v>1463</v>
      </c>
      <c r="C296" s="458" t="s">
        <v>1353</v>
      </c>
      <c r="D296" s="534" t="s">
        <v>1033</v>
      </c>
      <c r="E296" s="458">
        <v>601</v>
      </c>
      <c r="F296" s="564" t="s">
        <v>1460</v>
      </c>
      <c r="G296" s="534" t="s">
        <v>910</v>
      </c>
      <c r="H296" s="458">
        <v>3</v>
      </c>
      <c r="I296" s="458" t="s">
        <v>1450</v>
      </c>
      <c r="J296" s="534" t="s">
        <v>940</v>
      </c>
      <c r="K296" s="457" t="s">
        <v>903</v>
      </c>
      <c r="L296" s="457" t="s">
        <v>903</v>
      </c>
      <c r="M296" s="506"/>
      <c r="N296" s="507"/>
      <c r="O296" s="507"/>
      <c r="P296" s="461" t="s">
        <v>21</v>
      </c>
      <c r="Q296" s="462">
        <v>3.4995833333333333</v>
      </c>
      <c r="R296" s="462">
        <v>3.555138888888889</v>
      </c>
      <c r="S296" s="461" t="s">
        <v>931</v>
      </c>
      <c r="T296" s="564" t="s">
        <v>1411</v>
      </c>
      <c r="U296" s="461"/>
      <c r="V296" s="465"/>
      <c r="W296" s="466"/>
      <c r="X296" s="465"/>
      <c r="Y296" s="465"/>
      <c r="Z296" s="465"/>
      <c r="AA296" s="465"/>
      <c r="AB296" s="465"/>
      <c r="AC296" s="467">
        <f>((#REF!-#REF!)*24*60)</f>
      </c>
    </row>
    <row x14ac:dyDescent="0.25" r="297" customHeight="1" ht="18.75">
      <c r="A297" s="563" t="s">
        <v>1464</v>
      </c>
      <c r="B297" s="585" t="s">
        <v>1465</v>
      </c>
      <c r="C297" s="459" t="s">
        <v>1353</v>
      </c>
      <c r="D297" s="457" t="s">
        <v>1033</v>
      </c>
      <c r="E297" s="457" t="s">
        <v>1083</v>
      </c>
      <c r="F297" s="461" t="s">
        <v>1460</v>
      </c>
      <c r="G297" s="457" t="s">
        <v>910</v>
      </c>
      <c r="H297" s="457" t="s">
        <v>910</v>
      </c>
      <c r="I297" s="458" t="s">
        <v>1450</v>
      </c>
      <c r="J297" s="457" t="s">
        <v>940</v>
      </c>
      <c r="K297" s="459"/>
      <c r="L297" s="459"/>
      <c r="M297" s="532"/>
      <c r="N297" s="464"/>
      <c r="O297" s="464"/>
      <c r="P297" s="548" t="s">
        <v>26</v>
      </c>
      <c r="Q297" s="549">
        <v>3.669722222222222</v>
      </c>
      <c r="R297" s="549">
        <v>3.725277777777778</v>
      </c>
      <c r="S297" s="461"/>
      <c r="T297" s="461" t="s">
        <v>1466</v>
      </c>
      <c r="U297" s="461"/>
      <c r="V297" s="465"/>
      <c r="W297" s="466"/>
      <c r="X297" s="465"/>
      <c r="Y297" s="465"/>
      <c r="Z297" s="465"/>
      <c r="AA297" s="465"/>
      <c r="AB297" s="465"/>
      <c r="AC297" s="467"/>
    </row>
    <row x14ac:dyDescent="0.25" r="298" customHeight="1" ht="18.75">
      <c r="A298" s="563" t="s">
        <v>1467</v>
      </c>
      <c r="B298" s="457" t="s">
        <v>1468</v>
      </c>
      <c r="C298" s="459" t="s">
        <v>1469</v>
      </c>
      <c r="D298" s="457" t="s">
        <v>1368</v>
      </c>
      <c r="E298" s="459">
        <v>600</v>
      </c>
      <c r="F298" s="461" t="s">
        <v>1470</v>
      </c>
      <c r="G298" s="457" t="s">
        <v>988</v>
      </c>
      <c r="H298" s="459">
        <v>4</v>
      </c>
      <c r="I298" s="459" t="s">
        <v>1471</v>
      </c>
      <c r="J298" s="457" t="s">
        <v>940</v>
      </c>
      <c r="K298" s="457" t="s">
        <v>1472</v>
      </c>
      <c r="L298" s="459"/>
      <c r="M298" s="463" t="s">
        <v>21</v>
      </c>
      <c r="N298" s="464">
        <v>3.3745833333333333</v>
      </c>
      <c r="O298" s="464">
        <v>3.450972222222222</v>
      </c>
      <c r="P298" s="525"/>
      <c r="Q298" s="500"/>
      <c r="R298" s="500"/>
      <c r="S298" s="461"/>
      <c r="T298" s="461"/>
      <c r="U298" s="461"/>
      <c r="V298" s="465"/>
      <c r="W298" s="466"/>
      <c r="X298" s="465"/>
      <c r="Y298" s="465"/>
      <c r="Z298" s="465"/>
      <c r="AA298" s="465"/>
      <c r="AB298" s="465"/>
      <c r="AC298" s="467">
        <f>((R298-Q298)*24*60)</f>
      </c>
    </row>
    <row x14ac:dyDescent="0.25" r="299" customHeight="1" ht="18.75">
      <c r="A299" s="562"/>
      <c r="B299" s="585" t="s">
        <v>1473</v>
      </c>
      <c r="C299" s="459" t="s">
        <v>1469</v>
      </c>
      <c r="D299" s="457" t="s">
        <v>1368</v>
      </c>
      <c r="E299" s="459" t="s">
        <v>904</v>
      </c>
      <c r="F299" s="461" t="s">
        <v>1474</v>
      </c>
      <c r="G299" s="459"/>
      <c r="H299" s="459">
        <v>2</v>
      </c>
      <c r="I299" s="459" t="s">
        <v>921</v>
      </c>
      <c r="J299" s="457" t="s">
        <v>940</v>
      </c>
      <c r="K299" s="459"/>
      <c r="L299" s="459"/>
      <c r="M299" s="463" t="s">
        <v>150</v>
      </c>
      <c r="N299" s="464">
        <v>3.6245833333333333</v>
      </c>
      <c r="O299" s="464">
        <v>3.700972222222222</v>
      </c>
      <c r="P299" s="525"/>
      <c r="Q299" s="500"/>
      <c r="R299" s="500"/>
      <c r="S299" s="461"/>
      <c r="T299" s="461"/>
      <c r="U299" s="461"/>
      <c r="V299" s="465"/>
      <c r="W299" s="466"/>
      <c r="X299" s="465"/>
      <c r="Y299" s="465"/>
      <c r="Z299" s="465"/>
      <c r="AA299" s="465"/>
      <c r="AB299" s="465"/>
      <c r="AC299" s="467">
        <f>((R299-Q299)*24*60)</f>
      </c>
    </row>
    <row x14ac:dyDescent="0.25" r="300" customHeight="1" ht="18.75">
      <c r="A300" s="563" t="s">
        <v>1475</v>
      </c>
      <c r="B300" s="567" t="s">
        <v>1476</v>
      </c>
      <c r="C300" s="458" t="s">
        <v>1469</v>
      </c>
      <c r="D300" s="534" t="s">
        <v>1205</v>
      </c>
      <c r="E300" s="458">
        <v>600</v>
      </c>
      <c r="F300" s="564" t="s">
        <v>1477</v>
      </c>
      <c r="G300" s="534" t="s">
        <v>988</v>
      </c>
      <c r="H300" s="458">
        <v>6</v>
      </c>
      <c r="I300" s="458" t="s">
        <v>1471</v>
      </c>
      <c r="J300" s="534" t="s">
        <v>940</v>
      </c>
      <c r="K300" s="583" t="s">
        <v>1478</v>
      </c>
      <c r="L300" s="583" t="s">
        <v>1478</v>
      </c>
      <c r="M300" s="506"/>
      <c r="N300" s="507"/>
      <c r="O300" s="507"/>
      <c r="P300" s="461" t="s">
        <v>21</v>
      </c>
      <c r="Q300" s="462">
        <v>3.5620833333333333</v>
      </c>
      <c r="R300" s="462">
        <v>3.680138888888889</v>
      </c>
      <c r="S300" s="461" t="s">
        <v>931</v>
      </c>
      <c r="T300" s="461"/>
      <c r="U300" s="461"/>
      <c r="V300" s="465"/>
      <c r="W300" s="466"/>
      <c r="X300" s="465"/>
      <c r="Y300" s="465"/>
      <c r="Z300" s="465"/>
      <c r="AA300" s="465"/>
      <c r="AB300" s="465"/>
      <c r="AC300" s="467">
        <f>((#REF!-#REF!)*24*60)</f>
      </c>
    </row>
    <row x14ac:dyDescent="0.25" r="301" customHeight="1" ht="18.75">
      <c r="A301" s="563" t="s">
        <v>1479</v>
      </c>
      <c r="B301" s="567" t="s">
        <v>1480</v>
      </c>
      <c r="C301" s="458" t="s">
        <v>1469</v>
      </c>
      <c r="D301" s="534" t="s">
        <v>1481</v>
      </c>
      <c r="E301" s="458">
        <v>600</v>
      </c>
      <c r="F301" s="564" t="s">
        <v>1482</v>
      </c>
      <c r="G301" s="534" t="s">
        <v>988</v>
      </c>
      <c r="H301" s="458">
        <v>6</v>
      </c>
      <c r="I301" s="458" t="s">
        <v>1471</v>
      </c>
      <c r="J301" s="534" t="s">
        <v>940</v>
      </c>
      <c r="K301" s="494" t="s">
        <v>1483</v>
      </c>
      <c r="L301" s="494" t="s">
        <v>1484</v>
      </c>
      <c r="M301" s="506"/>
      <c r="N301" s="507"/>
      <c r="O301" s="507"/>
      <c r="P301" s="461" t="s">
        <v>26</v>
      </c>
      <c r="Q301" s="462">
        <v>3.607222222222222</v>
      </c>
      <c r="R301" s="462">
        <v>3.725277777777778</v>
      </c>
      <c r="S301" s="461" t="s">
        <v>895</v>
      </c>
      <c r="T301" s="461"/>
      <c r="U301" s="461"/>
      <c r="V301" s="465"/>
      <c r="W301" s="466"/>
      <c r="X301" s="465"/>
      <c r="Y301" s="465"/>
      <c r="Z301" s="465"/>
      <c r="AA301" s="465"/>
      <c r="AB301" s="465"/>
      <c r="AC301" s="467">
        <f>((#REF!-#REF!)*24*60)</f>
      </c>
    </row>
    <row x14ac:dyDescent="0.25" r="302" customHeight="1" ht="18.75">
      <c r="A302" s="562"/>
      <c r="B302" s="529" t="s">
        <v>1485</v>
      </c>
      <c r="C302" s="459" t="s">
        <v>1469</v>
      </c>
      <c r="D302" s="457" t="s">
        <v>1481</v>
      </c>
      <c r="E302" s="457" t="s">
        <v>1071</v>
      </c>
      <c r="F302" s="461" t="s">
        <v>1482</v>
      </c>
      <c r="G302" s="457" t="s">
        <v>988</v>
      </c>
      <c r="H302" s="459">
        <v>6</v>
      </c>
      <c r="I302" s="459" t="s">
        <v>1486</v>
      </c>
      <c r="J302" s="457" t="s">
        <v>940</v>
      </c>
      <c r="K302" s="571"/>
      <c r="L302" s="571"/>
      <c r="M302" s="506"/>
      <c r="N302" s="507"/>
      <c r="O302" s="507"/>
      <c r="P302" s="461" t="s">
        <v>21</v>
      </c>
      <c r="Q302" s="462">
        <v>3.3745833333333333</v>
      </c>
      <c r="R302" s="462">
        <v>3.492638888888889</v>
      </c>
      <c r="S302" s="461"/>
      <c r="T302" s="461"/>
      <c r="U302" s="461"/>
      <c r="V302" s="465"/>
      <c r="W302" s="466"/>
      <c r="X302" s="465"/>
      <c r="Y302" s="465"/>
      <c r="Z302" s="465"/>
      <c r="AA302" s="465"/>
      <c r="AB302" s="465"/>
      <c r="AC302" s="467">
        <f>((#REF!-#REF!)*24*60)</f>
      </c>
    </row>
    <row x14ac:dyDescent="0.25" r="303" customHeight="1" ht="18.75">
      <c r="A303" s="563" t="s">
        <v>1487</v>
      </c>
      <c r="B303" s="534" t="s">
        <v>1488</v>
      </c>
      <c r="C303" s="458" t="s">
        <v>1489</v>
      </c>
      <c r="D303" s="534" t="s">
        <v>1490</v>
      </c>
      <c r="E303" s="458">
        <v>600</v>
      </c>
      <c r="F303" s="564" t="s">
        <v>1491</v>
      </c>
      <c r="G303" s="534" t="s">
        <v>910</v>
      </c>
      <c r="H303" s="458">
        <v>3</v>
      </c>
      <c r="I303" s="458" t="s">
        <v>1439</v>
      </c>
      <c r="J303" s="534" t="s">
        <v>940</v>
      </c>
      <c r="K303" s="457" t="s">
        <v>1492</v>
      </c>
      <c r="L303" s="457" t="s">
        <v>1493</v>
      </c>
      <c r="M303" s="506"/>
      <c r="N303" s="507"/>
      <c r="O303" s="507"/>
      <c r="P303" s="461" t="s">
        <v>21</v>
      </c>
      <c r="Q303" s="462">
        <v>3.4370833333333333</v>
      </c>
      <c r="R303" s="462">
        <v>3.492638888888889</v>
      </c>
      <c r="S303" s="461" t="s">
        <v>931</v>
      </c>
      <c r="T303" s="461"/>
      <c r="U303" s="461"/>
      <c r="V303" s="465"/>
      <c r="W303" s="466"/>
      <c r="X303" s="465"/>
      <c r="Y303" s="465"/>
      <c r="Z303" s="465"/>
      <c r="AA303" s="465"/>
      <c r="AB303" s="465"/>
      <c r="AC303" s="467">
        <f>((#REF!-#REF!)*24*60)</f>
      </c>
    </row>
    <row x14ac:dyDescent="0.25" r="304" customHeight="1" ht="18.75">
      <c r="A304" s="563" t="s">
        <v>1487</v>
      </c>
      <c r="B304" s="566" t="s">
        <v>1494</v>
      </c>
      <c r="C304" s="458" t="s">
        <v>1489</v>
      </c>
      <c r="D304" s="534" t="s">
        <v>1490</v>
      </c>
      <c r="E304" s="458">
        <v>601</v>
      </c>
      <c r="F304" s="564" t="s">
        <v>1491</v>
      </c>
      <c r="G304" s="534" t="s">
        <v>910</v>
      </c>
      <c r="H304" s="458">
        <v>3</v>
      </c>
      <c r="I304" s="458" t="s">
        <v>1439</v>
      </c>
      <c r="J304" s="534" t="s">
        <v>940</v>
      </c>
      <c r="K304" s="459"/>
      <c r="L304" s="459"/>
      <c r="M304" s="506"/>
      <c r="N304" s="507"/>
      <c r="O304" s="507"/>
      <c r="P304" s="461" t="s">
        <v>21</v>
      </c>
      <c r="Q304" s="462">
        <v>3.5620833333333333</v>
      </c>
      <c r="R304" s="462">
        <v>3.617638888888889</v>
      </c>
      <c r="S304" s="461" t="s">
        <v>931</v>
      </c>
      <c r="T304" s="461"/>
      <c r="U304" s="461"/>
      <c r="V304" s="465"/>
      <c r="W304" s="466"/>
      <c r="X304" s="465"/>
      <c r="Y304" s="465"/>
      <c r="Z304" s="465"/>
      <c r="AA304" s="465"/>
      <c r="AB304" s="465"/>
      <c r="AC304" s="467">
        <f>((#REF!-#REF!)*24*60)</f>
      </c>
    </row>
    <row x14ac:dyDescent="0.25" r="305" customHeight="1" ht="18.75">
      <c r="A305" s="563" t="s">
        <v>1487</v>
      </c>
      <c r="B305" s="566" t="s">
        <v>1495</v>
      </c>
      <c r="C305" s="458" t="s">
        <v>1489</v>
      </c>
      <c r="D305" s="534" t="s">
        <v>1490</v>
      </c>
      <c r="E305" s="458">
        <v>602</v>
      </c>
      <c r="F305" s="564" t="s">
        <v>1491</v>
      </c>
      <c r="G305" s="534" t="s">
        <v>910</v>
      </c>
      <c r="H305" s="458">
        <v>3</v>
      </c>
      <c r="I305" s="458" t="s">
        <v>1384</v>
      </c>
      <c r="J305" s="534" t="s">
        <v>940</v>
      </c>
      <c r="K305" s="457" t="s">
        <v>903</v>
      </c>
      <c r="L305" s="457" t="s">
        <v>903</v>
      </c>
      <c r="M305" s="506"/>
      <c r="N305" s="507"/>
      <c r="O305" s="507"/>
      <c r="P305" s="461" t="s">
        <v>20</v>
      </c>
      <c r="Q305" s="462">
        <v>3.464861111111111</v>
      </c>
      <c r="R305" s="462">
        <v>3.5030555555555556</v>
      </c>
      <c r="S305" s="461" t="s">
        <v>931</v>
      </c>
      <c r="T305" s="461"/>
      <c r="U305" s="461"/>
      <c r="V305" s="465"/>
      <c r="W305" s="466"/>
      <c r="X305" s="465"/>
      <c r="Y305" s="465"/>
      <c r="Z305" s="465"/>
      <c r="AA305" s="465"/>
      <c r="AB305" s="465"/>
      <c r="AC305" s="467">
        <f>((#REF!-#REF!)*24*60)</f>
      </c>
    </row>
    <row x14ac:dyDescent="0.25" r="306" customHeight="1" ht="18.75">
      <c r="A306" s="563" t="s">
        <v>1487</v>
      </c>
      <c r="B306" s="534" t="s">
        <v>1496</v>
      </c>
      <c r="C306" s="458" t="s">
        <v>1489</v>
      </c>
      <c r="D306" s="534" t="s">
        <v>1490</v>
      </c>
      <c r="E306" s="458">
        <v>603</v>
      </c>
      <c r="F306" s="564" t="s">
        <v>1491</v>
      </c>
      <c r="G306" s="534" t="s">
        <v>910</v>
      </c>
      <c r="H306" s="458">
        <v>3</v>
      </c>
      <c r="I306" s="458" t="s">
        <v>1426</v>
      </c>
      <c r="J306" s="534" t="s">
        <v>940</v>
      </c>
      <c r="K306" s="457" t="s">
        <v>903</v>
      </c>
      <c r="L306" s="457" t="s">
        <v>903</v>
      </c>
      <c r="M306" s="506"/>
      <c r="N306" s="507"/>
      <c r="O306" s="507"/>
      <c r="P306" s="461" t="s">
        <v>21</v>
      </c>
      <c r="Q306" s="462">
        <v>3.6870833333333333</v>
      </c>
      <c r="R306" s="462">
        <v>3.742638888888889</v>
      </c>
      <c r="S306" s="461" t="s">
        <v>895</v>
      </c>
      <c r="T306" s="461"/>
      <c r="U306" s="461"/>
      <c r="V306" s="465"/>
      <c r="W306" s="466"/>
      <c r="X306" s="465"/>
      <c r="Y306" s="465"/>
      <c r="Z306" s="465"/>
      <c r="AA306" s="465"/>
      <c r="AB306" s="465"/>
      <c r="AC306" s="467">
        <f>((#REF!-#REF!)*24*60)</f>
      </c>
    </row>
    <row x14ac:dyDescent="0.25" r="307" customHeight="1" ht="18.75">
      <c r="A307" s="562"/>
      <c r="B307" s="544"/>
      <c r="C307" s="544" t="s">
        <v>1489</v>
      </c>
      <c r="D307" s="550" t="s">
        <v>1490</v>
      </c>
      <c r="E307" s="550" t="s">
        <v>1113</v>
      </c>
      <c r="F307" s="547" t="s">
        <v>1491</v>
      </c>
      <c r="G307" s="550" t="s">
        <v>910</v>
      </c>
      <c r="H307" s="544">
        <v>3</v>
      </c>
      <c r="I307" s="544" t="s">
        <v>921</v>
      </c>
      <c r="J307" s="550" t="s">
        <v>940</v>
      </c>
      <c r="K307" s="586" t="s">
        <v>1497</v>
      </c>
      <c r="L307" s="544"/>
      <c r="M307" s="547" t="s">
        <v>26</v>
      </c>
      <c r="N307" s="565">
        <v>3.607222222222222</v>
      </c>
      <c r="O307" s="565">
        <v>3.662777777777778</v>
      </c>
      <c r="P307" s="548"/>
      <c r="Q307" s="549"/>
      <c r="R307" s="549"/>
      <c r="S307" s="547" t="s">
        <v>895</v>
      </c>
      <c r="T307" s="547"/>
      <c r="U307" s="547"/>
      <c r="V307" s="522"/>
      <c r="W307" s="554"/>
      <c r="X307" s="522"/>
      <c r="Y307" s="522"/>
      <c r="Z307" s="522"/>
      <c r="AA307" s="522"/>
      <c r="AB307" s="522"/>
      <c r="AC307" s="555">
        <f>((R307-Q307)*24*60)</f>
      </c>
    </row>
    <row x14ac:dyDescent="0.25" r="308" customHeight="1" ht="18.75">
      <c r="A308" s="563" t="s">
        <v>1498</v>
      </c>
      <c r="B308" s="534" t="s">
        <v>1499</v>
      </c>
      <c r="C308" s="458" t="s">
        <v>1489</v>
      </c>
      <c r="D308" s="534" t="s">
        <v>1350</v>
      </c>
      <c r="E308" s="458">
        <v>600</v>
      </c>
      <c r="F308" s="564" t="s">
        <v>1500</v>
      </c>
      <c r="G308" s="534" t="s">
        <v>988</v>
      </c>
      <c r="H308" s="458">
        <v>4</v>
      </c>
      <c r="I308" s="459" t="s">
        <v>1409</v>
      </c>
      <c r="J308" s="534" t="s">
        <v>940</v>
      </c>
      <c r="K308" s="587" t="s">
        <v>1501</v>
      </c>
      <c r="L308" s="457" t="s">
        <v>1502</v>
      </c>
      <c r="M308" s="506"/>
      <c r="N308" s="507"/>
      <c r="O308" s="507"/>
      <c r="P308" s="461" t="s">
        <v>26</v>
      </c>
      <c r="Q308" s="462">
        <v>3.607222222222222</v>
      </c>
      <c r="R308" s="462">
        <v>3.683611111111111</v>
      </c>
      <c r="S308" s="461" t="s">
        <v>1503</v>
      </c>
      <c r="T308" s="547" t="s">
        <v>1504</v>
      </c>
      <c r="U308" s="461"/>
      <c r="V308" s="465"/>
      <c r="W308" s="466"/>
      <c r="X308" s="465"/>
      <c r="Y308" s="465"/>
      <c r="Z308" s="465"/>
      <c r="AA308" s="465"/>
      <c r="AB308" s="465"/>
      <c r="AC308" s="467">
        <f>((#REF!-#REF!)*24*60)</f>
      </c>
    </row>
    <row x14ac:dyDescent="0.25" r="309" customHeight="1" ht="18.75">
      <c r="A309" s="563" t="s">
        <v>1498</v>
      </c>
      <c r="B309" s="566" t="s">
        <v>1505</v>
      </c>
      <c r="C309" s="458" t="s">
        <v>1489</v>
      </c>
      <c r="D309" s="534" t="s">
        <v>1350</v>
      </c>
      <c r="E309" s="458">
        <v>601</v>
      </c>
      <c r="F309" s="564" t="s">
        <v>1500</v>
      </c>
      <c r="G309" s="534" t="s">
        <v>988</v>
      </c>
      <c r="H309" s="458">
        <v>4</v>
      </c>
      <c r="I309" s="458" t="s">
        <v>1384</v>
      </c>
      <c r="J309" s="534" t="s">
        <v>940</v>
      </c>
      <c r="K309" s="457" t="s">
        <v>903</v>
      </c>
      <c r="L309" s="457" t="s">
        <v>903</v>
      </c>
      <c r="M309" s="506"/>
      <c r="N309" s="507"/>
      <c r="O309" s="507"/>
      <c r="P309" s="461" t="s">
        <v>21</v>
      </c>
      <c r="Q309" s="462">
        <v>3.6245833333333333</v>
      </c>
      <c r="R309" s="462">
        <v>3.700972222222222</v>
      </c>
      <c r="S309" s="461" t="s">
        <v>1503</v>
      </c>
      <c r="T309" s="547" t="s">
        <v>1504</v>
      </c>
      <c r="U309" s="461"/>
      <c r="V309" s="465"/>
      <c r="W309" s="466"/>
      <c r="X309" s="465"/>
      <c r="Y309" s="465"/>
      <c r="Z309" s="465"/>
      <c r="AA309" s="465"/>
      <c r="AB309" s="465"/>
      <c r="AC309" s="467">
        <f>((#REF!-#REF!)*24*60)</f>
      </c>
    </row>
    <row x14ac:dyDescent="0.25" r="310" customHeight="1" ht="18.75">
      <c r="A310" s="563" t="s">
        <v>1498</v>
      </c>
      <c r="B310" s="585" t="s">
        <v>1506</v>
      </c>
      <c r="C310" s="459" t="s">
        <v>1489</v>
      </c>
      <c r="D310" s="457" t="s">
        <v>1350</v>
      </c>
      <c r="E310" s="459">
        <v>602</v>
      </c>
      <c r="F310" s="461" t="s">
        <v>1500</v>
      </c>
      <c r="G310" s="457" t="s">
        <v>988</v>
      </c>
      <c r="H310" s="459">
        <v>4</v>
      </c>
      <c r="I310" s="459" t="s">
        <v>1409</v>
      </c>
      <c r="J310" s="457" t="s">
        <v>940</v>
      </c>
      <c r="K310" s="457" t="s">
        <v>903</v>
      </c>
      <c r="L310" s="457" t="s">
        <v>903</v>
      </c>
      <c r="M310" s="547" t="s">
        <v>21</v>
      </c>
      <c r="N310" s="565">
        <v>3.6245833333333333</v>
      </c>
      <c r="O310" s="565">
        <v>3.700972222222222</v>
      </c>
      <c r="P310" s="525"/>
      <c r="Q310" s="500"/>
      <c r="R310" s="500"/>
      <c r="S310" s="461" t="s">
        <v>1503</v>
      </c>
      <c r="T310" s="547" t="s">
        <v>1504</v>
      </c>
      <c r="U310" s="461"/>
      <c r="V310" s="465"/>
      <c r="W310" s="466"/>
      <c r="X310" s="465"/>
      <c r="Y310" s="465"/>
      <c r="Z310" s="465"/>
      <c r="AA310" s="465"/>
      <c r="AB310" s="465"/>
      <c r="AC310" s="467">
        <f>((R310-Q310)*24*60)</f>
      </c>
    </row>
    <row x14ac:dyDescent="0.25" r="311" customHeight="1" ht="18.75">
      <c r="A311" s="563" t="s">
        <v>1430</v>
      </c>
      <c r="B311" s="567" t="s">
        <v>1507</v>
      </c>
      <c r="C311" s="458" t="s">
        <v>1489</v>
      </c>
      <c r="D311" s="534" t="s">
        <v>1508</v>
      </c>
      <c r="E311" s="458">
        <v>600</v>
      </c>
      <c r="F311" s="564" t="s">
        <v>1509</v>
      </c>
      <c r="G311" s="534" t="s">
        <v>910</v>
      </c>
      <c r="H311" s="458">
        <v>3</v>
      </c>
      <c r="I311" s="458" t="s">
        <v>1439</v>
      </c>
      <c r="J311" s="534" t="s">
        <v>940</v>
      </c>
      <c r="K311" s="494" t="s">
        <v>973</v>
      </c>
      <c r="L311" s="494" t="s">
        <v>1510</v>
      </c>
      <c r="M311" s="506"/>
      <c r="N311" s="507"/>
      <c r="O311" s="507"/>
      <c r="P311" s="461" t="s">
        <v>20</v>
      </c>
      <c r="Q311" s="462">
        <v>3.419722222222222</v>
      </c>
      <c r="R311" s="462">
        <v>3.4579166666666667</v>
      </c>
      <c r="S311" s="461" t="s">
        <v>895</v>
      </c>
      <c r="T311" s="461"/>
      <c r="U311" s="461"/>
      <c r="V311" s="465"/>
      <c r="W311" s="466"/>
      <c r="X311" s="465"/>
      <c r="Y311" s="465"/>
      <c r="Z311" s="465"/>
      <c r="AA311" s="465"/>
      <c r="AB311" s="465"/>
      <c r="AC311" s="467">
        <f>((#REF!-#REF!)*24*60)</f>
      </c>
    </row>
    <row x14ac:dyDescent="0.25" r="312" customHeight="1" ht="18.75">
      <c r="A312" s="483"/>
      <c r="B312" s="483"/>
      <c r="C312" s="483"/>
      <c r="D312" s="483"/>
      <c r="E312" s="483"/>
      <c r="F312" s="502" t="s">
        <v>1511</v>
      </c>
      <c r="G312" s="483"/>
      <c r="H312" s="483"/>
      <c r="I312" s="483"/>
      <c r="J312" s="483"/>
      <c r="K312" s="483"/>
      <c r="L312" s="483"/>
      <c r="M312" s="489"/>
      <c r="N312" s="490"/>
      <c r="O312" s="490"/>
      <c r="P312" s="491"/>
      <c r="Q312" s="492"/>
      <c r="R312" s="492"/>
      <c r="S312" s="491"/>
      <c r="T312" s="491"/>
      <c r="U312" s="491"/>
      <c r="V312" s="465"/>
      <c r="W312" s="466"/>
      <c r="X312" s="465"/>
      <c r="Y312" s="465"/>
      <c r="Z312" s="465"/>
      <c r="AA312" s="465"/>
      <c r="AB312" s="465"/>
      <c r="AC312" s="467">
        <f>((R312-Q312)*24*60)</f>
      </c>
    </row>
    <row x14ac:dyDescent="0.25" r="313" customHeight="1" ht="18.75">
      <c r="A313" s="459"/>
      <c r="B313" s="459">
        <v>50471</v>
      </c>
      <c r="C313" s="459" t="s">
        <v>9</v>
      </c>
      <c r="D313" s="459">
        <v>61</v>
      </c>
      <c r="E313" s="459">
        <v>600</v>
      </c>
      <c r="F313" s="461" t="s">
        <v>1512</v>
      </c>
      <c r="G313" s="457" t="s">
        <v>888</v>
      </c>
      <c r="H313" s="493">
        <v>2</v>
      </c>
      <c r="I313" s="509" t="s">
        <v>921</v>
      </c>
      <c r="J313" s="457" t="s">
        <v>917</v>
      </c>
      <c r="K313" s="459"/>
      <c r="L313" s="459"/>
      <c r="M313" s="463" t="s">
        <v>151</v>
      </c>
      <c r="N313" s="464">
        <v>3.419722222222222</v>
      </c>
      <c r="O313" s="464">
        <v>3.4579166666666667</v>
      </c>
      <c r="P313" s="518"/>
      <c r="Q313" s="519"/>
      <c r="R313" s="519"/>
      <c r="S313" s="461"/>
      <c r="T313" s="461"/>
      <c r="U313" s="461"/>
      <c r="V313" s="465"/>
      <c r="W313" s="466"/>
      <c r="X313" s="465"/>
      <c r="Y313" s="465"/>
      <c r="Z313" s="465"/>
      <c r="AA313" s="465"/>
      <c r="AB313" s="465"/>
      <c r="AC313" s="467">
        <f>((R313-Q313)*24*60)</f>
      </c>
    </row>
    <row x14ac:dyDescent="0.25" r="314" customHeight="1" ht="18.75">
      <c r="A314" s="459"/>
      <c r="B314" s="508">
        <v>50472</v>
      </c>
      <c r="C314" s="459" t="s">
        <v>9</v>
      </c>
      <c r="D314" s="459">
        <v>61</v>
      </c>
      <c r="E314" s="459">
        <v>601</v>
      </c>
      <c r="F314" s="461" t="s">
        <v>1512</v>
      </c>
      <c r="G314" s="457" t="s">
        <v>888</v>
      </c>
      <c r="H314" s="493">
        <v>2</v>
      </c>
      <c r="I314" s="509" t="s">
        <v>921</v>
      </c>
      <c r="J314" s="457" t="s">
        <v>917</v>
      </c>
      <c r="K314" s="459"/>
      <c r="L314" s="459"/>
      <c r="M314" s="463" t="s">
        <v>26</v>
      </c>
      <c r="N314" s="464">
        <v>3.544722222222222</v>
      </c>
      <c r="O314" s="464">
        <v>3.5829166666666667</v>
      </c>
      <c r="P314" s="518"/>
      <c r="Q314" s="519"/>
      <c r="R314" s="519"/>
      <c r="S314" s="461"/>
      <c r="T314" s="461"/>
      <c r="U314" s="461"/>
      <c r="V314" s="465"/>
      <c r="W314" s="466"/>
      <c r="X314" s="465"/>
      <c r="Y314" s="465"/>
      <c r="Z314" s="465"/>
      <c r="AA314" s="465"/>
      <c r="AB314" s="465"/>
      <c r="AC314" s="467">
        <f>((R314-Q314)*24*60)</f>
      </c>
    </row>
    <row x14ac:dyDescent="0.25" r="315" customHeight="1" ht="18.75">
      <c r="A315" s="459"/>
      <c r="B315" s="508">
        <v>50473</v>
      </c>
      <c r="C315" s="459" t="s">
        <v>9</v>
      </c>
      <c r="D315" s="459">
        <v>61</v>
      </c>
      <c r="E315" s="459">
        <v>602</v>
      </c>
      <c r="F315" s="461" t="s">
        <v>1512</v>
      </c>
      <c r="G315" s="457" t="s">
        <v>888</v>
      </c>
      <c r="H315" s="493">
        <v>2</v>
      </c>
      <c r="I315" s="509" t="s">
        <v>921</v>
      </c>
      <c r="J315" s="457" t="s">
        <v>917</v>
      </c>
      <c r="K315" s="459"/>
      <c r="L315" s="459"/>
      <c r="M315" s="463" t="s">
        <v>26</v>
      </c>
      <c r="N315" s="464">
        <v>3.464861111111111</v>
      </c>
      <c r="O315" s="464">
        <v>3.5030555555555556</v>
      </c>
      <c r="P315" s="518"/>
      <c r="Q315" s="519"/>
      <c r="R315" s="519"/>
      <c r="S315" s="461"/>
      <c r="T315" s="461"/>
      <c r="U315" s="461"/>
      <c r="V315" s="465"/>
      <c r="W315" s="466"/>
      <c r="X315" s="465"/>
      <c r="Y315" s="465"/>
      <c r="Z315" s="465"/>
      <c r="AA315" s="465"/>
      <c r="AB315" s="465"/>
      <c r="AC315" s="467">
        <f>((R315-Q315)*24*60)</f>
      </c>
    </row>
    <row x14ac:dyDescent="0.25" r="316" customHeight="1" ht="18.75">
      <c r="A316" s="459"/>
      <c r="B316" s="508">
        <v>50474</v>
      </c>
      <c r="C316" s="459" t="s">
        <v>9</v>
      </c>
      <c r="D316" s="459">
        <v>61</v>
      </c>
      <c r="E316" s="459">
        <v>603</v>
      </c>
      <c r="F316" s="461" t="s">
        <v>1512</v>
      </c>
      <c r="G316" s="457" t="s">
        <v>888</v>
      </c>
      <c r="H316" s="493">
        <v>2</v>
      </c>
      <c r="I316" s="509" t="s">
        <v>921</v>
      </c>
      <c r="J316" s="457" t="s">
        <v>917</v>
      </c>
      <c r="K316" s="459"/>
      <c r="L316" s="459"/>
      <c r="M316" s="463" t="s">
        <v>21</v>
      </c>
      <c r="N316" s="464">
        <v>3.4995833333333333</v>
      </c>
      <c r="O316" s="464">
        <v>3.537777777777778</v>
      </c>
      <c r="P316" s="518"/>
      <c r="Q316" s="519"/>
      <c r="R316" s="519"/>
      <c r="S316" s="461"/>
      <c r="T316" s="461"/>
      <c r="U316" s="461"/>
      <c r="V316" s="465"/>
      <c r="W316" s="466"/>
      <c r="X316" s="465"/>
      <c r="Y316" s="465"/>
      <c r="Z316" s="465"/>
      <c r="AA316" s="465"/>
      <c r="AB316" s="465"/>
      <c r="AC316" s="467">
        <f>((R316-Q316)*24*60)</f>
      </c>
    </row>
    <row x14ac:dyDescent="0.25" r="317" customHeight="1" ht="18.75">
      <c r="A317" s="459"/>
      <c r="B317" s="508">
        <v>50205</v>
      </c>
      <c r="C317" s="459" t="s">
        <v>9</v>
      </c>
      <c r="D317" s="457" t="s">
        <v>1513</v>
      </c>
      <c r="E317" s="457" t="s">
        <v>978</v>
      </c>
      <c r="F317" s="461" t="s">
        <v>1514</v>
      </c>
      <c r="G317" s="457" t="s">
        <v>888</v>
      </c>
      <c r="H317" s="457" t="s">
        <v>910</v>
      </c>
      <c r="I317" s="459" t="s">
        <v>1363</v>
      </c>
      <c r="J317" s="457" t="s">
        <v>940</v>
      </c>
      <c r="K317" s="459"/>
      <c r="L317" s="459"/>
      <c r="M317" s="506"/>
      <c r="N317" s="507"/>
      <c r="O317" s="507"/>
      <c r="P317" s="461" t="s">
        <v>20</v>
      </c>
      <c r="Q317" s="462">
        <v>3.3745833333333333</v>
      </c>
      <c r="R317" s="462">
        <v>3.412777777777778</v>
      </c>
      <c r="S317" s="461" t="s">
        <v>895</v>
      </c>
      <c r="T317" s="461"/>
      <c r="U317" s="461"/>
      <c r="V317" s="465"/>
      <c r="W317" s="466"/>
      <c r="X317" s="465"/>
      <c r="Y317" s="465"/>
      <c r="Z317" s="465"/>
      <c r="AA317" s="465"/>
      <c r="AB317" s="465"/>
      <c r="AC317" s="467">
        <f>((#REF!-#REF!)*24*60)</f>
      </c>
    </row>
    <row x14ac:dyDescent="0.25" r="318" customHeight="1" ht="18.75">
      <c r="A318" s="457" t="s">
        <v>889</v>
      </c>
      <c r="B318" s="508">
        <v>50234</v>
      </c>
      <c r="C318" s="459" t="s">
        <v>1515</v>
      </c>
      <c r="D318" s="459">
        <v>10</v>
      </c>
      <c r="E318" s="459">
        <v>600</v>
      </c>
      <c r="F318" s="461" t="s">
        <v>1516</v>
      </c>
      <c r="G318" s="459">
        <v>0</v>
      </c>
      <c r="H318" s="459">
        <v>1</v>
      </c>
      <c r="I318" s="459" t="s">
        <v>890</v>
      </c>
      <c r="J318" s="459">
        <v>24</v>
      </c>
      <c r="K318" s="459"/>
      <c r="L318" s="459"/>
      <c r="M318" s="463" t="s">
        <v>151</v>
      </c>
      <c r="N318" s="464">
        <v>3.6870833333333333</v>
      </c>
      <c r="O318" s="464">
        <v>3.725277777777778</v>
      </c>
      <c r="P318" s="518" t="s">
        <v>155</v>
      </c>
      <c r="Q318" s="519">
        <v>3.3919444444444444</v>
      </c>
      <c r="R318" s="519">
        <v>3.430138888888889</v>
      </c>
      <c r="S318" s="461"/>
      <c r="T318" s="461"/>
      <c r="U318" s="461"/>
      <c r="V318" s="465"/>
      <c r="W318" s="466"/>
      <c r="X318" s="465"/>
      <c r="Y318" s="465"/>
      <c r="Z318" s="465"/>
      <c r="AA318" s="465"/>
      <c r="AB318" s="465"/>
      <c r="AC318" s="467">
        <f>((R318-Q318)*24*60)</f>
      </c>
    </row>
    <row x14ac:dyDescent="0.25" r="319" customHeight="1" ht="18.75">
      <c r="A319" s="457" t="s">
        <v>889</v>
      </c>
      <c r="B319" s="508">
        <v>50250</v>
      </c>
      <c r="C319" s="459" t="s">
        <v>1515</v>
      </c>
      <c r="D319" s="459">
        <v>10</v>
      </c>
      <c r="E319" s="459">
        <v>601</v>
      </c>
      <c r="F319" s="461" t="s">
        <v>1516</v>
      </c>
      <c r="G319" s="459">
        <v>0</v>
      </c>
      <c r="H319" s="459">
        <v>1</v>
      </c>
      <c r="I319" s="509" t="s">
        <v>921</v>
      </c>
      <c r="J319" s="459">
        <v>24</v>
      </c>
      <c r="K319" s="459"/>
      <c r="L319" s="459"/>
      <c r="M319" s="463" t="s">
        <v>926</v>
      </c>
      <c r="N319" s="464">
        <v>3.7044444444444444</v>
      </c>
      <c r="O319" s="464">
        <v>3.742638888888889</v>
      </c>
      <c r="P319" s="518" t="s">
        <v>155</v>
      </c>
      <c r="Q319" s="519">
        <v>3.4370833333333333</v>
      </c>
      <c r="R319" s="519">
        <v>3.475277777777778</v>
      </c>
      <c r="S319" s="461"/>
      <c r="T319" s="461"/>
      <c r="U319" s="461"/>
      <c r="V319" s="465"/>
      <c r="W319" s="466"/>
      <c r="X319" s="465"/>
      <c r="Y319" s="465"/>
      <c r="Z319" s="465"/>
      <c r="AA319" s="465"/>
      <c r="AB319" s="465"/>
      <c r="AC319" s="467">
        <f>((R319-Q319)*24*60)</f>
      </c>
    </row>
    <row x14ac:dyDescent="0.25" r="320" customHeight="1" ht="18.75">
      <c r="A320" s="457" t="s">
        <v>889</v>
      </c>
      <c r="B320" s="508">
        <v>50344</v>
      </c>
      <c r="C320" s="459" t="s">
        <v>1515</v>
      </c>
      <c r="D320" s="459">
        <v>10</v>
      </c>
      <c r="E320" s="459">
        <v>602</v>
      </c>
      <c r="F320" s="461" t="s">
        <v>1516</v>
      </c>
      <c r="G320" s="459">
        <v>0</v>
      </c>
      <c r="H320" s="459">
        <v>1</v>
      </c>
      <c r="I320" s="509" t="s">
        <v>921</v>
      </c>
      <c r="J320" s="459">
        <v>24</v>
      </c>
      <c r="K320" s="459"/>
      <c r="L320" s="459"/>
      <c r="M320" s="463" t="s">
        <v>155</v>
      </c>
      <c r="N320" s="464">
        <v>3.4544444444444444</v>
      </c>
      <c r="O320" s="464">
        <v>3.492638888888889</v>
      </c>
      <c r="P320" s="518" t="s">
        <v>155</v>
      </c>
      <c r="Q320" s="519">
        <v>3.5169444444444444</v>
      </c>
      <c r="R320" s="519">
        <v>3.555138888888889</v>
      </c>
      <c r="S320" s="461"/>
      <c r="T320" s="461"/>
      <c r="U320" s="461"/>
      <c r="V320" s="465"/>
      <c r="W320" s="466"/>
      <c r="X320" s="465"/>
      <c r="Y320" s="465"/>
      <c r="Z320" s="465"/>
      <c r="AA320" s="465"/>
      <c r="AB320" s="465"/>
      <c r="AC320" s="467">
        <f>((R320-Q320)*24*60)</f>
      </c>
    </row>
    <row x14ac:dyDescent="0.25" r="321" customHeight="1" ht="18.75">
      <c r="A321" s="465"/>
      <c r="B321" s="465"/>
      <c r="C321" s="465"/>
      <c r="D321" s="465"/>
      <c r="E321" s="465"/>
      <c r="F321" s="466"/>
      <c r="G321" s="465"/>
      <c r="H321" s="465"/>
      <c r="I321" s="465"/>
      <c r="J321" s="465"/>
      <c r="K321" s="465"/>
      <c r="L321" s="465"/>
      <c r="M321" s="466"/>
      <c r="N321" s="588"/>
      <c r="O321" s="588"/>
      <c r="P321" s="466"/>
      <c r="Q321" s="588"/>
      <c r="R321" s="588"/>
      <c r="S321" s="466"/>
      <c r="T321" s="466"/>
      <c r="U321" s="466"/>
      <c r="V321" s="465"/>
      <c r="W321" s="466"/>
      <c r="X321" s="465"/>
      <c r="Y321" s="465"/>
      <c r="Z321" s="465"/>
      <c r="AA321" s="465"/>
      <c r="AB321" s="465"/>
      <c r="AC321" s="467"/>
    </row>
    <row x14ac:dyDescent="0.25" r="322" customHeight="1" ht="18.75">
      <c r="A322" s="465"/>
      <c r="B322" s="589" t="s">
        <v>1517</v>
      </c>
      <c r="C322" s="465"/>
      <c r="D322" s="465"/>
      <c r="E322" s="465"/>
      <c r="F322" s="466"/>
      <c r="G322" s="465"/>
      <c r="H322" s="465"/>
      <c r="I322" s="465"/>
      <c r="J322" s="465"/>
      <c r="K322" s="465"/>
      <c r="L322" s="465"/>
      <c r="M322" s="466"/>
      <c r="N322" s="588"/>
      <c r="O322" s="588"/>
      <c r="P322" s="466"/>
      <c r="Q322" s="588"/>
      <c r="R322" s="588"/>
      <c r="S322" s="466"/>
      <c r="T322" s="466"/>
      <c r="U322" s="466"/>
      <c r="V322" s="465"/>
      <c r="W322" s="466"/>
      <c r="X322" s="465"/>
      <c r="Y322" s="465"/>
      <c r="Z322" s="465"/>
      <c r="AA322" s="465"/>
      <c r="AB322" s="465"/>
      <c r="AC322" s="467"/>
    </row>
    <row x14ac:dyDescent="0.25" r="323" customHeight="1" ht="18.75">
      <c r="A323" s="465"/>
      <c r="B323" s="590" t="s">
        <v>1430</v>
      </c>
      <c r="C323" s="465"/>
      <c r="D323" s="465"/>
      <c r="E323" s="465"/>
      <c r="F323" s="466"/>
      <c r="G323" s="465"/>
      <c r="H323" s="465"/>
      <c r="I323" s="465"/>
      <c r="J323" s="465"/>
      <c r="K323" s="465"/>
      <c r="L323" s="465"/>
      <c r="M323" s="466"/>
      <c r="N323" s="588"/>
      <c r="O323" s="588"/>
      <c r="P323" s="466"/>
      <c r="Q323" s="588"/>
      <c r="R323" s="588"/>
      <c r="S323" s="466"/>
      <c r="T323" s="466"/>
      <c r="U323" s="466"/>
      <c r="V323" s="465"/>
      <c r="W323" s="466"/>
      <c r="X323" s="465"/>
      <c r="Y323" s="465"/>
      <c r="Z323" s="465"/>
      <c r="AA323" s="465"/>
      <c r="AB323" s="465"/>
      <c r="AC323" s="467"/>
    </row>
    <row x14ac:dyDescent="0.25" r="324" customHeight="1" ht="18.75">
      <c r="A324" s="465"/>
      <c r="B324" s="591" t="s">
        <v>1518</v>
      </c>
      <c r="C324" s="465"/>
      <c r="D324" s="465"/>
      <c r="E324" s="465"/>
      <c r="F324" s="466"/>
      <c r="G324" s="465"/>
      <c r="H324" s="465"/>
      <c r="I324" s="465"/>
      <c r="J324" s="465"/>
      <c r="K324" s="465"/>
      <c r="L324" s="465"/>
      <c r="M324" s="466"/>
      <c r="N324" s="588"/>
      <c r="O324" s="588"/>
      <c r="P324" s="466"/>
      <c r="Q324" s="588"/>
      <c r="R324" s="588"/>
      <c r="S324" s="466"/>
      <c r="T324" s="466"/>
      <c r="U324" s="466"/>
      <c r="V324" s="465"/>
      <c r="W324" s="466"/>
      <c r="X324" s="465"/>
      <c r="Y324" s="465"/>
      <c r="Z324" s="465"/>
      <c r="AA324" s="465"/>
      <c r="AB324" s="465"/>
      <c r="AC324" s="467"/>
    </row>
    <row x14ac:dyDescent="0.25" r="325" customHeight="1" ht="18.75">
      <c r="A325" s="465"/>
      <c r="B325" s="592" t="s">
        <v>1453</v>
      </c>
      <c r="C325" s="465"/>
      <c r="D325" s="465"/>
      <c r="E325" s="465"/>
      <c r="F325" s="593"/>
      <c r="G325" s="465"/>
      <c r="H325" s="465"/>
      <c r="I325" s="465"/>
      <c r="J325" s="465"/>
      <c r="K325" s="465"/>
      <c r="L325" s="465"/>
      <c r="M325" s="466"/>
      <c r="N325" s="588"/>
      <c r="O325" s="588"/>
      <c r="P325" s="466"/>
      <c r="Q325" s="588"/>
      <c r="R325" s="588"/>
      <c r="S325" s="466"/>
      <c r="T325" s="466"/>
      <c r="U325" s="466"/>
      <c r="V325" s="465"/>
      <c r="W325" s="466"/>
      <c r="X325" s="465"/>
      <c r="Y325" s="465"/>
      <c r="Z325" s="465"/>
      <c r="AA325" s="465"/>
      <c r="AB325" s="465"/>
      <c r="AC325" s="467"/>
    </row>
    <row x14ac:dyDescent="0.25" r="326" customHeight="1" ht="18.75">
      <c r="A326" s="465"/>
      <c r="B326" s="594" t="s">
        <v>1001</v>
      </c>
      <c r="C326" s="465"/>
      <c r="D326" s="465"/>
      <c r="E326" s="465"/>
      <c r="F326" s="466"/>
      <c r="G326" s="465"/>
      <c r="H326" s="465"/>
      <c r="I326" s="465"/>
      <c r="J326" s="465"/>
      <c r="K326" s="465"/>
      <c r="L326" s="465"/>
      <c r="M326" s="466"/>
      <c r="N326" s="588"/>
      <c r="O326" s="588"/>
      <c r="P326" s="466"/>
      <c r="Q326" s="588"/>
      <c r="R326" s="588"/>
      <c r="S326" s="466"/>
      <c r="T326" s="466"/>
      <c r="U326" s="466"/>
      <c r="V326" s="465"/>
      <c r="W326" s="466"/>
      <c r="X326" s="465"/>
      <c r="Y326" s="465"/>
      <c r="Z326" s="465"/>
      <c r="AA326" s="465"/>
      <c r="AB326" s="465"/>
      <c r="AC326" s="467"/>
    </row>
    <row x14ac:dyDescent="0.25" r="327" customHeight="1" ht="18.75">
      <c r="A327" s="465"/>
      <c r="B327" s="595" t="s">
        <v>30</v>
      </c>
      <c r="C327" s="465"/>
      <c r="D327" s="465"/>
      <c r="E327" s="465"/>
      <c r="F327" s="466"/>
      <c r="G327" s="465"/>
      <c r="H327" s="465"/>
      <c r="I327" s="465"/>
      <c r="J327" s="465"/>
      <c r="K327" s="465"/>
      <c r="L327" s="465"/>
      <c r="M327" s="466"/>
      <c r="N327" s="588"/>
      <c r="O327" s="588"/>
      <c r="P327" s="466"/>
      <c r="Q327" s="588"/>
      <c r="R327" s="588"/>
      <c r="S327" s="466"/>
      <c r="T327" s="466"/>
      <c r="U327" s="466"/>
      <c r="V327" s="465"/>
      <c r="W327" s="466"/>
      <c r="X327" s="465"/>
      <c r="Y327" s="465"/>
      <c r="Z327" s="465"/>
      <c r="AA327" s="465"/>
      <c r="AB327" s="465"/>
      <c r="AC327" s="467"/>
    </row>
    <row x14ac:dyDescent="0.25" r="328" customHeight="1" ht="18.75">
      <c r="A328" s="465"/>
      <c r="B328" s="596" t="s">
        <v>6</v>
      </c>
      <c r="C328" s="465"/>
      <c r="D328" s="465"/>
      <c r="E328" s="465"/>
      <c r="F328" s="466"/>
      <c r="G328" s="465"/>
      <c r="H328" s="465"/>
      <c r="I328" s="465"/>
      <c r="J328" s="465"/>
      <c r="K328" s="465"/>
      <c r="L328" s="465"/>
      <c r="M328" s="466"/>
      <c r="N328" s="588"/>
      <c r="O328" s="588"/>
      <c r="P328" s="466"/>
      <c r="Q328" s="588"/>
      <c r="R328" s="588"/>
      <c r="S328" s="466"/>
      <c r="T328" s="466"/>
      <c r="U328" s="466"/>
      <c r="V328" s="465"/>
      <c r="W328" s="466"/>
      <c r="X328" s="465"/>
      <c r="Y328" s="465"/>
      <c r="Z328" s="465"/>
      <c r="AA328" s="465"/>
      <c r="AB328" s="465"/>
      <c r="AC328" s="467"/>
    </row>
    <row x14ac:dyDescent="0.25" r="329" customHeight="1" ht="18.75">
      <c r="A329" s="465"/>
      <c r="B329" s="465"/>
      <c r="C329" s="465"/>
      <c r="D329" s="465"/>
      <c r="E329" s="465"/>
      <c r="F329" s="466"/>
      <c r="G329" s="465"/>
      <c r="H329" s="465"/>
      <c r="I329" s="465"/>
      <c r="J329" s="465"/>
      <c r="K329" s="465"/>
      <c r="L329" s="465"/>
      <c r="M329" s="466"/>
      <c r="N329" s="588"/>
      <c r="O329" s="588"/>
      <c r="P329" s="466"/>
      <c r="Q329" s="588"/>
      <c r="R329" s="588"/>
      <c r="S329" s="466"/>
      <c r="T329" s="466"/>
      <c r="U329" s="466"/>
      <c r="V329" s="465"/>
      <c r="W329" s="466"/>
      <c r="X329" s="465"/>
      <c r="Y329" s="465"/>
      <c r="Z329" s="465"/>
      <c r="AA329" s="465"/>
      <c r="AB329" s="465"/>
      <c r="AC329" s="467"/>
    </row>
    <row x14ac:dyDescent="0.25" r="330" customHeight="1" ht="18.75">
      <c r="A330" s="465"/>
      <c r="B330" s="465"/>
      <c r="C330" s="465"/>
      <c r="D330" s="465"/>
      <c r="E330" s="465"/>
      <c r="F330" s="466"/>
      <c r="G330" s="465"/>
      <c r="H330" s="465"/>
      <c r="I330" s="465"/>
      <c r="J330" s="465"/>
      <c r="K330" s="465"/>
      <c r="L330" s="465"/>
      <c r="M330" s="466"/>
      <c r="N330" s="588"/>
      <c r="O330" s="588"/>
      <c r="P330" s="466"/>
      <c r="Q330" s="588"/>
      <c r="R330" s="588"/>
      <c r="S330" s="466"/>
      <c r="T330" s="466"/>
      <c r="U330" s="466"/>
      <c r="V330" s="465"/>
      <c r="W330" s="466"/>
      <c r="X330" s="465"/>
      <c r="Y330" s="465"/>
      <c r="Z330" s="465"/>
      <c r="AA330" s="465"/>
      <c r="AB330" s="465"/>
      <c r="AC330" s="467"/>
    </row>
    <row x14ac:dyDescent="0.25" r="331" customHeight="1" ht="18.75">
      <c r="A331" s="465"/>
      <c r="B331" s="465"/>
      <c r="C331" s="465"/>
      <c r="D331" s="465"/>
      <c r="E331" s="465"/>
      <c r="F331" s="466"/>
      <c r="G331" s="465"/>
      <c r="H331" s="465"/>
      <c r="I331" s="465"/>
      <c r="J331" s="465"/>
      <c r="K331" s="465"/>
      <c r="L331" s="465"/>
      <c r="M331" s="466"/>
      <c r="N331" s="588"/>
      <c r="O331" s="588"/>
      <c r="P331" s="466"/>
      <c r="Q331" s="588"/>
      <c r="R331" s="588"/>
      <c r="S331" s="466"/>
      <c r="T331" s="466"/>
      <c r="U331" s="466"/>
      <c r="V331" s="465"/>
      <c r="W331" s="466"/>
      <c r="X331" s="465"/>
      <c r="Y331" s="465"/>
      <c r="Z331" s="465"/>
      <c r="AA331" s="465"/>
      <c r="AB331" s="465"/>
      <c r="AC331" s="467"/>
    </row>
    <row x14ac:dyDescent="0.25" r="332" customHeight="1" ht="18.75">
      <c r="A332" s="465"/>
      <c r="B332" s="465"/>
      <c r="C332" s="465"/>
      <c r="D332" s="465"/>
      <c r="E332" s="465"/>
      <c r="F332" s="466"/>
      <c r="G332" s="465"/>
      <c r="H332" s="465"/>
      <c r="I332" s="465"/>
      <c r="J332" s="465"/>
      <c r="K332" s="465"/>
      <c r="L332" s="465"/>
      <c r="M332" s="466"/>
      <c r="N332" s="588"/>
      <c r="O332" s="588"/>
      <c r="P332" s="466"/>
      <c r="Q332" s="588"/>
      <c r="R332" s="588"/>
      <c r="S332" s="466"/>
      <c r="T332" s="466"/>
      <c r="U332" s="466"/>
      <c r="V332" s="465"/>
      <c r="W332" s="466"/>
      <c r="X332" s="465"/>
      <c r="Y332" s="465"/>
      <c r="Z332" s="465"/>
      <c r="AA332" s="465"/>
      <c r="AB332" s="465"/>
      <c r="AC332" s="467"/>
    </row>
    <row x14ac:dyDescent="0.25" r="333" customHeight="1" ht="18.75">
      <c r="A333" s="465"/>
      <c r="B333" s="465"/>
      <c r="C333" s="465"/>
      <c r="D333" s="465"/>
      <c r="E333" s="465"/>
      <c r="F333" s="466"/>
      <c r="G333" s="465"/>
      <c r="H333" s="465"/>
      <c r="I333" s="465"/>
      <c r="J333" s="465"/>
      <c r="K333" s="465"/>
      <c r="L333" s="465"/>
      <c r="M333" s="466"/>
      <c r="N333" s="588"/>
      <c r="O333" s="588"/>
      <c r="P333" s="466"/>
      <c r="Q333" s="588"/>
      <c r="R333" s="588"/>
      <c r="S333" s="466"/>
      <c r="T333" s="466"/>
      <c r="U333" s="466"/>
      <c r="V333" s="465"/>
      <c r="W333" s="466"/>
      <c r="X333" s="465"/>
      <c r="Y333" s="465"/>
      <c r="Z333" s="465"/>
      <c r="AA333" s="465"/>
      <c r="AB333" s="465"/>
      <c r="AC333" s="467"/>
    </row>
    <row x14ac:dyDescent="0.25" r="334" customHeight="1" ht="18.75">
      <c r="A334" s="465"/>
      <c r="B334" s="465"/>
      <c r="C334" s="465"/>
      <c r="D334" s="465"/>
      <c r="E334" s="465"/>
      <c r="F334" s="466"/>
      <c r="G334" s="465"/>
      <c r="H334" s="465"/>
      <c r="I334" s="465"/>
      <c r="J334" s="465"/>
      <c r="K334" s="465"/>
      <c r="L334" s="465"/>
      <c r="M334" s="466"/>
      <c r="N334" s="588"/>
      <c r="O334" s="588"/>
      <c r="P334" s="466"/>
      <c r="Q334" s="588"/>
      <c r="R334" s="588"/>
      <c r="S334" s="466"/>
      <c r="T334" s="466"/>
      <c r="U334" s="466"/>
      <c r="V334" s="465"/>
      <c r="W334" s="466"/>
      <c r="X334" s="465"/>
      <c r="Y334" s="465"/>
      <c r="Z334" s="465"/>
      <c r="AA334" s="465"/>
      <c r="AB334" s="465"/>
      <c r="AC334" s="467"/>
    </row>
    <row x14ac:dyDescent="0.25" r="335" customHeight="1" ht="18.75">
      <c r="A335" s="465"/>
      <c r="B335" s="465"/>
      <c r="C335" s="465"/>
      <c r="D335" s="465"/>
      <c r="E335" s="465"/>
      <c r="F335" s="466"/>
      <c r="G335" s="465"/>
      <c r="H335" s="465"/>
      <c r="I335" s="465"/>
      <c r="J335" s="465"/>
      <c r="K335" s="465"/>
      <c r="L335" s="465"/>
      <c r="M335" s="466"/>
      <c r="N335" s="588"/>
      <c r="O335" s="588"/>
      <c r="P335" s="466"/>
      <c r="Q335" s="588"/>
      <c r="R335" s="588"/>
      <c r="S335" s="466"/>
      <c r="T335" s="466"/>
      <c r="U335" s="466"/>
      <c r="V335" s="465"/>
      <c r="W335" s="466"/>
      <c r="X335" s="465"/>
      <c r="Y335" s="465"/>
      <c r="Z335" s="465"/>
      <c r="AA335" s="465"/>
      <c r="AB335" s="465"/>
      <c r="AC335" s="467"/>
    </row>
    <row x14ac:dyDescent="0.25" r="336" customHeight="1" ht="18.75">
      <c r="A336" s="465"/>
      <c r="B336" s="465"/>
      <c r="C336" s="465"/>
      <c r="D336" s="465"/>
      <c r="E336" s="465"/>
      <c r="F336" s="466"/>
      <c r="G336" s="465"/>
      <c r="H336" s="465"/>
      <c r="I336" s="465"/>
      <c r="J336" s="465"/>
      <c r="K336" s="465"/>
      <c r="L336" s="465"/>
      <c r="M336" s="466"/>
      <c r="N336" s="588"/>
      <c r="O336" s="588"/>
      <c r="P336" s="466"/>
      <c r="Q336" s="588"/>
      <c r="R336" s="588"/>
      <c r="S336" s="466"/>
      <c r="T336" s="466"/>
      <c r="U336" s="466"/>
      <c r="V336" s="465"/>
      <c r="W336" s="466"/>
      <c r="X336" s="465"/>
      <c r="Y336" s="465"/>
      <c r="Z336" s="465"/>
      <c r="AA336" s="465"/>
      <c r="AB336" s="465"/>
      <c r="AC336" s="467"/>
    </row>
    <row x14ac:dyDescent="0.25" r="337" customHeight="1" ht="18.75">
      <c r="A337" s="465"/>
      <c r="B337" s="465"/>
      <c r="C337" s="465"/>
      <c r="D337" s="465"/>
      <c r="E337" s="465"/>
      <c r="F337" s="466"/>
      <c r="G337" s="465"/>
      <c r="H337" s="465"/>
      <c r="I337" s="465"/>
      <c r="J337" s="465"/>
      <c r="K337" s="465"/>
      <c r="L337" s="465"/>
      <c r="M337" s="466"/>
      <c r="N337" s="588"/>
      <c r="O337" s="588"/>
      <c r="P337" s="466"/>
      <c r="Q337" s="588"/>
      <c r="R337" s="588"/>
      <c r="S337" s="466"/>
      <c r="T337" s="466"/>
      <c r="U337" s="466"/>
      <c r="V337" s="465"/>
      <c r="W337" s="466"/>
      <c r="X337" s="465"/>
      <c r="Y337" s="465"/>
      <c r="Z337" s="465"/>
      <c r="AA337" s="465"/>
      <c r="AB337" s="465"/>
      <c r="AC337" s="467"/>
    </row>
    <row x14ac:dyDescent="0.25" r="338" customHeight="1" ht="18.75">
      <c r="A338" s="465"/>
      <c r="B338" s="465"/>
      <c r="C338" s="465"/>
      <c r="D338" s="465"/>
      <c r="E338" s="465"/>
      <c r="F338" s="466"/>
      <c r="G338" s="465"/>
      <c r="H338" s="465"/>
      <c r="I338" s="465"/>
      <c r="J338" s="465"/>
      <c r="K338" s="465"/>
      <c r="L338" s="465"/>
      <c r="M338" s="466"/>
      <c r="N338" s="588"/>
      <c r="O338" s="588"/>
      <c r="P338" s="466"/>
      <c r="Q338" s="588"/>
      <c r="R338" s="588"/>
      <c r="S338" s="466"/>
      <c r="T338" s="466"/>
      <c r="U338" s="466"/>
      <c r="V338" s="465"/>
      <c r="W338" s="466"/>
      <c r="X338" s="465"/>
      <c r="Y338" s="465"/>
      <c r="Z338" s="465"/>
      <c r="AA338" s="465"/>
      <c r="AB338" s="465"/>
      <c r="AC338" s="467"/>
    </row>
    <row x14ac:dyDescent="0.25" r="339" customHeight="1" ht="18.75">
      <c r="A339" s="465"/>
      <c r="B339" s="465"/>
      <c r="C339" s="465"/>
      <c r="D339" s="465"/>
      <c r="E339" s="465"/>
      <c r="F339" s="466"/>
      <c r="G339" s="465"/>
      <c r="H339" s="465"/>
      <c r="I339" s="465"/>
      <c r="J339" s="465"/>
      <c r="K339" s="465"/>
      <c r="L339" s="465"/>
      <c r="M339" s="466"/>
      <c r="N339" s="588"/>
      <c r="O339" s="588"/>
      <c r="P339" s="466"/>
      <c r="Q339" s="588"/>
      <c r="R339" s="588"/>
      <c r="S339" s="466"/>
      <c r="T339" s="466"/>
      <c r="U339" s="466"/>
      <c r="V339" s="465"/>
      <c r="W339" s="466"/>
      <c r="X339" s="465"/>
      <c r="Y339" s="465"/>
      <c r="Z339" s="465"/>
      <c r="AA339" s="465"/>
      <c r="AB339" s="465"/>
      <c r="AC339" s="467"/>
    </row>
    <row x14ac:dyDescent="0.25" r="340" customHeight="1" ht="18.75">
      <c r="A340" s="465"/>
      <c r="B340" s="465"/>
      <c r="C340" s="465"/>
      <c r="D340" s="465"/>
      <c r="E340" s="465"/>
      <c r="F340" s="466"/>
      <c r="G340" s="465"/>
      <c r="H340" s="465"/>
      <c r="I340" s="465"/>
      <c r="J340" s="465"/>
      <c r="K340" s="465"/>
      <c r="L340" s="465"/>
      <c r="M340" s="466"/>
      <c r="N340" s="588"/>
      <c r="O340" s="588"/>
      <c r="P340" s="466"/>
      <c r="Q340" s="588"/>
      <c r="R340" s="588"/>
      <c r="S340" s="466"/>
      <c r="T340" s="466"/>
      <c r="U340" s="466"/>
      <c r="V340" s="465"/>
      <c r="W340" s="466"/>
      <c r="X340" s="465"/>
      <c r="Y340" s="465"/>
      <c r="Z340" s="465"/>
      <c r="AA340" s="465"/>
      <c r="AB340" s="465"/>
      <c r="AC340" s="467"/>
    </row>
    <row x14ac:dyDescent="0.25" r="341" customHeight="1" ht="18.75">
      <c r="A341" s="465"/>
      <c r="B341" s="465"/>
      <c r="C341" s="465"/>
      <c r="D341" s="465"/>
      <c r="E341" s="465"/>
      <c r="F341" s="466"/>
      <c r="G341" s="465"/>
      <c r="H341" s="465"/>
      <c r="I341" s="465"/>
      <c r="J341" s="465"/>
      <c r="K341" s="465"/>
      <c r="L341" s="465"/>
      <c r="M341" s="466"/>
      <c r="N341" s="588"/>
      <c r="O341" s="588"/>
      <c r="P341" s="466"/>
      <c r="Q341" s="588"/>
      <c r="R341" s="588"/>
      <c r="S341" s="466"/>
      <c r="T341" s="466"/>
      <c r="U341" s="466"/>
      <c r="V341" s="465"/>
      <c r="W341" s="466"/>
      <c r="X341" s="465"/>
      <c r="Y341" s="465"/>
      <c r="Z341" s="465"/>
      <c r="AA341" s="465"/>
      <c r="AB341" s="465"/>
      <c r="AC341" s="467"/>
    </row>
    <row x14ac:dyDescent="0.25" r="342" customHeight="1" ht="18.75">
      <c r="A342" s="465"/>
      <c r="B342" s="465"/>
      <c r="C342" s="465"/>
      <c r="D342" s="465"/>
      <c r="E342" s="465"/>
      <c r="F342" s="466"/>
      <c r="G342" s="465"/>
      <c r="H342" s="465"/>
      <c r="I342" s="465"/>
      <c r="J342" s="465"/>
      <c r="K342" s="465"/>
      <c r="L342" s="465"/>
      <c r="M342" s="466"/>
      <c r="N342" s="588"/>
      <c r="O342" s="588"/>
      <c r="P342" s="466"/>
      <c r="Q342" s="588"/>
      <c r="R342" s="588"/>
      <c r="S342" s="466"/>
      <c r="T342" s="466"/>
      <c r="U342" s="466"/>
      <c r="V342" s="465"/>
      <c r="W342" s="466"/>
      <c r="X342" s="465"/>
      <c r="Y342" s="465"/>
      <c r="Z342" s="465"/>
      <c r="AA342" s="465"/>
      <c r="AB342" s="465"/>
      <c r="AC342" s="467"/>
    </row>
    <row x14ac:dyDescent="0.25" r="343" customHeight="1" ht="18.75">
      <c r="A343" s="465"/>
      <c r="B343" s="465"/>
      <c r="C343" s="465"/>
      <c r="D343" s="465"/>
      <c r="E343" s="465"/>
      <c r="F343" s="466"/>
      <c r="G343" s="465"/>
      <c r="H343" s="465"/>
      <c r="I343" s="465"/>
      <c r="J343" s="465"/>
      <c r="K343" s="465"/>
      <c r="L343" s="465"/>
      <c r="M343" s="466"/>
      <c r="N343" s="588"/>
      <c r="O343" s="588"/>
      <c r="P343" s="466"/>
      <c r="Q343" s="588"/>
      <c r="R343" s="588"/>
      <c r="S343" s="466"/>
      <c r="T343" s="466"/>
      <c r="U343" s="466"/>
      <c r="V343" s="465"/>
      <c r="W343" s="466"/>
      <c r="X343" s="465"/>
      <c r="Y343" s="465"/>
      <c r="Z343" s="465"/>
      <c r="AA343" s="465"/>
      <c r="AB343" s="465"/>
      <c r="AC343" s="467"/>
    </row>
    <row x14ac:dyDescent="0.25" r="344" customHeight="1" ht="18.75">
      <c r="A344" s="465"/>
      <c r="B344" s="465"/>
      <c r="C344" s="465"/>
      <c r="D344" s="465"/>
      <c r="E344" s="465"/>
      <c r="F344" s="466"/>
      <c r="G344" s="465"/>
      <c r="H344" s="465"/>
      <c r="I344" s="465"/>
      <c r="J344" s="465"/>
      <c r="K344" s="465"/>
      <c r="L344" s="465"/>
      <c r="M344" s="466"/>
      <c r="N344" s="588"/>
      <c r="O344" s="588"/>
      <c r="P344" s="466"/>
      <c r="Q344" s="588"/>
      <c r="R344" s="588"/>
      <c r="S344" s="466"/>
      <c r="T344" s="466"/>
      <c r="U344" s="466"/>
      <c r="V344" s="465"/>
      <c r="W344" s="466"/>
      <c r="X344" s="465"/>
      <c r="Y344" s="465"/>
      <c r="Z344" s="465"/>
      <c r="AA344" s="465"/>
      <c r="AB344" s="465"/>
      <c r="AC344" s="467"/>
    </row>
    <row x14ac:dyDescent="0.25" r="345" customHeight="1" ht="18.75">
      <c r="A345" s="465"/>
      <c r="B345" s="465"/>
      <c r="C345" s="465"/>
      <c r="D345" s="465"/>
      <c r="E345" s="465"/>
      <c r="F345" s="466"/>
      <c r="G345" s="465"/>
      <c r="H345" s="465"/>
      <c r="I345" s="465"/>
      <c r="J345" s="465"/>
      <c r="K345" s="465"/>
      <c r="L345" s="465"/>
      <c r="M345" s="466"/>
      <c r="N345" s="588"/>
      <c r="O345" s="588"/>
      <c r="P345" s="466"/>
      <c r="Q345" s="588"/>
      <c r="R345" s="588"/>
      <c r="S345" s="466"/>
      <c r="T345" s="466"/>
      <c r="U345" s="466"/>
      <c r="V345" s="465"/>
      <c r="W345" s="466"/>
      <c r="X345" s="465"/>
      <c r="Y345" s="465"/>
      <c r="Z345" s="465"/>
      <c r="AA345" s="465"/>
      <c r="AB345" s="465"/>
      <c r="AC345" s="467"/>
    </row>
    <row x14ac:dyDescent="0.25" r="346" customHeight="1" ht="18.75">
      <c r="A346" s="465"/>
      <c r="B346" s="465"/>
      <c r="C346" s="465"/>
      <c r="D346" s="465"/>
      <c r="E346" s="465"/>
      <c r="F346" s="466"/>
      <c r="G346" s="465"/>
      <c r="H346" s="465"/>
      <c r="I346" s="465"/>
      <c r="J346" s="465"/>
      <c r="K346" s="465"/>
      <c r="L346" s="465"/>
      <c r="M346" s="466"/>
      <c r="N346" s="588"/>
      <c r="O346" s="588"/>
      <c r="P346" s="466"/>
      <c r="Q346" s="588"/>
      <c r="R346" s="588"/>
      <c r="S346" s="466"/>
      <c r="T346" s="466"/>
      <c r="U346" s="466"/>
      <c r="V346" s="465"/>
      <c r="W346" s="466"/>
      <c r="X346" s="465"/>
      <c r="Y346" s="465"/>
      <c r="Z346" s="465"/>
      <c r="AA346" s="465"/>
      <c r="AB346" s="465"/>
      <c r="AC346" s="467"/>
    </row>
    <row x14ac:dyDescent="0.25" r="347" customHeight="1" ht="18.75">
      <c r="A347" s="465"/>
      <c r="B347" s="465"/>
      <c r="C347" s="465"/>
      <c r="D347" s="465"/>
      <c r="E347" s="465"/>
      <c r="F347" s="466"/>
      <c r="G347" s="465"/>
      <c r="H347" s="465"/>
      <c r="I347" s="465"/>
      <c r="J347" s="465"/>
      <c r="K347" s="465"/>
      <c r="L347" s="465"/>
      <c r="M347" s="466"/>
      <c r="N347" s="588"/>
      <c r="O347" s="588"/>
      <c r="P347" s="466"/>
      <c r="Q347" s="588"/>
      <c r="R347" s="588"/>
      <c r="S347" s="466"/>
      <c r="T347" s="466"/>
      <c r="U347" s="466"/>
      <c r="V347" s="465"/>
      <c r="W347" s="466"/>
      <c r="X347" s="465"/>
      <c r="Y347" s="465"/>
      <c r="Z347" s="465"/>
      <c r="AA347" s="465"/>
      <c r="AB347" s="465"/>
      <c r="AC347" s="467"/>
    </row>
    <row x14ac:dyDescent="0.25" r="348" customHeight="1" ht="18.75">
      <c r="A348" s="465"/>
      <c r="B348" s="465"/>
      <c r="C348" s="465"/>
      <c r="D348" s="465"/>
      <c r="E348" s="465"/>
      <c r="F348" s="466"/>
      <c r="G348" s="465"/>
      <c r="H348" s="465"/>
      <c r="I348" s="465"/>
      <c r="J348" s="465"/>
      <c r="K348" s="465"/>
      <c r="L348" s="465"/>
      <c r="M348" s="466"/>
      <c r="N348" s="588"/>
      <c r="O348" s="588"/>
      <c r="P348" s="466"/>
      <c r="Q348" s="588"/>
      <c r="R348" s="588"/>
      <c r="S348" s="466"/>
      <c r="T348" s="466"/>
      <c r="U348" s="466"/>
      <c r="V348" s="465"/>
      <c r="W348" s="466"/>
      <c r="X348" s="465"/>
      <c r="Y348" s="465"/>
      <c r="Z348" s="465"/>
      <c r="AA348" s="465"/>
      <c r="AB348" s="465"/>
      <c r="AC348" s="467"/>
    </row>
    <row x14ac:dyDescent="0.25" r="349" customHeight="1" ht="18.75">
      <c r="A349" s="465"/>
      <c r="B349" s="465"/>
      <c r="C349" s="465"/>
      <c r="D349" s="465"/>
      <c r="E349" s="465"/>
      <c r="F349" s="466"/>
      <c r="G349" s="465"/>
      <c r="H349" s="465"/>
      <c r="I349" s="465"/>
      <c r="J349" s="465"/>
      <c r="K349" s="465"/>
      <c r="L349" s="465"/>
      <c r="M349" s="466"/>
      <c r="N349" s="588"/>
      <c r="O349" s="588"/>
      <c r="P349" s="466"/>
      <c r="Q349" s="588"/>
      <c r="R349" s="588"/>
      <c r="S349" s="466"/>
      <c r="T349" s="466"/>
      <c r="U349" s="466"/>
      <c r="V349" s="465"/>
      <c r="W349" s="466"/>
      <c r="X349" s="465"/>
      <c r="Y349" s="465"/>
      <c r="Z349" s="465"/>
      <c r="AA349" s="465"/>
      <c r="AB349" s="465"/>
      <c r="AC349" s="467"/>
    </row>
    <row x14ac:dyDescent="0.25" r="350" customHeight="1" ht="18.75">
      <c r="A350" s="465"/>
      <c r="B350" s="465"/>
      <c r="C350" s="465"/>
      <c r="D350" s="465"/>
      <c r="E350" s="465"/>
      <c r="F350" s="466"/>
      <c r="G350" s="465"/>
      <c r="H350" s="465"/>
      <c r="I350" s="465"/>
      <c r="J350" s="465"/>
      <c r="K350" s="465"/>
      <c r="L350" s="465"/>
      <c r="M350" s="466"/>
      <c r="N350" s="588"/>
      <c r="O350" s="588"/>
      <c r="P350" s="466"/>
      <c r="Q350" s="588"/>
      <c r="R350" s="588"/>
      <c r="S350" s="466"/>
      <c r="T350" s="466"/>
      <c r="U350" s="466"/>
      <c r="V350" s="465"/>
      <c r="W350" s="466"/>
      <c r="X350" s="465"/>
      <c r="Y350" s="465"/>
      <c r="Z350" s="465"/>
      <c r="AA350" s="465"/>
      <c r="AB350" s="465"/>
      <c r="AC350" s="467"/>
    </row>
    <row x14ac:dyDescent="0.25" r="351" customHeight="1" ht="18.75">
      <c r="A351" s="465"/>
      <c r="B351" s="465"/>
      <c r="C351" s="465"/>
      <c r="D351" s="465"/>
      <c r="E351" s="465"/>
      <c r="F351" s="466"/>
      <c r="G351" s="465"/>
      <c r="H351" s="465"/>
      <c r="I351" s="465"/>
      <c r="J351" s="465"/>
      <c r="K351" s="465"/>
      <c r="L351" s="465"/>
      <c r="M351" s="466"/>
      <c r="N351" s="588"/>
      <c r="O351" s="588"/>
      <c r="P351" s="466"/>
      <c r="Q351" s="588"/>
      <c r="R351" s="588"/>
      <c r="S351" s="466"/>
      <c r="T351" s="466"/>
      <c r="U351" s="466"/>
      <c r="V351" s="465"/>
      <c r="W351" s="466"/>
      <c r="X351" s="465"/>
      <c r="Y351" s="465"/>
      <c r="Z351" s="465"/>
      <c r="AA351" s="465"/>
      <c r="AB351" s="465"/>
      <c r="AC351" s="467"/>
    </row>
    <row x14ac:dyDescent="0.25" r="352" customHeight="1" ht="18.75">
      <c r="A352" s="465"/>
      <c r="B352" s="465"/>
      <c r="C352" s="465"/>
      <c r="D352" s="465"/>
      <c r="E352" s="465"/>
      <c r="F352" s="466"/>
      <c r="G352" s="465"/>
      <c r="H352" s="465"/>
      <c r="I352" s="465"/>
      <c r="J352" s="465"/>
      <c r="K352" s="465"/>
      <c r="L352" s="465"/>
      <c r="M352" s="466"/>
      <c r="N352" s="588"/>
      <c r="O352" s="588"/>
      <c r="P352" s="466"/>
      <c r="Q352" s="588"/>
      <c r="R352" s="588"/>
      <c r="S352" s="466"/>
      <c r="T352" s="466"/>
      <c r="U352" s="466"/>
      <c r="V352" s="465"/>
      <c r="W352" s="466"/>
      <c r="X352" s="465"/>
      <c r="Y352" s="465"/>
      <c r="Z352" s="465"/>
      <c r="AA352" s="465"/>
      <c r="AB352" s="465"/>
      <c r="AC352" s="467"/>
    </row>
    <row x14ac:dyDescent="0.25" r="353" customHeight="1" ht="18.75">
      <c r="A353" s="465"/>
      <c r="B353" s="465"/>
      <c r="C353" s="465"/>
      <c r="D353" s="465"/>
      <c r="E353" s="465"/>
      <c r="F353" s="466"/>
      <c r="G353" s="465"/>
      <c r="H353" s="465"/>
      <c r="I353" s="465"/>
      <c r="J353" s="465"/>
      <c r="K353" s="465"/>
      <c r="L353" s="465"/>
      <c r="M353" s="466"/>
      <c r="N353" s="588"/>
      <c r="O353" s="588"/>
      <c r="P353" s="466"/>
      <c r="Q353" s="588"/>
      <c r="R353" s="588"/>
      <c r="S353" s="466"/>
      <c r="T353" s="466"/>
      <c r="U353" s="466"/>
      <c r="V353" s="465"/>
      <c r="W353" s="466"/>
      <c r="X353" s="465"/>
      <c r="Y353" s="465"/>
      <c r="Z353" s="465"/>
      <c r="AA353" s="465"/>
      <c r="AB353" s="465"/>
      <c r="AC353" s="467"/>
    </row>
    <row x14ac:dyDescent="0.25" r="354" customHeight="1" ht="18.75">
      <c r="A354" s="465"/>
      <c r="B354" s="465"/>
      <c r="C354" s="465"/>
      <c r="D354" s="465"/>
      <c r="E354" s="465"/>
      <c r="F354" s="466"/>
      <c r="G354" s="465"/>
      <c r="H354" s="465"/>
      <c r="I354" s="465"/>
      <c r="J354" s="465"/>
      <c r="K354" s="465"/>
      <c r="L354" s="465"/>
      <c r="M354" s="466"/>
      <c r="N354" s="588"/>
      <c r="O354" s="588"/>
      <c r="P354" s="466"/>
      <c r="Q354" s="588"/>
      <c r="R354" s="588"/>
      <c r="S354" s="466"/>
      <c r="T354" s="466"/>
      <c r="U354" s="466"/>
      <c r="V354" s="465"/>
      <c r="W354" s="466"/>
      <c r="X354" s="465"/>
      <c r="Y354" s="465"/>
      <c r="Z354" s="465"/>
      <c r="AA354" s="465"/>
      <c r="AB354" s="465"/>
      <c r="AC354" s="467"/>
    </row>
    <row x14ac:dyDescent="0.25" r="355" customHeight="1" ht="18.75">
      <c r="A355" s="465"/>
      <c r="B355" s="465"/>
      <c r="C355" s="465"/>
      <c r="D355" s="465"/>
      <c r="E355" s="465"/>
      <c r="F355" s="466"/>
      <c r="G355" s="465"/>
      <c r="H355" s="465"/>
      <c r="I355" s="465"/>
      <c r="J355" s="465"/>
      <c r="K355" s="465"/>
      <c r="L355" s="465"/>
      <c r="M355" s="466"/>
      <c r="N355" s="588"/>
      <c r="O355" s="588"/>
      <c r="P355" s="466"/>
      <c r="Q355" s="588"/>
      <c r="R355" s="588"/>
      <c r="S355" s="466"/>
      <c r="T355" s="466"/>
      <c r="U355" s="466"/>
      <c r="V355" s="465"/>
      <c r="W355" s="466"/>
      <c r="X355" s="465"/>
      <c r="Y355" s="465"/>
      <c r="Z355" s="465"/>
      <c r="AA355" s="465"/>
      <c r="AB355" s="465"/>
      <c r="AC355" s="467"/>
    </row>
    <row x14ac:dyDescent="0.25" r="356" customHeight="1" ht="18.75">
      <c r="A356" s="465"/>
      <c r="B356" s="465"/>
      <c r="C356" s="465"/>
      <c r="D356" s="465"/>
      <c r="E356" s="465"/>
      <c r="F356" s="466"/>
      <c r="G356" s="465"/>
      <c r="H356" s="465"/>
      <c r="I356" s="465"/>
      <c r="J356" s="465"/>
      <c r="K356" s="465"/>
      <c r="L356" s="465"/>
      <c r="M356" s="466"/>
      <c r="N356" s="588"/>
      <c r="O356" s="588"/>
      <c r="P356" s="466"/>
      <c r="Q356" s="588"/>
      <c r="R356" s="588"/>
      <c r="S356" s="466"/>
      <c r="T356" s="466"/>
      <c r="U356" s="466"/>
      <c r="V356" s="465"/>
      <c r="W356" s="466"/>
      <c r="X356" s="465"/>
      <c r="Y356" s="465"/>
      <c r="Z356" s="465"/>
      <c r="AA356" s="465"/>
      <c r="AB356" s="465"/>
      <c r="AC356" s="467"/>
    </row>
    <row x14ac:dyDescent="0.25" r="357" customHeight="1" ht="18.75">
      <c r="A357" s="465"/>
      <c r="B357" s="465"/>
      <c r="C357" s="465"/>
      <c r="D357" s="465"/>
      <c r="E357" s="465"/>
      <c r="F357" s="466"/>
      <c r="G357" s="465"/>
      <c r="H357" s="465"/>
      <c r="I357" s="465"/>
      <c r="J357" s="465"/>
      <c r="K357" s="465"/>
      <c r="L357" s="465"/>
      <c r="M357" s="466"/>
      <c r="N357" s="588"/>
      <c r="O357" s="588"/>
      <c r="P357" s="466"/>
      <c r="Q357" s="588"/>
      <c r="R357" s="588"/>
      <c r="S357" s="466"/>
      <c r="T357" s="466"/>
      <c r="U357" s="466"/>
      <c r="V357" s="465"/>
      <c r="W357" s="466"/>
      <c r="X357" s="465"/>
      <c r="Y357" s="465"/>
      <c r="Z357" s="465"/>
      <c r="AA357" s="465"/>
      <c r="AB357" s="465"/>
      <c r="AC357" s="467"/>
    </row>
    <row x14ac:dyDescent="0.25" r="358" customHeight="1" ht="18.75">
      <c r="A358" s="465"/>
      <c r="B358" s="465"/>
      <c r="C358" s="465"/>
      <c r="D358" s="465"/>
      <c r="E358" s="465"/>
      <c r="F358" s="466"/>
      <c r="G358" s="465"/>
      <c r="H358" s="465"/>
      <c r="I358" s="465"/>
      <c r="J358" s="465"/>
      <c r="K358" s="465"/>
      <c r="L358" s="465"/>
      <c r="M358" s="466"/>
      <c r="N358" s="588"/>
      <c r="O358" s="588"/>
      <c r="P358" s="466"/>
      <c r="Q358" s="588"/>
      <c r="R358" s="588"/>
      <c r="S358" s="466"/>
      <c r="T358" s="466"/>
      <c r="U358" s="466"/>
      <c r="V358" s="465"/>
      <c r="W358" s="466"/>
      <c r="X358" s="465"/>
      <c r="Y358" s="465"/>
      <c r="Z358" s="465"/>
      <c r="AA358" s="465"/>
      <c r="AB358" s="465"/>
      <c r="AC358" s="467"/>
    </row>
    <row x14ac:dyDescent="0.25" r="359" customHeight="1" ht="18.75">
      <c r="A359" s="465"/>
      <c r="B359" s="465"/>
      <c r="C359" s="465"/>
      <c r="D359" s="465"/>
      <c r="E359" s="465"/>
      <c r="F359" s="466"/>
      <c r="G359" s="465"/>
      <c r="H359" s="465"/>
      <c r="I359" s="465"/>
      <c r="J359" s="465"/>
      <c r="K359" s="465"/>
      <c r="L359" s="465"/>
      <c r="M359" s="466"/>
      <c r="N359" s="588"/>
      <c r="O359" s="588"/>
      <c r="P359" s="466"/>
      <c r="Q359" s="588"/>
      <c r="R359" s="588"/>
      <c r="S359" s="466"/>
      <c r="T359" s="466"/>
      <c r="U359" s="466"/>
      <c r="V359" s="465"/>
      <c r="W359" s="466"/>
      <c r="X359" s="465"/>
      <c r="Y359" s="465"/>
      <c r="Z359" s="465"/>
      <c r="AA359" s="465"/>
      <c r="AB359" s="465"/>
      <c r="AC359" s="467"/>
    </row>
    <row x14ac:dyDescent="0.25" r="360" customHeight="1" ht="18.75">
      <c r="A360" s="465"/>
      <c r="B360" s="465"/>
      <c r="C360" s="465"/>
      <c r="D360" s="465"/>
      <c r="E360" s="465"/>
      <c r="F360" s="466"/>
      <c r="G360" s="465"/>
      <c r="H360" s="465"/>
      <c r="I360" s="465"/>
      <c r="J360" s="465"/>
      <c r="K360" s="465"/>
      <c r="L360" s="465"/>
      <c r="M360" s="466"/>
      <c r="N360" s="588"/>
      <c r="O360" s="588"/>
      <c r="P360" s="466"/>
      <c r="Q360" s="588"/>
      <c r="R360" s="588"/>
      <c r="S360" s="466"/>
      <c r="T360" s="466"/>
      <c r="U360" s="466"/>
      <c r="V360" s="465"/>
      <c r="W360" s="466"/>
      <c r="X360" s="465"/>
      <c r="Y360" s="465"/>
      <c r="Z360" s="465"/>
      <c r="AA360" s="465"/>
      <c r="AB360" s="465"/>
      <c r="AC360" s="467"/>
    </row>
    <row x14ac:dyDescent="0.25" r="361" customHeight="1" ht="18.75">
      <c r="A361" s="465"/>
      <c r="B361" s="465"/>
      <c r="C361" s="465"/>
      <c r="D361" s="465"/>
      <c r="E361" s="465"/>
      <c r="F361" s="466"/>
      <c r="G361" s="465"/>
      <c r="H361" s="465"/>
      <c r="I361" s="465"/>
      <c r="J361" s="465"/>
      <c r="K361" s="465"/>
      <c r="L361" s="465"/>
      <c r="M361" s="466"/>
      <c r="N361" s="588"/>
      <c r="O361" s="588"/>
      <c r="P361" s="466"/>
      <c r="Q361" s="588"/>
      <c r="R361" s="588"/>
      <c r="S361" s="466"/>
      <c r="T361" s="466"/>
      <c r="U361" s="466"/>
      <c r="V361" s="465"/>
      <c r="W361" s="466"/>
      <c r="X361" s="465"/>
      <c r="Y361" s="465"/>
      <c r="Z361" s="465"/>
      <c r="AA361" s="465"/>
      <c r="AB361" s="465"/>
      <c r="AC361" s="467"/>
    </row>
    <row x14ac:dyDescent="0.25" r="362" customHeight="1" ht="18.75">
      <c r="A362" s="465"/>
      <c r="B362" s="465"/>
      <c r="C362" s="465"/>
      <c r="D362" s="465"/>
      <c r="E362" s="465"/>
      <c r="F362" s="466"/>
      <c r="G362" s="465"/>
      <c r="H362" s="465"/>
      <c r="I362" s="465"/>
      <c r="J362" s="465"/>
      <c r="K362" s="465"/>
      <c r="L362" s="465"/>
      <c r="M362" s="466"/>
      <c r="N362" s="588"/>
      <c r="O362" s="588"/>
      <c r="P362" s="466"/>
      <c r="Q362" s="588"/>
      <c r="R362" s="588"/>
      <c r="S362" s="466"/>
      <c r="T362" s="466"/>
      <c r="U362" s="466"/>
      <c r="V362" s="465"/>
      <c r="W362" s="466"/>
      <c r="X362" s="465"/>
      <c r="Y362" s="465"/>
      <c r="Z362" s="465"/>
      <c r="AA362" s="465"/>
      <c r="AB362" s="465"/>
      <c r="AC362" s="467"/>
    </row>
    <row x14ac:dyDescent="0.25" r="363" customHeight="1" ht="18.75">
      <c r="A363" s="465"/>
      <c r="B363" s="465"/>
      <c r="C363" s="465"/>
      <c r="D363" s="465"/>
      <c r="E363" s="465"/>
      <c r="F363" s="466"/>
      <c r="G363" s="465"/>
      <c r="H363" s="465"/>
      <c r="I363" s="465"/>
      <c r="J363" s="465"/>
      <c r="K363" s="465"/>
      <c r="L363" s="465"/>
      <c r="M363" s="466"/>
      <c r="N363" s="588"/>
      <c r="O363" s="588"/>
      <c r="P363" s="466"/>
      <c r="Q363" s="588"/>
      <c r="R363" s="588"/>
      <c r="S363" s="466"/>
      <c r="T363" s="466"/>
      <c r="U363" s="466"/>
      <c r="V363" s="465"/>
      <c r="W363" s="466"/>
      <c r="X363" s="465"/>
      <c r="Y363" s="465"/>
      <c r="Z363" s="465"/>
      <c r="AA363" s="465"/>
      <c r="AB363" s="465"/>
      <c r="AC363" s="467"/>
    </row>
    <row x14ac:dyDescent="0.25" r="364" customHeight="1" ht="18.75">
      <c r="A364" s="465"/>
      <c r="B364" s="465"/>
      <c r="C364" s="465"/>
      <c r="D364" s="465"/>
      <c r="E364" s="465"/>
      <c r="F364" s="466"/>
      <c r="G364" s="465"/>
      <c r="H364" s="465"/>
      <c r="I364" s="465"/>
      <c r="J364" s="465"/>
      <c r="K364" s="465"/>
      <c r="L364" s="465"/>
      <c r="M364" s="466"/>
      <c r="N364" s="588"/>
      <c r="O364" s="588"/>
      <c r="P364" s="466"/>
      <c r="Q364" s="588"/>
      <c r="R364" s="588"/>
      <c r="S364" s="466"/>
      <c r="T364" s="466"/>
      <c r="U364" s="466"/>
      <c r="V364" s="465"/>
      <c r="W364" s="466"/>
      <c r="X364" s="465"/>
      <c r="Y364" s="465"/>
      <c r="Z364" s="465"/>
      <c r="AA364" s="465"/>
      <c r="AB364" s="465"/>
      <c r="AC364" s="467"/>
    </row>
    <row x14ac:dyDescent="0.25" r="365" customHeight="1" ht="18.75">
      <c r="A365" s="465"/>
      <c r="B365" s="465"/>
      <c r="C365" s="465"/>
      <c r="D365" s="465"/>
      <c r="E365" s="465"/>
      <c r="F365" s="466"/>
      <c r="G365" s="465"/>
      <c r="H365" s="465"/>
      <c r="I365" s="465"/>
      <c r="J365" s="465"/>
      <c r="K365" s="465"/>
      <c r="L365" s="465"/>
      <c r="M365" s="466"/>
      <c r="N365" s="588"/>
      <c r="O365" s="588"/>
      <c r="P365" s="466"/>
      <c r="Q365" s="588"/>
      <c r="R365" s="588"/>
      <c r="S365" s="466"/>
      <c r="T365" s="466"/>
      <c r="U365" s="466"/>
      <c r="V365" s="465"/>
      <c r="W365" s="466"/>
      <c r="X365" s="465"/>
      <c r="Y365" s="465"/>
      <c r="Z365" s="465"/>
      <c r="AA365" s="465"/>
      <c r="AB365" s="465"/>
      <c r="AC365" s="467"/>
    </row>
    <row x14ac:dyDescent="0.25" r="366" customHeight="1" ht="18.75">
      <c r="A366" s="465"/>
      <c r="B366" s="465"/>
      <c r="C366" s="465"/>
      <c r="D366" s="465"/>
      <c r="E366" s="465"/>
      <c r="F366" s="466"/>
      <c r="G366" s="465"/>
      <c r="H366" s="465"/>
      <c r="I366" s="465"/>
      <c r="J366" s="465"/>
      <c r="K366" s="465"/>
      <c r="L366" s="465"/>
      <c r="M366" s="466"/>
      <c r="N366" s="588"/>
      <c r="O366" s="588"/>
      <c r="P366" s="466"/>
      <c r="Q366" s="588"/>
      <c r="R366" s="588"/>
      <c r="S366" s="466"/>
      <c r="T366" s="466"/>
      <c r="U366" s="466"/>
      <c r="V366" s="465"/>
      <c r="W366" s="466"/>
      <c r="X366" s="465"/>
      <c r="Y366" s="465"/>
      <c r="Z366" s="465"/>
      <c r="AA366" s="465"/>
      <c r="AB366" s="465"/>
      <c r="AC366" s="467"/>
    </row>
    <row x14ac:dyDescent="0.25" r="367" customHeight="1" ht="18.75">
      <c r="A367" s="465"/>
      <c r="B367" s="465"/>
      <c r="C367" s="465"/>
      <c r="D367" s="465"/>
      <c r="E367" s="465"/>
      <c r="F367" s="466"/>
      <c r="G367" s="465"/>
      <c r="H367" s="465"/>
      <c r="I367" s="465"/>
      <c r="J367" s="465"/>
      <c r="K367" s="465"/>
      <c r="L367" s="465"/>
      <c r="M367" s="466"/>
      <c r="N367" s="588"/>
      <c r="O367" s="588"/>
      <c r="P367" s="466"/>
      <c r="Q367" s="588"/>
      <c r="R367" s="588"/>
      <c r="S367" s="466"/>
      <c r="T367" s="466"/>
      <c r="U367" s="466"/>
      <c r="V367" s="465"/>
      <c r="W367" s="466"/>
      <c r="X367" s="465"/>
      <c r="Y367" s="465"/>
      <c r="Z367" s="465"/>
      <c r="AA367" s="465"/>
      <c r="AB367" s="465"/>
      <c r="AC367" s="467"/>
    </row>
    <row x14ac:dyDescent="0.25" r="368" customHeight="1" ht="18.75">
      <c r="A368" s="465"/>
      <c r="B368" s="465"/>
      <c r="C368" s="465"/>
      <c r="D368" s="465"/>
      <c r="E368" s="465"/>
      <c r="F368" s="466"/>
      <c r="G368" s="465"/>
      <c r="H368" s="465"/>
      <c r="I368" s="465"/>
      <c r="J368" s="465"/>
      <c r="K368" s="465"/>
      <c r="L368" s="465"/>
      <c r="M368" s="466"/>
      <c r="N368" s="588"/>
      <c r="O368" s="588"/>
      <c r="P368" s="466"/>
      <c r="Q368" s="588"/>
      <c r="R368" s="588"/>
      <c r="S368" s="466"/>
      <c r="T368" s="466"/>
      <c r="U368" s="466"/>
      <c r="V368" s="465"/>
      <c r="W368" s="466"/>
      <c r="X368" s="465"/>
      <c r="Y368" s="465"/>
      <c r="Z368" s="465"/>
      <c r="AA368" s="465"/>
      <c r="AB368" s="465"/>
      <c r="AC368" s="467"/>
    </row>
    <row x14ac:dyDescent="0.25" r="369" customHeight="1" ht="18.75">
      <c r="A369" s="465"/>
      <c r="B369" s="465"/>
      <c r="C369" s="465"/>
      <c r="D369" s="465"/>
      <c r="E369" s="465"/>
      <c r="F369" s="466"/>
      <c r="G369" s="465"/>
      <c r="H369" s="465"/>
      <c r="I369" s="465"/>
      <c r="J369" s="465"/>
      <c r="K369" s="465"/>
      <c r="L369" s="465"/>
      <c r="M369" s="466"/>
      <c r="N369" s="588"/>
      <c r="O369" s="588"/>
      <c r="P369" s="466"/>
      <c r="Q369" s="588"/>
      <c r="R369" s="588"/>
      <c r="S369" s="466"/>
      <c r="T369" s="466"/>
      <c r="U369" s="466"/>
      <c r="V369" s="465"/>
      <c r="W369" s="466"/>
      <c r="X369" s="465"/>
      <c r="Y369" s="465"/>
      <c r="Z369" s="465"/>
      <c r="AA369" s="465"/>
      <c r="AB369" s="465"/>
      <c r="AC369" s="467"/>
    </row>
    <row x14ac:dyDescent="0.25" r="370" customHeight="1" ht="18.75">
      <c r="A370" s="465"/>
      <c r="B370" s="465"/>
      <c r="C370" s="465"/>
      <c r="D370" s="465"/>
      <c r="E370" s="465"/>
      <c r="F370" s="466"/>
      <c r="G370" s="465"/>
      <c r="H370" s="465"/>
      <c r="I370" s="465"/>
      <c r="J370" s="465"/>
      <c r="K370" s="465"/>
      <c r="L370" s="465"/>
      <c r="M370" s="466"/>
      <c r="N370" s="588"/>
      <c r="O370" s="588"/>
      <c r="P370" s="466"/>
      <c r="Q370" s="588"/>
      <c r="R370" s="588"/>
      <c r="S370" s="466"/>
      <c r="T370" s="466"/>
      <c r="U370" s="466"/>
      <c r="V370" s="465"/>
      <c r="W370" s="466"/>
      <c r="X370" s="465"/>
      <c r="Y370" s="465"/>
      <c r="Z370" s="465"/>
      <c r="AA370" s="465"/>
      <c r="AB370" s="465"/>
      <c r="AC370" s="467"/>
    </row>
    <row x14ac:dyDescent="0.25" r="371" customHeight="1" ht="18.75">
      <c r="A371" s="465"/>
      <c r="B371" s="465"/>
      <c r="C371" s="465"/>
      <c r="D371" s="465"/>
      <c r="E371" s="465"/>
      <c r="F371" s="466"/>
      <c r="G371" s="465"/>
      <c r="H371" s="465"/>
      <c r="I371" s="465"/>
      <c r="J371" s="465"/>
      <c r="K371" s="465"/>
      <c r="L371" s="465"/>
      <c r="M371" s="466"/>
      <c r="N371" s="588"/>
      <c r="O371" s="588"/>
      <c r="P371" s="466"/>
      <c r="Q371" s="588"/>
      <c r="R371" s="588"/>
      <c r="S371" s="466"/>
      <c r="T371" s="466"/>
      <c r="U371" s="466"/>
      <c r="V371" s="465"/>
      <c r="W371" s="466"/>
      <c r="X371" s="465"/>
      <c r="Y371" s="465"/>
      <c r="Z371" s="465"/>
      <c r="AA371" s="465"/>
      <c r="AB371" s="465"/>
      <c r="AC371" s="467"/>
    </row>
    <row x14ac:dyDescent="0.25" r="372" customHeight="1" ht="18.75">
      <c r="A372" s="465"/>
      <c r="B372" s="465"/>
      <c r="C372" s="465"/>
      <c r="D372" s="465"/>
      <c r="E372" s="465"/>
      <c r="F372" s="466"/>
      <c r="G372" s="465"/>
      <c r="H372" s="465"/>
      <c r="I372" s="465"/>
      <c r="J372" s="465"/>
      <c r="K372" s="465"/>
      <c r="L372" s="465"/>
      <c r="M372" s="466"/>
      <c r="N372" s="588"/>
      <c r="O372" s="588"/>
      <c r="P372" s="466"/>
      <c r="Q372" s="588"/>
      <c r="R372" s="588"/>
      <c r="S372" s="466"/>
      <c r="T372" s="466"/>
      <c r="U372" s="466"/>
      <c r="V372" s="465"/>
      <c r="W372" s="466"/>
      <c r="X372" s="465"/>
      <c r="Y372" s="465"/>
      <c r="Z372" s="465"/>
      <c r="AA372" s="465"/>
      <c r="AB372" s="465"/>
      <c r="AC372" s="467"/>
    </row>
    <row x14ac:dyDescent="0.25" r="373" customHeight="1" ht="18.75">
      <c r="A373" s="465"/>
      <c r="B373" s="465"/>
      <c r="C373" s="465"/>
      <c r="D373" s="465"/>
      <c r="E373" s="465"/>
      <c r="F373" s="466"/>
      <c r="G373" s="465"/>
      <c r="H373" s="465"/>
      <c r="I373" s="465"/>
      <c r="J373" s="465"/>
      <c r="K373" s="465"/>
      <c r="L373" s="465"/>
      <c r="M373" s="466"/>
      <c r="N373" s="588"/>
      <c r="O373" s="588"/>
      <c r="P373" s="466"/>
      <c r="Q373" s="588"/>
      <c r="R373" s="588"/>
      <c r="S373" s="466"/>
      <c r="T373" s="466"/>
      <c r="U373" s="466"/>
      <c r="V373" s="465"/>
      <c r="W373" s="466"/>
      <c r="X373" s="465"/>
      <c r="Y373" s="465"/>
      <c r="Z373" s="465"/>
      <c r="AA373" s="465"/>
      <c r="AB373" s="465"/>
      <c r="AC373" s="467"/>
    </row>
    <row x14ac:dyDescent="0.25" r="374" customHeight="1" ht="18.75">
      <c r="A374" s="465"/>
      <c r="B374" s="465"/>
      <c r="C374" s="465"/>
      <c r="D374" s="465"/>
      <c r="E374" s="465"/>
      <c r="F374" s="466"/>
      <c r="G374" s="465"/>
      <c r="H374" s="465"/>
      <c r="I374" s="465"/>
      <c r="J374" s="465"/>
      <c r="K374" s="465"/>
      <c r="L374" s="465"/>
      <c r="M374" s="466"/>
      <c r="N374" s="588"/>
      <c r="O374" s="588"/>
      <c r="P374" s="466"/>
      <c r="Q374" s="588"/>
      <c r="R374" s="588"/>
      <c r="S374" s="466"/>
      <c r="T374" s="466"/>
      <c r="U374" s="466"/>
      <c r="V374" s="465"/>
      <c r="W374" s="466"/>
      <c r="X374" s="465"/>
      <c r="Y374" s="465"/>
      <c r="Z374" s="465"/>
      <c r="AA374" s="465"/>
      <c r="AB374" s="465"/>
      <c r="AC374" s="467"/>
    </row>
    <row x14ac:dyDescent="0.25" r="375" customHeight="1" ht="18.75">
      <c r="A375" s="465"/>
      <c r="B375" s="465"/>
      <c r="C375" s="465"/>
      <c r="D375" s="465"/>
      <c r="E375" s="465"/>
      <c r="F375" s="466"/>
      <c r="G375" s="465"/>
      <c r="H375" s="465"/>
      <c r="I375" s="465"/>
      <c r="J375" s="465"/>
      <c r="K375" s="465"/>
      <c r="L375" s="465"/>
      <c r="M375" s="466"/>
      <c r="N375" s="588"/>
      <c r="O375" s="588"/>
      <c r="P375" s="466"/>
      <c r="Q375" s="588"/>
      <c r="R375" s="588"/>
      <c r="S375" s="466"/>
      <c r="T375" s="466"/>
      <c r="U375" s="466"/>
      <c r="V375" s="465"/>
      <c r="W375" s="466"/>
      <c r="X375" s="465"/>
      <c r="Y375" s="465"/>
      <c r="Z375" s="465"/>
      <c r="AA375" s="465"/>
      <c r="AB375" s="465"/>
      <c r="AC375" s="467"/>
    </row>
    <row x14ac:dyDescent="0.25" r="376" customHeight="1" ht="18.75">
      <c r="A376" s="465"/>
      <c r="B376" s="465"/>
      <c r="C376" s="465"/>
      <c r="D376" s="465"/>
      <c r="E376" s="465"/>
      <c r="F376" s="466"/>
      <c r="G376" s="465"/>
      <c r="H376" s="465"/>
      <c r="I376" s="465"/>
      <c r="J376" s="465"/>
      <c r="K376" s="465"/>
      <c r="L376" s="465"/>
      <c r="M376" s="466"/>
      <c r="N376" s="588"/>
      <c r="O376" s="588"/>
      <c r="P376" s="466"/>
      <c r="Q376" s="588"/>
      <c r="R376" s="588"/>
      <c r="S376" s="466"/>
      <c r="T376" s="466"/>
      <c r="U376" s="466"/>
      <c r="V376" s="465"/>
      <c r="W376" s="466"/>
      <c r="X376" s="465"/>
      <c r="Y376" s="465"/>
      <c r="Z376" s="465"/>
      <c r="AA376" s="465"/>
      <c r="AB376" s="465"/>
      <c r="AC376" s="467"/>
    </row>
    <row x14ac:dyDescent="0.25" r="377" customHeight="1" ht="18.75">
      <c r="A377" s="465"/>
      <c r="B377" s="465"/>
      <c r="C377" s="465"/>
      <c r="D377" s="465"/>
      <c r="E377" s="465"/>
      <c r="F377" s="466"/>
      <c r="G377" s="465"/>
      <c r="H377" s="465"/>
      <c r="I377" s="465"/>
      <c r="J377" s="465"/>
      <c r="K377" s="465"/>
      <c r="L377" s="465"/>
      <c r="M377" s="466"/>
      <c r="N377" s="588"/>
      <c r="O377" s="588"/>
      <c r="P377" s="466"/>
      <c r="Q377" s="588"/>
      <c r="R377" s="588"/>
      <c r="S377" s="466"/>
      <c r="T377" s="466"/>
      <c r="U377" s="466"/>
      <c r="V377" s="465"/>
      <c r="W377" s="466"/>
      <c r="X377" s="465"/>
      <c r="Y377" s="465"/>
      <c r="Z377" s="465"/>
      <c r="AA377" s="465"/>
      <c r="AB377" s="465"/>
      <c r="AC377" s="467"/>
    </row>
    <row x14ac:dyDescent="0.25" r="378" customHeight="1" ht="18.75">
      <c r="A378" s="465"/>
      <c r="B378" s="465"/>
      <c r="C378" s="465"/>
      <c r="D378" s="465"/>
      <c r="E378" s="465"/>
      <c r="F378" s="466"/>
      <c r="G378" s="465"/>
      <c r="H378" s="465"/>
      <c r="I378" s="465"/>
      <c r="J378" s="465"/>
      <c r="K378" s="465"/>
      <c r="L378" s="465"/>
      <c r="M378" s="466"/>
      <c r="N378" s="588"/>
      <c r="O378" s="588"/>
      <c r="P378" s="466"/>
      <c r="Q378" s="588"/>
      <c r="R378" s="588"/>
      <c r="S378" s="466"/>
      <c r="T378" s="466"/>
      <c r="U378" s="466"/>
      <c r="V378" s="465"/>
      <c r="W378" s="466"/>
      <c r="X378" s="465"/>
      <c r="Y378" s="465"/>
      <c r="Z378" s="465"/>
      <c r="AA378" s="465"/>
      <c r="AB378" s="465"/>
      <c r="AC378" s="467"/>
    </row>
    <row x14ac:dyDescent="0.25" r="379" customHeight="1" ht="18.75">
      <c r="A379" s="465"/>
      <c r="B379" s="465"/>
      <c r="C379" s="465"/>
      <c r="D379" s="465"/>
      <c r="E379" s="465"/>
      <c r="F379" s="466"/>
      <c r="G379" s="465"/>
      <c r="H379" s="465"/>
      <c r="I379" s="465"/>
      <c r="J379" s="465"/>
      <c r="K379" s="465"/>
      <c r="L379" s="465"/>
      <c r="M379" s="466"/>
      <c r="N379" s="588"/>
      <c r="O379" s="588"/>
      <c r="P379" s="466"/>
      <c r="Q379" s="588"/>
      <c r="R379" s="588"/>
      <c r="S379" s="466"/>
      <c r="T379" s="466"/>
      <c r="U379" s="466"/>
      <c r="V379" s="465"/>
      <c r="W379" s="466"/>
      <c r="X379" s="465"/>
      <c r="Y379" s="465"/>
      <c r="Z379" s="465"/>
      <c r="AA379" s="465"/>
      <c r="AB379" s="465"/>
      <c r="AC379" s="467"/>
    </row>
    <row x14ac:dyDescent="0.25" r="380" customHeight="1" ht="18.75">
      <c r="A380" s="465"/>
      <c r="B380" s="465"/>
      <c r="C380" s="465"/>
      <c r="D380" s="465"/>
      <c r="E380" s="465"/>
      <c r="F380" s="466"/>
      <c r="G380" s="465"/>
      <c r="H380" s="465"/>
      <c r="I380" s="465"/>
      <c r="J380" s="465"/>
      <c r="K380" s="465"/>
      <c r="L380" s="465"/>
      <c r="M380" s="466"/>
      <c r="N380" s="588"/>
      <c r="O380" s="588"/>
      <c r="P380" s="466"/>
      <c r="Q380" s="588"/>
      <c r="R380" s="588"/>
      <c r="S380" s="466"/>
      <c r="T380" s="466"/>
      <c r="U380" s="466"/>
      <c r="V380" s="465"/>
      <c r="W380" s="466"/>
      <c r="X380" s="465"/>
      <c r="Y380" s="465"/>
      <c r="Z380" s="465"/>
      <c r="AA380" s="465"/>
      <c r="AB380" s="465"/>
      <c r="AC380" s="467"/>
    </row>
    <row x14ac:dyDescent="0.25" r="381" customHeight="1" ht="18.75">
      <c r="A381" s="465"/>
      <c r="B381" s="465"/>
      <c r="C381" s="465"/>
      <c r="D381" s="465"/>
      <c r="E381" s="465"/>
      <c r="F381" s="466"/>
      <c r="G381" s="465"/>
      <c r="H381" s="465"/>
      <c r="I381" s="465"/>
      <c r="J381" s="465"/>
      <c r="K381" s="465"/>
      <c r="L381" s="465"/>
      <c r="M381" s="466"/>
      <c r="N381" s="588"/>
      <c r="O381" s="588"/>
      <c r="P381" s="466"/>
      <c r="Q381" s="588"/>
      <c r="R381" s="588"/>
      <c r="S381" s="466"/>
      <c r="T381" s="466"/>
      <c r="U381" s="466"/>
      <c r="V381" s="465"/>
      <c r="W381" s="466"/>
      <c r="X381" s="465"/>
      <c r="Y381" s="465"/>
      <c r="Z381" s="465"/>
      <c r="AA381" s="465"/>
      <c r="AB381" s="465"/>
      <c r="AC381" s="467"/>
    </row>
    <row x14ac:dyDescent="0.25" r="382" customHeight="1" ht="18.75">
      <c r="A382" s="465"/>
      <c r="B382" s="465"/>
      <c r="C382" s="465"/>
      <c r="D382" s="465"/>
      <c r="E382" s="465"/>
      <c r="F382" s="466"/>
      <c r="G382" s="465"/>
      <c r="H382" s="465"/>
      <c r="I382" s="465"/>
      <c r="J382" s="465"/>
      <c r="K382" s="465"/>
      <c r="L382" s="465"/>
      <c r="M382" s="466"/>
      <c r="N382" s="588"/>
      <c r="O382" s="588"/>
      <c r="P382" s="466"/>
      <c r="Q382" s="588"/>
      <c r="R382" s="588"/>
      <c r="S382" s="466"/>
      <c r="T382" s="466"/>
      <c r="U382" s="466"/>
      <c r="V382" s="465"/>
      <c r="W382" s="466"/>
      <c r="X382" s="465"/>
      <c r="Y382" s="465"/>
      <c r="Z382" s="465"/>
      <c r="AA382" s="465"/>
      <c r="AB382" s="465"/>
      <c r="AC382" s="467"/>
    </row>
    <row x14ac:dyDescent="0.25" r="383" customHeight="1" ht="18.75">
      <c r="A383" s="465"/>
      <c r="B383" s="465"/>
      <c r="C383" s="465"/>
      <c r="D383" s="465"/>
      <c r="E383" s="465"/>
      <c r="F383" s="466"/>
      <c r="G383" s="465"/>
      <c r="H383" s="465"/>
      <c r="I383" s="465"/>
      <c r="J383" s="465"/>
      <c r="K383" s="465"/>
      <c r="L383" s="465"/>
      <c r="M383" s="466"/>
      <c r="N383" s="588"/>
      <c r="O383" s="588"/>
      <c r="P383" s="466"/>
      <c r="Q383" s="588"/>
      <c r="R383" s="588"/>
      <c r="S383" s="466"/>
      <c r="T383" s="466"/>
      <c r="U383" s="466"/>
      <c r="V383" s="465"/>
      <c r="W383" s="466"/>
      <c r="X383" s="465"/>
      <c r="Y383" s="465"/>
      <c r="Z383" s="465"/>
      <c r="AA383" s="465"/>
      <c r="AB383" s="465"/>
      <c r="AC383" s="467"/>
    </row>
    <row x14ac:dyDescent="0.25" r="384" customHeight="1" ht="18.75">
      <c r="A384" s="465"/>
      <c r="B384" s="465"/>
      <c r="C384" s="465"/>
      <c r="D384" s="465"/>
      <c r="E384" s="465"/>
      <c r="F384" s="466"/>
      <c r="G384" s="465"/>
      <c r="H384" s="465"/>
      <c r="I384" s="465"/>
      <c r="J384" s="465"/>
      <c r="K384" s="465"/>
      <c r="L384" s="465"/>
      <c r="M384" s="466"/>
      <c r="N384" s="588"/>
      <c r="O384" s="588"/>
      <c r="P384" s="466"/>
      <c r="Q384" s="588"/>
      <c r="R384" s="588"/>
      <c r="S384" s="466"/>
      <c r="T384" s="466"/>
      <c r="U384" s="466"/>
      <c r="V384" s="465"/>
      <c r="W384" s="466"/>
      <c r="X384" s="465"/>
      <c r="Y384" s="465"/>
      <c r="Z384" s="465"/>
      <c r="AA384" s="465"/>
      <c r="AB384" s="465"/>
      <c r="AC384" s="467"/>
    </row>
    <row x14ac:dyDescent="0.25" r="385" customHeight="1" ht="18.75">
      <c r="A385" s="465"/>
      <c r="B385" s="465"/>
      <c r="C385" s="465"/>
      <c r="D385" s="465"/>
      <c r="E385" s="465"/>
      <c r="F385" s="466"/>
      <c r="G385" s="465"/>
      <c r="H385" s="465"/>
      <c r="I385" s="465"/>
      <c r="J385" s="465"/>
      <c r="K385" s="465"/>
      <c r="L385" s="465"/>
      <c r="M385" s="466"/>
      <c r="N385" s="588"/>
      <c r="O385" s="588"/>
      <c r="P385" s="466"/>
      <c r="Q385" s="588"/>
      <c r="R385" s="588"/>
      <c r="S385" s="466"/>
      <c r="T385" s="466"/>
      <c r="U385" s="466"/>
      <c r="V385" s="465"/>
      <c r="W385" s="466"/>
      <c r="X385" s="465"/>
      <c r="Y385" s="465"/>
      <c r="Z385" s="465"/>
      <c r="AA385" s="465"/>
      <c r="AB385" s="465"/>
      <c r="AC385" s="467"/>
    </row>
    <row x14ac:dyDescent="0.25" r="386" customHeight="1" ht="18.75">
      <c r="A386" s="465"/>
      <c r="B386" s="465"/>
      <c r="C386" s="465"/>
      <c r="D386" s="465"/>
      <c r="E386" s="465"/>
      <c r="F386" s="466"/>
      <c r="G386" s="465"/>
      <c r="H386" s="465"/>
      <c r="I386" s="465"/>
      <c r="J386" s="465"/>
      <c r="K386" s="465"/>
      <c r="L386" s="465"/>
      <c r="M386" s="466"/>
      <c r="N386" s="588"/>
      <c r="O386" s="588"/>
      <c r="P386" s="466"/>
      <c r="Q386" s="588"/>
      <c r="R386" s="588"/>
      <c r="S386" s="466"/>
      <c r="T386" s="466"/>
      <c r="U386" s="466"/>
      <c r="V386" s="465"/>
      <c r="W386" s="466"/>
      <c r="X386" s="465"/>
      <c r="Y386" s="465"/>
      <c r="Z386" s="465"/>
      <c r="AA386" s="465"/>
      <c r="AB386" s="465"/>
      <c r="AC386" s="467"/>
    </row>
    <row x14ac:dyDescent="0.25" r="387" customHeight="1" ht="18.75">
      <c r="A387" s="465"/>
      <c r="B387" s="465"/>
      <c r="C387" s="465"/>
      <c r="D387" s="465"/>
      <c r="E387" s="465"/>
      <c r="F387" s="466"/>
      <c r="G387" s="465"/>
      <c r="H387" s="465"/>
      <c r="I387" s="465"/>
      <c r="J387" s="465"/>
      <c r="K387" s="465"/>
      <c r="L387" s="465"/>
      <c r="M387" s="466"/>
      <c r="N387" s="588"/>
      <c r="O387" s="588"/>
      <c r="P387" s="466"/>
      <c r="Q387" s="588"/>
      <c r="R387" s="588"/>
      <c r="S387" s="466"/>
      <c r="T387" s="466"/>
      <c r="U387" s="466"/>
      <c r="V387" s="465"/>
      <c r="W387" s="466"/>
      <c r="X387" s="465"/>
      <c r="Y387" s="465"/>
      <c r="Z387" s="465"/>
      <c r="AA387" s="465"/>
      <c r="AB387" s="465"/>
      <c r="AC387" s="467"/>
    </row>
    <row x14ac:dyDescent="0.25" r="388" customHeight="1" ht="18.75">
      <c r="A388" s="465"/>
      <c r="B388" s="465"/>
      <c r="C388" s="465"/>
      <c r="D388" s="465"/>
      <c r="E388" s="465"/>
      <c r="F388" s="466"/>
      <c r="G388" s="465"/>
      <c r="H388" s="465"/>
      <c r="I388" s="465"/>
      <c r="J388" s="465"/>
      <c r="K388" s="465"/>
      <c r="L388" s="465"/>
      <c r="M388" s="466"/>
      <c r="N388" s="588"/>
      <c r="O388" s="588"/>
      <c r="P388" s="466"/>
      <c r="Q388" s="588"/>
      <c r="R388" s="588"/>
      <c r="S388" s="466"/>
      <c r="T388" s="466"/>
      <c r="U388" s="466"/>
      <c r="V388" s="465"/>
      <c r="W388" s="466"/>
      <c r="X388" s="465"/>
      <c r="Y388" s="465"/>
      <c r="Z388" s="465"/>
      <c r="AA388" s="465"/>
      <c r="AB388" s="465"/>
      <c r="AC388" s="467"/>
    </row>
    <row x14ac:dyDescent="0.25" r="389" customHeight="1" ht="18.75">
      <c r="A389" s="465"/>
      <c r="B389" s="465"/>
      <c r="C389" s="465"/>
      <c r="D389" s="465"/>
      <c r="E389" s="465"/>
      <c r="F389" s="466"/>
      <c r="G389" s="465"/>
      <c r="H389" s="465"/>
      <c r="I389" s="465"/>
      <c r="J389" s="465"/>
      <c r="K389" s="465"/>
      <c r="L389" s="465"/>
      <c r="M389" s="466"/>
      <c r="N389" s="588"/>
      <c r="O389" s="588"/>
      <c r="P389" s="466"/>
      <c r="Q389" s="588"/>
      <c r="R389" s="588"/>
      <c r="S389" s="466"/>
      <c r="T389" s="466"/>
      <c r="U389" s="466"/>
      <c r="V389" s="465"/>
      <c r="W389" s="466"/>
      <c r="X389" s="465"/>
      <c r="Y389" s="465"/>
      <c r="Z389" s="465"/>
      <c r="AA389" s="465"/>
      <c r="AB389" s="465"/>
      <c r="AC389" s="467"/>
    </row>
    <row x14ac:dyDescent="0.25" r="390" customHeight="1" ht="18.75">
      <c r="A390" s="465"/>
      <c r="B390" s="465"/>
      <c r="C390" s="465"/>
      <c r="D390" s="465"/>
      <c r="E390" s="465"/>
      <c r="F390" s="466"/>
      <c r="G390" s="465"/>
      <c r="H390" s="465"/>
      <c r="I390" s="465"/>
      <c r="J390" s="465"/>
      <c r="K390" s="465"/>
      <c r="L390" s="465"/>
      <c r="M390" s="466"/>
      <c r="N390" s="588"/>
      <c r="O390" s="588"/>
      <c r="P390" s="466"/>
      <c r="Q390" s="588"/>
      <c r="R390" s="588"/>
      <c r="S390" s="466"/>
      <c r="T390" s="466"/>
      <c r="U390" s="466"/>
      <c r="V390" s="465"/>
      <c r="W390" s="466"/>
      <c r="X390" s="465"/>
      <c r="Y390" s="465"/>
      <c r="Z390" s="465"/>
      <c r="AA390" s="465"/>
      <c r="AB390" s="465"/>
      <c r="AC390" s="467"/>
    </row>
    <row x14ac:dyDescent="0.25" r="391" customHeight="1" ht="18.75">
      <c r="A391" s="465"/>
      <c r="B391" s="465"/>
      <c r="C391" s="465"/>
      <c r="D391" s="465"/>
      <c r="E391" s="465"/>
      <c r="F391" s="466"/>
      <c r="G391" s="465"/>
      <c r="H391" s="465"/>
      <c r="I391" s="465"/>
      <c r="J391" s="465"/>
      <c r="K391" s="465"/>
      <c r="L391" s="465"/>
      <c r="M391" s="466"/>
      <c r="N391" s="588"/>
      <c r="O391" s="588"/>
      <c r="P391" s="466"/>
      <c r="Q391" s="588"/>
      <c r="R391" s="588"/>
      <c r="S391" s="466"/>
      <c r="T391" s="466"/>
      <c r="U391" s="466"/>
      <c r="V391" s="465"/>
      <c r="W391" s="466"/>
      <c r="X391" s="465"/>
      <c r="Y391" s="465"/>
      <c r="Z391" s="465"/>
      <c r="AA391" s="465"/>
      <c r="AB391" s="465"/>
      <c r="AC391" s="467"/>
    </row>
    <row x14ac:dyDescent="0.25" r="392" customHeight="1" ht="18.75">
      <c r="A392" s="465"/>
      <c r="B392" s="465"/>
      <c r="C392" s="465"/>
      <c r="D392" s="465"/>
      <c r="E392" s="465"/>
      <c r="F392" s="466"/>
      <c r="G392" s="465"/>
      <c r="H392" s="465"/>
      <c r="I392" s="465"/>
      <c r="J392" s="465"/>
      <c r="K392" s="465"/>
      <c r="L392" s="465"/>
      <c r="M392" s="466"/>
      <c r="N392" s="588"/>
      <c r="O392" s="588"/>
      <c r="P392" s="466"/>
      <c r="Q392" s="588"/>
      <c r="R392" s="588"/>
      <c r="S392" s="466"/>
      <c r="T392" s="466"/>
      <c r="U392" s="466"/>
      <c r="V392" s="465"/>
      <c r="W392" s="466"/>
      <c r="X392" s="465"/>
      <c r="Y392" s="465"/>
      <c r="Z392" s="465"/>
      <c r="AA392" s="465"/>
      <c r="AB392" s="465"/>
      <c r="AC392" s="467"/>
    </row>
    <row x14ac:dyDescent="0.25" r="393" customHeight="1" ht="18.75">
      <c r="A393" s="465"/>
      <c r="B393" s="465"/>
      <c r="C393" s="465"/>
      <c r="D393" s="465"/>
      <c r="E393" s="465"/>
      <c r="F393" s="466"/>
      <c r="G393" s="465"/>
      <c r="H393" s="465"/>
      <c r="I393" s="465"/>
      <c r="J393" s="465"/>
      <c r="K393" s="465"/>
      <c r="L393" s="465"/>
      <c r="M393" s="466"/>
      <c r="N393" s="588"/>
      <c r="O393" s="588"/>
      <c r="P393" s="466"/>
      <c r="Q393" s="588"/>
      <c r="R393" s="588"/>
      <c r="S393" s="466"/>
      <c r="T393" s="466"/>
      <c r="U393" s="466"/>
      <c r="V393" s="465"/>
      <c r="W393" s="466"/>
      <c r="X393" s="465"/>
      <c r="Y393" s="465"/>
      <c r="Z393" s="465"/>
      <c r="AA393" s="465"/>
      <c r="AB393" s="465"/>
      <c r="AC393" s="467"/>
    </row>
    <row x14ac:dyDescent="0.25" r="394" customHeight="1" ht="18.75">
      <c r="A394" s="465"/>
      <c r="B394" s="465"/>
      <c r="C394" s="465"/>
      <c r="D394" s="465"/>
      <c r="E394" s="465"/>
      <c r="F394" s="466"/>
      <c r="G394" s="465"/>
      <c r="H394" s="465"/>
      <c r="I394" s="465"/>
      <c r="J394" s="465"/>
      <c r="K394" s="465"/>
      <c r="L394" s="465"/>
      <c r="M394" s="466"/>
      <c r="N394" s="588"/>
      <c r="O394" s="588"/>
      <c r="P394" s="466"/>
      <c r="Q394" s="588"/>
      <c r="R394" s="588"/>
      <c r="S394" s="466"/>
      <c r="T394" s="466"/>
      <c r="U394" s="466"/>
      <c r="V394" s="465"/>
      <c r="W394" s="466"/>
      <c r="X394" s="465"/>
      <c r="Y394" s="465"/>
      <c r="Z394" s="465"/>
      <c r="AA394" s="465"/>
      <c r="AB394" s="465"/>
      <c r="AC394" s="467"/>
    </row>
    <row x14ac:dyDescent="0.25" r="395" customHeight="1" ht="18.75">
      <c r="A395" s="465"/>
      <c r="B395" s="465"/>
      <c r="C395" s="465"/>
      <c r="D395" s="465"/>
      <c r="E395" s="465"/>
      <c r="F395" s="466"/>
      <c r="G395" s="465"/>
      <c r="H395" s="465"/>
      <c r="I395" s="465"/>
      <c r="J395" s="465"/>
      <c r="K395" s="465"/>
      <c r="L395" s="465"/>
      <c r="M395" s="466"/>
      <c r="N395" s="588"/>
      <c r="O395" s="588"/>
      <c r="P395" s="466"/>
      <c r="Q395" s="588"/>
      <c r="R395" s="588"/>
      <c r="S395" s="466"/>
      <c r="T395" s="466"/>
      <c r="U395" s="466"/>
      <c r="V395" s="465"/>
      <c r="W395" s="466"/>
      <c r="X395" s="465"/>
      <c r="Y395" s="465"/>
      <c r="Z395" s="465"/>
      <c r="AA395" s="465"/>
      <c r="AB395" s="465"/>
      <c r="AC395" s="467"/>
    </row>
    <row x14ac:dyDescent="0.25" r="396" customHeight="1" ht="18.75">
      <c r="A396" s="465"/>
      <c r="B396" s="465"/>
      <c r="C396" s="465"/>
      <c r="D396" s="465"/>
      <c r="E396" s="465"/>
      <c r="F396" s="466"/>
      <c r="G396" s="465"/>
      <c r="H396" s="465"/>
      <c r="I396" s="465"/>
      <c r="J396" s="465"/>
      <c r="K396" s="465"/>
      <c r="L396" s="465"/>
      <c r="M396" s="466"/>
      <c r="N396" s="588"/>
      <c r="O396" s="588"/>
      <c r="P396" s="466"/>
      <c r="Q396" s="588"/>
      <c r="R396" s="588"/>
      <c r="S396" s="466"/>
      <c r="T396" s="466"/>
      <c r="U396" s="466"/>
      <c r="V396" s="465"/>
      <c r="W396" s="466"/>
      <c r="X396" s="465"/>
      <c r="Y396" s="465"/>
      <c r="Z396" s="465"/>
      <c r="AA396" s="465"/>
      <c r="AB396" s="465"/>
      <c r="AC396" s="467"/>
    </row>
    <row x14ac:dyDescent="0.25" r="397" customHeight="1" ht="18.75">
      <c r="A397" s="465"/>
      <c r="B397" s="465"/>
      <c r="C397" s="465"/>
      <c r="D397" s="465"/>
      <c r="E397" s="465"/>
      <c r="F397" s="466"/>
      <c r="G397" s="465"/>
      <c r="H397" s="465"/>
      <c r="I397" s="465"/>
      <c r="J397" s="465"/>
      <c r="K397" s="465"/>
      <c r="L397" s="465"/>
      <c r="M397" s="466"/>
      <c r="N397" s="588"/>
      <c r="O397" s="588"/>
      <c r="P397" s="466"/>
      <c r="Q397" s="588"/>
      <c r="R397" s="588"/>
      <c r="S397" s="466"/>
      <c r="T397" s="466"/>
      <c r="U397" s="466"/>
      <c r="V397" s="465"/>
      <c r="W397" s="466"/>
      <c r="X397" s="465"/>
      <c r="Y397" s="465"/>
      <c r="Z397" s="465"/>
      <c r="AA397" s="465"/>
      <c r="AB397" s="465"/>
      <c r="AC397" s="467"/>
    </row>
    <row x14ac:dyDescent="0.25" r="398" customHeight="1" ht="18.75">
      <c r="A398" s="465"/>
      <c r="B398" s="465"/>
      <c r="C398" s="465"/>
      <c r="D398" s="465"/>
      <c r="E398" s="465"/>
      <c r="F398" s="466"/>
      <c r="G398" s="465"/>
      <c r="H398" s="465"/>
      <c r="I398" s="465"/>
      <c r="J398" s="465"/>
      <c r="K398" s="465"/>
      <c r="L398" s="465"/>
      <c r="M398" s="466"/>
      <c r="N398" s="588"/>
      <c r="O398" s="588"/>
      <c r="P398" s="466"/>
      <c r="Q398" s="588"/>
      <c r="R398" s="588"/>
      <c r="S398" s="466"/>
      <c r="T398" s="466"/>
      <c r="U398" s="466"/>
      <c r="V398" s="465"/>
      <c r="W398" s="466"/>
      <c r="X398" s="465"/>
      <c r="Y398" s="465"/>
      <c r="Z398" s="465"/>
      <c r="AA398" s="465"/>
      <c r="AB398" s="465"/>
      <c r="AC398" s="467"/>
    </row>
    <row x14ac:dyDescent="0.25" r="399" customHeight="1" ht="18.75">
      <c r="A399" s="465"/>
      <c r="B399" s="465"/>
      <c r="C399" s="465"/>
      <c r="D399" s="465"/>
      <c r="E399" s="465"/>
      <c r="F399" s="466"/>
      <c r="G399" s="465"/>
      <c r="H399" s="465"/>
      <c r="I399" s="465"/>
      <c r="J399" s="465"/>
      <c r="K399" s="465"/>
      <c r="L399" s="465"/>
      <c r="M399" s="466"/>
      <c r="N399" s="588"/>
      <c r="O399" s="588"/>
      <c r="P399" s="466"/>
      <c r="Q399" s="588"/>
      <c r="R399" s="588"/>
      <c r="S399" s="466"/>
      <c r="T399" s="466"/>
      <c r="U399" s="466"/>
      <c r="V399" s="465"/>
      <c r="W399" s="466"/>
      <c r="X399" s="465"/>
      <c r="Y399" s="465"/>
      <c r="Z399" s="465"/>
      <c r="AA399" s="465"/>
      <c r="AB399" s="465"/>
      <c r="AC399" s="467"/>
    </row>
    <row x14ac:dyDescent="0.25" r="400" customHeight="1" ht="18.75">
      <c r="A400" s="465"/>
      <c r="B400" s="465"/>
      <c r="C400" s="465"/>
      <c r="D400" s="465"/>
      <c r="E400" s="465"/>
      <c r="F400" s="466"/>
      <c r="G400" s="465"/>
      <c r="H400" s="465"/>
      <c r="I400" s="465"/>
      <c r="J400" s="465"/>
      <c r="K400" s="465"/>
      <c r="L400" s="465"/>
      <c r="M400" s="466"/>
      <c r="N400" s="588"/>
      <c r="O400" s="588"/>
      <c r="P400" s="466"/>
      <c r="Q400" s="588"/>
      <c r="R400" s="588"/>
      <c r="S400" s="466"/>
      <c r="T400" s="466"/>
      <c r="U400" s="466"/>
      <c r="V400" s="465"/>
      <c r="W400" s="466"/>
      <c r="X400" s="465"/>
      <c r="Y400" s="465"/>
      <c r="Z400" s="465"/>
      <c r="AA400" s="465"/>
      <c r="AB400" s="465"/>
      <c r="AC400" s="467"/>
    </row>
    <row x14ac:dyDescent="0.25" r="401" customHeight="1" ht="18.75">
      <c r="A401" s="465"/>
      <c r="B401" s="465"/>
      <c r="C401" s="465"/>
      <c r="D401" s="465"/>
      <c r="E401" s="465"/>
      <c r="F401" s="466"/>
      <c r="G401" s="465"/>
      <c r="H401" s="465"/>
      <c r="I401" s="465"/>
      <c r="J401" s="465"/>
      <c r="K401" s="465"/>
      <c r="L401" s="465"/>
      <c r="M401" s="466"/>
      <c r="N401" s="588"/>
      <c r="O401" s="588"/>
      <c r="P401" s="466"/>
      <c r="Q401" s="588"/>
      <c r="R401" s="588"/>
      <c r="S401" s="466"/>
      <c r="T401" s="466"/>
      <c r="U401" s="466"/>
      <c r="V401" s="465"/>
      <c r="W401" s="466"/>
      <c r="X401" s="465"/>
      <c r="Y401" s="465"/>
      <c r="Z401" s="465"/>
      <c r="AA401" s="465"/>
      <c r="AB401" s="465"/>
      <c r="AC401" s="467"/>
    </row>
    <row x14ac:dyDescent="0.25" r="402" customHeight="1" ht="18.75">
      <c r="A402" s="465"/>
      <c r="B402" s="465"/>
      <c r="C402" s="465"/>
      <c r="D402" s="465"/>
      <c r="E402" s="465"/>
      <c r="F402" s="466"/>
      <c r="G402" s="465"/>
      <c r="H402" s="465"/>
      <c r="I402" s="465"/>
      <c r="J402" s="465"/>
      <c r="K402" s="465"/>
      <c r="L402" s="465"/>
      <c r="M402" s="466"/>
      <c r="N402" s="588"/>
      <c r="O402" s="588"/>
      <c r="P402" s="466"/>
      <c r="Q402" s="588"/>
      <c r="R402" s="588"/>
      <c r="S402" s="466"/>
      <c r="T402" s="466"/>
      <c r="U402" s="466"/>
      <c r="V402" s="465"/>
      <c r="W402" s="466"/>
      <c r="X402" s="465"/>
      <c r="Y402" s="465"/>
      <c r="Z402" s="465"/>
      <c r="AA402" s="465"/>
      <c r="AB402" s="465"/>
      <c r="AC402" s="467"/>
    </row>
    <row x14ac:dyDescent="0.25" r="403" customHeight="1" ht="18.75">
      <c r="A403" s="465"/>
      <c r="B403" s="465"/>
      <c r="C403" s="465"/>
      <c r="D403" s="465"/>
      <c r="E403" s="465"/>
      <c r="F403" s="466"/>
      <c r="G403" s="465"/>
      <c r="H403" s="465"/>
      <c r="I403" s="465"/>
      <c r="J403" s="465"/>
      <c r="K403" s="465"/>
      <c r="L403" s="465"/>
      <c r="M403" s="466"/>
      <c r="N403" s="588"/>
      <c r="O403" s="588"/>
      <c r="P403" s="466"/>
      <c r="Q403" s="588"/>
      <c r="R403" s="588"/>
      <c r="S403" s="466"/>
      <c r="T403" s="466"/>
      <c r="U403" s="466"/>
      <c r="V403" s="465"/>
      <c r="W403" s="466"/>
      <c r="X403" s="465"/>
      <c r="Y403" s="465"/>
      <c r="Z403" s="465"/>
      <c r="AA403" s="465"/>
      <c r="AB403" s="465"/>
      <c r="AC403" s="467"/>
    </row>
    <row x14ac:dyDescent="0.25" r="404" customHeight="1" ht="18.75">
      <c r="A404" s="465"/>
      <c r="B404" s="465"/>
      <c r="C404" s="465"/>
      <c r="D404" s="465"/>
      <c r="E404" s="465"/>
      <c r="F404" s="466"/>
      <c r="G404" s="465"/>
      <c r="H404" s="465"/>
      <c r="I404" s="465"/>
      <c r="J404" s="465"/>
      <c r="K404" s="465"/>
      <c r="L404" s="465"/>
      <c r="M404" s="466"/>
      <c r="N404" s="588"/>
      <c r="O404" s="588"/>
      <c r="P404" s="466"/>
      <c r="Q404" s="588"/>
      <c r="R404" s="588"/>
      <c r="S404" s="466"/>
      <c r="T404" s="466"/>
      <c r="U404" s="466"/>
      <c r="V404" s="465"/>
      <c r="W404" s="466"/>
      <c r="X404" s="465"/>
      <c r="Y404" s="465"/>
      <c r="Z404" s="465"/>
      <c r="AA404" s="465"/>
      <c r="AB404" s="465"/>
      <c r="AC404" s="467"/>
    </row>
    <row x14ac:dyDescent="0.25" r="405" customHeight="1" ht="18.75">
      <c r="A405" s="465"/>
      <c r="B405" s="465"/>
      <c r="C405" s="465"/>
      <c r="D405" s="465"/>
      <c r="E405" s="465"/>
      <c r="F405" s="466"/>
      <c r="G405" s="465"/>
      <c r="H405" s="465"/>
      <c r="I405" s="465"/>
      <c r="J405" s="465"/>
      <c r="K405" s="465"/>
      <c r="L405" s="465"/>
      <c r="M405" s="466"/>
      <c r="N405" s="588"/>
      <c r="O405" s="588"/>
      <c r="P405" s="466"/>
      <c r="Q405" s="588"/>
      <c r="R405" s="588"/>
      <c r="S405" s="466"/>
      <c r="T405" s="466"/>
      <c r="U405" s="466"/>
      <c r="V405" s="465"/>
      <c r="W405" s="466"/>
      <c r="X405" s="465"/>
      <c r="Y405" s="465"/>
      <c r="Z405" s="465"/>
      <c r="AA405" s="465"/>
      <c r="AB405" s="465"/>
      <c r="AC405" s="467"/>
    </row>
    <row x14ac:dyDescent="0.25" r="406" customHeight="1" ht="18.75">
      <c r="A406" s="465"/>
      <c r="B406" s="465"/>
      <c r="C406" s="465"/>
      <c r="D406" s="465"/>
      <c r="E406" s="465"/>
      <c r="F406" s="466"/>
      <c r="G406" s="465"/>
      <c r="H406" s="465"/>
      <c r="I406" s="465"/>
      <c r="J406" s="465"/>
      <c r="K406" s="465"/>
      <c r="L406" s="465"/>
      <c r="M406" s="466"/>
      <c r="N406" s="588"/>
      <c r="O406" s="588"/>
      <c r="P406" s="466"/>
      <c r="Q406" s="588"/>
      <c r="R406" s="588"/>
      <c r="S406" s="466"/>
      <c r="T406" s="466"/>
      <c r="U406" s="466"/>
      <c r="V406" s="465"/>
      <c r="W406" s="466"/>
      <c r="X406" s="465"/>
      <c r="Y406" s="465"/>
      <c r="Z406" s="465"/>
      <c r="AA406" s="465"/>
      <c r="AB406" s="465"/>
      <c r="AC406" s="467"/>
    </row>
    <row x14ac:dyDescent="0.25" r="407" customHeight="1" ht="18.75">
      <c r="A407" s="465"/>
      <c r="B407" s="465"/>
      <c r="C407" s="465"/>
      <c r="D407" s="465"/>
      <c r="E407" s="465"/>
      <c r="F407" s="466"/>
      <c r="G407" s="465"/>
      <c r="H407" s="465"/>
      <c r="I407" s="465"/>
      <c r="J407" s="465"/>
      <c r="K407" s="465"/>
      <c r="L407" s="465"/>
      <c r="M407" s="466"/>
      <c r="N407" s="588"/>
      <c r="O407" s="588"/>
      <c r="P407" s="466"/>
      <c r="Q407" s="588"/>
      <c r="R407" s="588"/>
      <c r="S407" s="466"/>
      <c r="T407" s="466"/>
      <c r="U407" s="466"/>
      <c r="V407" s="465"/>
      <c r="W407" s="466"/>
      <c r="X407" s="465"/>
      <c r="Y407" s="465"/>
      <c r="Z407" s="465"/>
      <c r="AA407" s="465"/>
      <c r="AB407" s="465"/>
      <c r="AC407" s="467"/>
    </row>
    <row x14ac:dyDescent="0.25" r="408" customHeight="1" ht="18.75">
      <c r="A408" s="465"/>
      <c r="B408" s="465"/>
      <c r="C408" s="465"/>
      <c r="D408" s="465"/>
      <c r="E408" s="465"/>
      <c r="F408" s="466"/>
      <c r="G408" s="465"/>
      <c r="H408" s="465"/>
      <c r="I408" s="465"/>
      <c r="J408" s="465"/>
      <c r="K408" s="465"/>
      <c r="L408" s="465"/>
      <c r="M408" s="466"/>
      <c r="N408" s="588"/>
      <c r="O408" s="588"/>
      <c r="P408" s="466"/>
      <c r="Q408" s="588"/>
      <c r="R408" s="588"/>
      <c r="S408" s="466"/>
      <c r="T408" s="466"/>
      <c r="U408" s="466"/>
      <c r="V408" s="465"/>
      <c r="W408" s="466"/>
      <c r="X408" s="465"/>
      <c r="Y408" s="465"/>
      <c r="Z408" s="465"/>
      <c r="AA408" s="465"/>
      <c r="AB408" s="465"/>
      <c r="AC408" s="467"/>
    </row>
    <row x14ac:dyDescent="0.25" r="409" customHeight="1" ht="18.75">
      <c r="A409" s="465"/>
      <c r="B409" s="465"/>
      <c r="C409" s="465"/>
      <c r="D409" s="465"/>
      <c r="E409" s="465"/>
      <c r="F409" s="466"/>
      <c r="G409" s="465"/>
      <c r="H409" s="465"/>
      <c r="I409" s="465"/>
      <c r="J409" s="465"/>
      <c r="K409" s="465"/>
      <c r="L409" s="465"/>
      <c r="M409" s="466"/>
      <c r="N409" s="588"/>
      <c r="O409" s="588"/>
      <c r="P409" s="466"/>
      <c r="Q409" s="588"/>
      <c r="R409" s="588"/>
      <c r="S409" s="466"/>
      <c r="T409" s="466"/>
      <c r="U409" s="466"/>
      <c r="V409" s="465"/>
      <c r="W409" s="466"/>
      <c r="X409" s="465"/>
      <c r="Y409" s="465"/>
      <c r="Z409" s="465"/>
      <c r="AA409" s="465"/>
      <c r="AB409" s="465"/>
      <c r="AC409" s="467"/>
    </row>
    <row x14ac:dyDescent="0.25" r="410" customHeight="1" ht="18.75">
      <c r="A410" s="465"/>
      <c r="B410" s="465"/>
      <c r="C410" s="465"/>
      <c r="D410" s="465"/>
      <c r="E410" s="465"/>
      <c r="F410" s="466"/>
      <c r="G410" s="465"/>
      <c r="H410" s="465"/>
      <c r="I410" s="465"/>
      <c r="J410" s="465"/>
      <c r="K410" s="465"/>
      <c r="L410" s="465"/>
      <c r="M410" s="466"/>
      <c r="N410" s="588"/>
      <c r="O410" s="588"/>
      <c r="P410" s="466"/>
      <c r="Q410" s="588"/>
      <c r="R410" s="588"/>
      <c r="S410" s="466"/>
      <c r="T410" s="466"/>
      <c r="U410" s="466"/>
      <c r="V410" s="465"/>
      <c r="W410" s="466"/>
      <c r="X410" s="465"/>
      <c r="Y410" s="465"/>
      <c r="Z410" s="465"/>
      <c r="AA410" s="465"/>
      <c r="AB410" s="465"/>
      <c r="AC410" s="467"/>
    </row>
    <row x14ac:dyDescent="0.25" r="411" customHeight="1" ht="18.75">
      <c r="A411" s="465"/>
      <c r="B411" s="465"/>
      <c r="C411" s="465"/>
      <c r="D411" s="465"/>
      <c r="E411" s="465"/>
      <c r="F411" s="466"/>
      <c r="G411" s="465"/>
      <c r="H411" s="465"/>
      <c r="I411" s="465"/>
      <c r="J411" s="465"/>
      <c r="K411" s="465"/>
      <c r="L411" s="465"/>
      <c r="M411" s="466"/>
      <c r="N411" s="588"/>
      <c r="O411" s="588"/>
      <c r="P411" s="466"/>
      <c r="Q411" s="588"/>
      <c r="R411" s="588"/>
      <c r="S411" s="466"/>
      <c r="T411" s="466"/>
      <c r="U411" s="466"/>
      <c r="V411" s="465"/>
      <c r="W411" s="466"/>
      <c r="X411" s="465"/>
      <c r="Y411" s="465"/>
      <c r="Z411" s="465"/>
      <c r="AA411" s="465"/>
      <c r="AB411" s="465"/>
      <c r="AC411" s="467"/>
    </row>
    <row x14ac:dyDescent="0.25" r="412" customHeight="1" ht="18.75">
      <c r="A412" s="465"/>
      <c r="B412" s="465"/>
      <c r="C412" s="465"/>
      <c r="D412" s="465"/>
      <c r="E412" s="465"/>
      <c r="F412" s="466"/>
      <c r="G412" s="465"/>
      <c r="H412" s="465"/>
      <c r="I412" s="465"/>
      <c r="J412" s="465"/>
      <c r="K412" s="465"/>
      <c r="L412" s="465"/>
      <c r="M412" s="466"/>
      <c r="N412" s="588"/>
      <c r="O412" s="588"/>
      <c r="P412" s="466"/>
      <c r="Q412" s="588"/>
      <c r="R412" s="588"/>
      <c r="S412" s="466"/>
      <c r="T412" s="466"/>
      <c r="U412" s="466"/>
      <c r="V412" s="465"/>
      <c r="W412" s="466"/>
      <c r="X412" s="465"/>
      <c r="Y412" s="465"/>
      <c r="Z412" s="465"/>
      <c r="AA412" s="465"/>
      <c r="AB412" s="465"/>
      <c r="AC412" s="467"/>
    </row>
    <row x14ac:dyDescent="0.25" r="413" customHeight="1" ht="18.75">
      <c r="A413" s="465"/>
      <c r="B413" s="465"/>
      <c r="C413" s="465"/>
      <c r="D413" s="465"/>
      <c r="E413" s="465"/>
      <c r="F413" s="466"/>
      <c r="G413" s="465"/>
      <c r="H413" s="465"/>
      <c r="I413" s="465"/>
      <c r="J413" s="465"/>
      <c r="K413" s="465"/>
      <c r="L413" s="465"/>
      <c r="M413" s="466"/>
      <c r="N413" s="588"/>
      <c r="O413" s="588"/>
      <c r="P413" s="466"/>
      <c r="Q413" s="588"/>
      <c r="R413" s="588"/>
      <c r="S413" s="466"/>
      <c r="T413" s="466"/>
      <c r="U413" s="466"/>
      <c r="V413" s="465"/>
      <c r="W413" s="466"/>
      <c r="X413" s="465"/>
      <c r="Y413" s="465"/>
      <c r="Z413" s="465"/>
      <c r="AA413" s="465"/>
      <c r="AB413" s="465"/>
      <c r="AC413" s="467"/>
    </row>
    <row x14ac:dyDescent="0.25" r="414" customHeight="1" ht="18.75">
      <c r="A414" s="465"/>
      <c r="B414" s="465"/>
      <c r="C414" s="465"/>
      <c r="D414" s="465"/>
      <c r="E414" s="465"/>
      <c r="F414" s="466"/>
      <c r="G414" s="465"/>
      <c r="H414" s="465"/>
      <c r="I414" s="465"/>
      <c r="J414" s="465"/>
      <c r="K414" s="465"/>
      <c r="L414" s="465"/>
      <c r="M414" s="466"/>
      <c r="N414" s="588"/>
      <c r="O414" s="588"/>
      <c r="P414" s="466"/>
      <c r="Q414" s="588"/>
      <c r="R414" s="588"/>
      <c r="S414" s="466"/>
      <c r="T414" s="466"/>
      <c r="U414" s="466"/>
      <c r="V414" s="465"/>
      <c r="W414" s="466"/>
      <c r="X414" s="465"/>
      <c r="Y414" s="465"/>
      <c r="Z414" s="465"/>
      <c r="AA414" s="465"/>
      <c r="AB414" s="465"/>
      <c r="AC414" s="467"/>
    </row>
    <row x14ac:dyDescent="0.25" r="415" customHeight="1" ht="18.75">
      <c r="A415" s="465"/>
      <c r="B415" s="465"/>
      <c r="C415" s="465"/>
      <c r="D415" s="465"/>
      <c r="E415" s="465"/>
      <c r="F415" s="466"/>
      <c r="G415" s="465"/>
      <c r="H415" s="465"/>
      <c r="I415" s="465"/>
      <c r="J415" s="465"/>
      <c r="K415" s="465"/>
      <c r="L415" s="465"/>
      <c r="M415" s="466"/>
      <c r="N415" s="588"/>
      <c r="O415" s="588"/>
      <c r="P415" s="466"/>
      <c r="Q415" s="588"/>
      <c r="R415" s="588"/>
      <c r="S415" s="466"/>
      <c r="T415" s="466"/>
      <c r="U415" s="466"/>
      <c r="V415" s="465"/>
      <c r="W415" s="466"/>
      <c r="X415" s="465"/>
      <c r="Y415" s="465"/>
      <c r="Z415" s="465"/>
      <c r="AA415" s="465"/>
      <c r="AB415" s="465"/>
      <c r="AC415" s="467"/>
    </row>
    <row x14ac:dyDescent="0.25" r="416" customHeight="1" ht="18.75">
      <c r="A416" s="465"/>
      <c r="B416" s="465"/>
      <c r="C416" s="465"/>
      <c r="D416" s="465"/>
      <c r="E416" s="465"/>
      <c r="F416" s="466"/>
      <c r="G416" s="465"/>
      <c r="H416" s="465"/>
      <c r="I416" s="465"/>
      <c r="J416" s="465"/>
      <c r="K416" s="465"/>
      <c r="L416" s="465"/>
      <c r="M416" s="466"/>
      <c r="N416" s="588"/>
      <c r="O416" s="588"/>
      <c r="P416" s="466"/>
      <c r="Q416" s="588"/>
      <c r="R416" s="588"/>
      <c r="S416" s="466"/>
      <c r="T416" s="466"/>
      <c r="U416" s="466"/>
      <c r="V416" s="465"/>
      <c r="W416" s="466"/>
      <c r="X416" s="465"/>
      <c r="Y416" s="465"/>
      <c r="Z416" s="465"/>
      <c r="AA416" s="465"/>
      <c r="AB416" s="465"/>
      <c r="AC416" s="467"/>
    </row>
    <row x14ac:dyDescent="0.25" r="417" customHeight="1" ht="18.75">
      <c r="A417" s="465"/>
      <c r="B417" s="465"/>
      <c r="C417" s="465"/>
      <c r="D417" s="465"/>
      <c r="E417" s="465"/>
      <c r="F417" s="466"/>
      <c r="G417" s="465"/>
      <c r="H417" s="465"/>
      <c r="I417" s="465"/>
      <c r="J417" s="465"/>
      <c r="K417" s="465"/>
      <c r="L417" s="465"/>
      <c r="M417" s="466"/>
      <c r="N417" s="588"/>
      <c r="O417" s="588"/>
      <c r="P417" s="466"/>
      <c r="Q417" s="588"/>
      <c r="R417" s="588"/>
      <c r="S417" s="466"/>
      <c r="T417" s="466"/>
      <c r="U417" s="466"/>
      <c r="V417" s="465"/>
      <c r="W417" s="466"/>
      <c r="X417" s="465"/>
      <c r="Y417" s="465"/>
      <c r="Z417" s="465"/>
      <c r="AA417" s="465"/>
      <c r="AB417" s="465"/>
      <c r="AC417" s="467"/>
    </row>
    <row x14ac:dyDescent="0.25" r="418" customHeight="1" ht="18.75">
      <c r="A418" s="465"/>
      <c r="B418" s="465"/>
      <c r="C418" s="465"/>
      <c r="D418" s="465"/>
      <c r="E418" s="465"/>
      <c r="F418" s="466"/>
      <c r="G418" s="465"/>
      <c r="H418" s="465"/>
      <c r="I418" s="465"/>
      <c r="J418" s="465"/>
      <c r="K418" s="465"/>
      <c r="L418" s="465"/>
      <c r="M418" s="466"/>
      <c r="N418" s="588"/>
      <c r="O418" s="588"/>
      <c r="P418" s="466"/>
      <c r="Q418" s="588"/>
      <c r="R418" s="588"/>
      <c r="S418" s="466"/>
      <c r="T418" s="466"/>
      <c r="U418" s="466"/>
      <c r="V418" s="465"/>
      <c r="W418" s="466"/>
      <c r="X418" s="465"/>
      <c r="Y418" s="465"/>
      <c r="Z418" s="465"/>
      <c r="AA418" s="465"/>
      <c r="AB418" s="465"/>
      <c r="AC418" s="467"/>
    </row>
    <row x14ac:dyDescent="0.25" r="419" customHeight="1" ht="18.75">
      <c r="A419" s="465"/>
      <c r="B419" s="465"/>
      <c r="C419" s="465"/>
      <c r="D419" s="465"/>
      <c r="E419" s="465"/>
      <c r="F419" s="466"/>
      <c r="G419" s="465"/>
      <c r="H419" s="465"/>
      <c r="I419" s="465"/>
      <c r="J419" s="465"/>
      <c r="K419" s="465"/>
      <c r="L419" s="465"/>
      <c r="M419" s="466"/>
      <c r="N419" s="588"/>
      <c r="O419" s="588"/>
      <c r="P419" s="466"/>
      <c r="Q419" s="588"/>
      <c r="R419" s="588"/>
      <c r="S419" s="466"/>
      <c r="T419" s="466"/>
      <c r="U419" s="466"/>
      <c r="V419" s="465"/>
      <c r="W419" s="466"/>
      <c r="X419" s="465"/>
      <c r="Y419" s="465"/>
      <c r="Z419" s="465"/>
      <c r="AA419" s="465"/>
      <c r="AB419" s="465"/>
      <c r="AC419" s="467"/>
    </row>
    <row x14ac:dyDescent="0.25" r="420" customHeight="1" ht="18.75">
      <c r="A420" s="465"/>
      <c r="B420" s="465"/>
      <c r="C420" s="465"/>
      <c r="D420" s="465"/>
      <c r="E420" s="465"/>
      <c r="F420" s="466"/>
      <c r="G420" s="465"/>
      <c r="H420" s="465"/>
      <c r="I420" s="465"/>
      <c r="J420" s="465"/>
      <c r="K420" s="465"/>
      <c r="L420" s="465"/>
      <c r="M420" s="466"/>
      <c r="N420" s="588"/>
      <c r="O420" s="588"/>
      <c r="P420" s="466"/>
      <c r="Q420" s="588"/>
      <c r="R420" s="588"/>
      <c r="S420" s="466"/>
      <c r="T420" s="466"/>
      <c r="U420" s="466"/>
      <c r="V420" s="465"/>
      <c r="W420" s="466"/>
      <c r="X420" s="465"/>
      <c r="Y420" s="465"/>
      <c r="Z420" s="465"/>
      <c r="AA420" s="465"/>
      <c r="AB420" s="465"/>
      <c r="AC420" s="467"/>
    </row>
    <row x14ac:dyDescent="0.25" r="421" customHeight="1" ht="18.75">
      <c r="A421" s="465"/>
      <c r="B421" s="465"/>
      <c r="C421" s="465"/>
      <c r="D421" s="465"/>
      <c r="E421" s="465"/>
      <c r="F421" s="466"/>
      <c r="G421" s="465"/>
      <c r="H421" s="465"/>
      <c r="I421" s="465"/>
      <c r="J421" s="465"/>
      <c r="K421" s="465"/>
      <c r="L421" s="465"/>
      <c r="M421" s="466"/>
      <c r="N421" s="588"/>
      <c r="O421" s="588"/>
      <c r="P421" s="466"/>
      <c r="Q421" s="588"/>
      <c r="R421" s="588"/>
      <c r="S421" s="466"/>
      <c r="T421" s="466"/>
      <c r="U421" s="466"/>
      <c r="V421" s="465"/>
      <c r="W421" s="466"/>
      <c r="X421" s="465"/>
      <c r="Y421" s="465"/>
      <c r="Z421" s="465"/>
      <c r="AA421" s="465"/>
      <c r="AB421" s="465"/>
      <c r="AC421" s="467"/>
    </row>
    <row x14ac:dyDescent="0.25" r="422" customHeight="1" ht="18.75">
      <c r="A422" s="465"/>
      <c r="B422" s="465"/>
      <c r="C422" s="465"/>
      <c r="D422" s="465"/>
      <c r="E422" s="465"/>
      <c r="F422" s="466"/>
      <c r="G422" s="465"/>
      <c r="H422" s="465"/>
      <c r="I422" s="465"/>
      <c r="J422" s="465"/>
      <c r="K422" s="465"/>
      <c r="L422" s="465"/>
      <c r="M422" s="466"/>
      <c r="N422" s="588"/>
      <c r="O422" s="588"/>
      <c r="P422" s="466"/>
      <c r="Q422" s="588"/>
      <c r="R422" s="588"/>
      <c r="S422" s="466"/>
      <c r="T422" s="466"/>
      <c r="U422" s="466"/>
      <c r="V422" s="465"/>
      <c r="W422" s="466"/>
      <c r="X422" s="465"/>
      <c r="Y422" s="465"/>
      <c r="Z422" s="465"/>
      <c r="AA422" s="465"/>
      <c r="AB422" s="465"/>
      <c r="AC422" s="467"/>
    </row>
    <row x14ac:dyDescent="0.25" r="423" customHeight="1" ht="18.75">
      <c r="A423" s="465"/>
      <c r="B423" s="465"/>
      <c r="C423" s="465"/>
      <c r="D423" s="465"/>
      <c r="E423" s="465"/>
      <c r="F423" s="466"/>
      <c r="G423" s="465"/>
      <c r="H423" s="465"/>
      <c r="I423" s="465"/>
      <c r="J423" s="465"/>
      <c r="K423" s="465"/>
      <c r="L423" s="465"/>
      <c r="M423" s="466"/>
      <c r="N423" s="588"/>
      <c r="O423" s="588"/>
      <c r="P423" s="466"/>
      <c r="Q423" s="588"/>
      <c r="R423" s="588"/>
      <c r="S423" s="466"/>
      <c r="T423" s="466"/>
      <c r="U423" s="466"/>
      <c r="V423" s="465"/>
      <c r="W423" s="466"/>
      <c r="X423" s="465"/>
      <c r="Y423" s="465"/>
      <c r="Z423" s="465"/>
      <c r="AA423" s="465"/>
      <c r="AB423" s="465"/>
      <c r="AC423" s="467"/>
    </row>
    <row x14ac:dyDescent="0.25" r="424" customHeight="1" ht="18.75">
      <c r="A424" s="465"/>
      <c r="B424" s="465"/>
      <c r="C424" s="465"/>
      <c r="D424" s="465"/>
      <c r="E424" s="465"/>
      <c r="F424" s="466"/>
      <c r="G424" s="465"/>
      <c r="H424" s="465"/>
      <c r="I424" s="465"/>
      <c r="J424" s="465"/>
      <c r="K424" s="465"/>
      <c r="L424" s="465"/>
      <c r="M424" s="466"/>
      <c r="N424" s="588"/>
      <c r="O424" s="588"/>
      <c r="P424" s="466"/>
      <c r="Q424" s="588"/>
      <c r="R424" s="588"/>
      <c r="S424" s="466"/>
      <c r="T424" s="466"/>
      <c r="U424" s="466"/>
      <c r="V424" s="465"/>
      <c r="W424" s="466"/>
      <c r="X424" s="465"/>
      <c r="Y424" s="465"/>
      <c r="Z424" s="465"/>
      <c r="AA424" s="465"/>
      <c r="AB424" s="465"/>
      <c r="AC424" s="467"/>
    </row>
    <row x14ac:dyDescent="0.25" r="425" customHeight="1" ht="18.75">
      <c r="A425" s="465"/>
      <c r="B425" s="465"/>
      <c r="C425" s="465"/>
      <c r="D425" s="465"/>
      <c r="E425" s="465"/>
      <c r="F425" s="466"/>
      <c r="G425" s="465"/>
      <c r="H425" s="465"/>
      <c r="I425" s="465"/>
      <c r="J425" s="465"/>
      <c r="K425" s="465"/>
      <c r="L425" s="465"/>
      <c r="M425" s="466"/>
      <c r="N425" s="588"/>
      <c r="O425" s="588"/>
      <c r="P425" s="466"/>
      <c r="Q425" s="588"/>
      <c r="R425" s="588"/>
      <c r="S425" s="466"/>
      <c r="T425" s="466"/>
      <c r="U425" s="466"/>
      <c r="V425" s="465"/>
      <c r="W425" s="466"/>
      <c r="X425" s="465"/>
      <c r="Y425" s="465"/>
      <c r="Z425" s="465"/>
      <c r="AA425" s="465"/>
      <c r="AB425" s="465"/>
      <c r="AC425" s="467"/>
    </row>
    <row x14ac:dyDescent="0.25" r="426" customHeight="1" ht="18.75">
      <c r="A426" s="465"/>
      <c r="B426" s="465"/>
      <c r="C426" s="465"/>
      <c r="D426" s="465"/>
      <c r="E426" s="465"/>
      <c r="F426" s="466"/>
      <c r="G426" s="465"/>
      <c r="H426" s="465"/>
      <c r="I426" s="465"/>
      <c r="J426" s="465"/>
      <c r="K426" s="465"/>
      <c r="L426" s="465"/>
      <c r="M426" s="466"/>
      <c r="N426" s="588"/>
      <c r="O426" s="588"/>
      <c r="P426" s="466"/>
      <c r="Q426" s="588"/>
      <c r="R426" s="588"/>
      <c r="S426" s="466"/>
      <c r="T426" s="466"/>
      <c r="U426" s="466"/>
      <c r="V426" s="465"/>
      <c r="W426" s="466"/>
      <c r="X426" s="465"/>
      <c r="Y426" s="465"/>
      <c r="Z426" s="465"/>
      <c r="AA426" s="465"/>
      <c r="AB426" s="465"/>
      <c r="AC426" s="467"/>
    </row>
    <row x14ac:dyDescent="0.25" r="427" customHeight="1" ht="18.75">
      <c r="A427" s="465"/>
      <c r="B427" s="465"/>
      <c r="C427" s="465"/>
      <c r="D427" s="465"/>
      <c r="E427" s="465"/>
      <c r="F427" s="466"/>
      <c r="G427" s="465"/>
      <c r="H427" s="465"/>
      <c r="I427" s="465"/>
      <c r="J427" s="465"/>
      <c r="K427" s="465"/>
      <c r="L427" s="465"/>
      <c r="M427" s="466"/>
      <c r="N427" s="588"/>
      <c r="O427" s="588"/>
      <c r="P427" s="466"/>
      <c r="Q427" s="588"/>
      <c r="R427" s="588"/>
      <c r="S427" s="466"/>
      <c r="T427" s="466"/>
      <c r="U427" s="466"/>
      <c r="V427" s="465"/>
      <c r="W427" s="466"/>
      <c r="X427" s="465"/>
      <c r="Y427" s="465"/>
      <c r="Z427" s="465"/>
      <c r="AA427" s="465"/>
      <c r="AB427" s="465"/>
      <c r="AC427" s="467"/>
    </row>
    <row x14ac:dyDescent="0.25" r="428" customHeight="1" ht="18.75">
      <c r="A428" s="465"/>
      <c r="B428" s="465"/>
      <c r="C428" s="465"/>
      <c r="D428" s="465"/>
      <c r="E428" s="465"/>
      <c r="F428" s="466"/>
      <c r="G428" s="465"/>
      <c r="H428" s="465"/>
      <c r="I428" s="465"/>
      <c r="J428" s="465"/>
      <c r="K428" s="465"/>
      <c r="L428" s="465"/>
      <c r="M428" s="466"/>
      <c r="N428" s="588"/>
      <c r="O428" s="588"/>
      <c r="P428" s="466"/>
      <c r="Q428" s="588"/>
      <c r="R428" s="588"/>
      <c r="S428" s="466"/>
      <c r="T428" s="466"/>
      <c r="U428" s="466"/>
      <c r="V428" s="465"/>
      <c r="W428" s="466"/>
      <c r="X428" s="465"/>
      <c r="Y428" s="465"/>
      <c r="Z428" s="465"/>
      <c r="AA428" s="465"/>
      <c r="AB428" s="465"/>
      <c r="AC428" s="467"/>
    </row>
    <row x14ac:dyDescent="0.25" r="429" customHeight="1" ht="18.75">
      <c r="A429" s="465"/>
      <c r="B429" s="465"/>
      <c r="C429" s="465"/>
      <c r="D429" s="465"/>
      <c r="E429" s="465"/>
      <c r="F429" s="466"/>
      <c r="G429" s="465"/>
      <c r="H429" s="465"/>
      <c r="I429" s="465"/>
      <c r="J429" s="465"/>
      <c r="K429" s="465"/>
      <c r="L429" s="465"/>
      <c r="M429" s="466"/>
      <c r="N429" s="588"/>
      <c r="O429" s="588"/>
      <c r="P429" s="466"/>
      <c r="Q429" s="588"/>
      <c r="R429" s="588"/>
      <c r="S429" s="466"/>
      <c r="T429" s="466"/>
      <c r="U429" s="466"/>
      <c r="V429" s="465"/>
      <c r="W429" s="466"/>
      <c r="X429" s="465"/>
      <c r="Y429" s="465"/>
      <c r="Z429" s="465"/>
      <c r="AA429" s="465"/>
      <c r="AB429" s="465"/>
      <c r="AC429" s="467"/>
    </row>
    <row x14ac:dyDescent="0.25" r="430" customHeight="1" ht="18.75">
      <c r="A430" s="465"/>
      <c r="B430" s="465"/>
      <c r="C430" s="465"/>
      <c r="D430" s="465"/>
      <c r="E430" s="465"/>
      <c r="F430" s="466"/>
      <c r="G430" s="465"/>
      <c r="H430" s="465"/>
      <c r="I430" s="465"/>
      <c r="J430" s="465"/>
      <c r="K430" s="465"/>
      <c r="L430" s="465"/>
      <c r="M430" s="466"/>
      <c r="N430" s="588"/>
      <c r="O430" s="588"/>
      <c r="P430" s="466"/>
      <c r="Q430" s="588"/>
      <c r="R430" s="588"/>
      <c r="S430" s="466"/>
      <c r="T430" s="466"/>
      <c r="U430" s="466"/>
      <c r="V430" s="465"/>
      <c r="W430" s="466"/>
      <c r="X430" s="465"/>
      <c r="Y430" s="465"/>
      <c r="Z430" s="465"/>
      <c r="AA430" s="465"/>
      <c r="AB430" s="465"/>
      <c r="AC430" s="467"/>
    </row>
    <row x14ac:dyDescent="0.25" r="431" customHeight="1" ht="18.75">
      <c r="A431" s="465"/>
      <c r="B431" s="465"/>
      <c r="C431" s="465"/>
      <c r="D431" s="465"/>
      <c r="E431" s="465"/>
      <c r="F431" s="466"/>
      <c r="G431" s="465"/>
      <c r="H431" s="465"/>
      <c r="I431" s="465"/>
      <c r="J431" s="465"/>
      <c r="K431" s="465"/>
      <c r="L431" s="465"/>
      <c r="M431" s="466"/>
      <c r="N431" s="588"/>
      <c r="O431" s="588"/>
      <c r="P431" s="466"/>
      <c r="Q431" s="588"/>
      <c r="R431" s="588"/>
      <c r="S431" s="466"/>
      <c r="T431" s="466"/>
      <c r="U431" s="466"/>
      <c r="V431" s="465"/>
      <c r="W431" s="466"/>
      <c r="X431" s="465"/>
      <c r="Y431" s="465"/>
      <c r="Z431" s="465"/>
      <c r="AA431" s="465"/>
      <c r="AB431" s="465"/>
      <c r="AC431" s="467"/>
    </row>
    <row x14ac:dyDescent="0.25" r="432" customHeight="1" ht="18.75">
      <c r="A432" s="465"/>
      <c r="B432" s="465"/>
      <c r="C432" s="465"/>
      <c r="D432" s="465"/>
      <c r="E432" s="465"/>
      <c r="F432" s="466"/>
      <c r="G432" s="465"/>
      <c r="H432" s="465"/>
      <c r="I432" s="465"/>
      <c r="J432" s="465"/>
      <c r="K432" s="465"/>
      <c r="L432" s="465"/>
      <c r="M432" s="466"/>
      <c r="N432" s="588"/>
      <c r="O432" s="588"/>
      <c r="P432" s="466"/>
      <c r="Q432" s="588"/>
      <c r="R432" s="588"/>
      <c r="S432" s="466"/>
      <c r="T432" s="466"/>
      <c r="U432" s="466"/>
      <c r="V432" s="465"/>
      <c r="W432" s="466"/>
      <c r="X432" s="465"/>
      <c r="Y432" s="465"/>
      <c r="Z432" s="465"/>
      <c r="AA432" s="465"/>
      <c r="AB432" s="465"/>
      <c r="AC432" s="467"/>
    </row>
    <row x14ac:dyDescent="0.25" r="433" customHeight="1" ht="18.75">
      <c r="A433" s="465"/>
      <c r="B433" s="465"/>
      <c r="C433" s="465"/>
      <c r="D433" s="465"/>
      <c r="E433" s="465"/>
      <c r="F433" s="466"/>
      <c r="G433" s="465"/>
      <c r="H433" s="465"/>
      <c r="I433" s="465"/>
      <c r="J433" s="465"/>
      <c r="K433" s="465"/>
      <c r="L433" s="465"/>
      <c r="M433" s="466"/>
      <c r="N433" s="588"/>
      <c r="O433" s="588"/>
      <c r="P433" s="466"/>
      <c r="Q433" s="588"/>
      <c r="R433" s="588"/>
      <c r="S433" s="466"/>
      <c r="T433" s="466"/>
      <c r="U433" s="466"/>
      <c r="V433" s="465"/>
      <c r="W433" s="466"/>
      <c r="X433" s="465"/>
      <c r="Y433" s="465"/>
      <c r="Z433" s="465"/>
      <c r="AA433" s="465"/>
      <c r="AB433" s="465"/>
      <c r="AC433" s="467"/>
    </row>
    <row x14ac:dyDescent="0.25" r="434" customHeight="1" ht="18.75">
      <c r="A434" s="465"/>
      <c r="B434" s="465"/>
      <c r="C434" s="465"/>
      <c r="D434" s="465"/>
      <c r="E434" s="465"/>
      <c r="F434" s="466"/>
      <c r="G434" s="465"/>
      <c r="H434" s="465"/>
      <c r="I434" s="465"/>
      <c r="J434" s="465"/>
      <c r="K434" s="465"/>
      <c r="L434" s="465"/>
      <c r="M434" s="466"/>
      <c r="N434" s="588"/>
      <c r="O434" s="588"/>
      <c r="P434" s="466"/>
      <c r="Q434" s="588"/>
      <c r="R434" s="588"/>
      <c r="S434" s="466"/>
      <c r="T434" s="466"/>
      <c r="U434" s="466"/>
      <c r="V434" s="465"/>
      <c r="W434" s="466"/>
      <c r="X434" s="465"/>
      <c r="Y434" s="465"/>
      <c r="Z434" s="465"/>
      <c r="AA434" s="465"/>
      <c r="AB434" s="465"/>
      <c r="AC434" s="467"/>
    </row>
    <row x14ac:dyDescent="0.25" r="435" customHeight="1" ht="18.75">
      <c r="A435" s="465"/>
      <c r="B435" s="465"/>
      <c r="C435" s="465"/>
      <c r="D435" s="465"/>
      <c r="E435" s="465"/>
      <c r="F435" s="466"/>
      <c r="G435" s="465"/>
      <c r="H435" s="465"/>
      <c r="I435" s="465"/>
      <c r="J435" s="465"/>
      <c r="K435" s="465"/>
      <c r="L435" s="465"/>
      <c r="M435" s="466"/>
      <c r="N435" s="588"/>
      <c r="O435" s="588"/>
      <c r="P435" s="466"/>
      <c r="Q435" s="588"/>
      <c r="R435" s="588"/>
      <c r="S435" s="466"/>
      <c r="T435" s="466"/>
      <c r="U435" s="466"/>
      <c r="V435" s="465"/>
      <c r="W435" s="466"/>
      <c r="X435" s="465"/>
      <c r="Y435" s="465"/>
      <c r="Z435" s="465"/>
      <c r="AA435" s="465"/>
      <c r="AB435" s="465"/>
      <c r="AC435" s="467"/>
    </row>
    <row x14ac:dyDescent="0.25" r="436" customHeight="1" ht="18.75">
      <c r="A436" s="465"/>
      <c r="B436" s="465"/>
      <c r="C436" s="465"/>
      <c r="D436" s="465"/>
      <c r="E436" s="465"/>
      <c r="F436" s="466"/>
      <c r="G436" s="465"/>
      <c r="H436" s="465"/>
      <c r="I436" s="465"/>
      <c r="J436" s="465"/>
      <c r="K436" s="465"/>
      <c r="L436" s="465"/>
      <c r="M436" s="466"/>
      <c r="N436" s="588"/>
      <c r="O436" s="588"/>
      <c r="P436" s="466"/>
      <c r="Q436" s="588"/>
      <c r="R436" s="588"/>
      <c r="S436" s="466"/>
      <c r="T436" s="466"/>
      <c r="U436" s="466"/>
      <c r="V436" s="465"/>
      <c r="W436" s="466"/>
      <c r="X436" s="465"/>
      <c r="Y436" s="465"/>
      <c r="Z436" s="465"/>
      <c r="AA436" s="465"/>
      <c r="AB436" s="465"/>
      <c r="AC436" s="467"/>
    </row>
    <row x14ac:dyDescent="0.25" r="437" customHeight="1" ht="18.75">
      <c r="A437" s="465"/>
      <c r="B437" s="465"/>
      <c r="C437" s="465"/>
      <c r="D437" s="465"/>
      <c r="E437" s="465"/>
      <c r="F437" s="466"/>
      <c r="G437" s="465"/>
      <c r="H437" s="465"/>
      <c r="I437" s="465"/>
      <c r="J437" s="465"/>
      <c r="K437" s="465"/>
      <c r="L437" s="465"/>
      <c r="M437" s="466"/>
      <c r="N437" s="588"/>
      <c r="O437" s="588"/>
      <c r="P437" s="466"/>
      <c r="Q437" s="588"/>
      <c r="R437" s="588"/>
      <c r="S437" s="466"/>
      <c r="T437" s="466"/>
      <c r="U437" s="466"/>
      <c r="V437" s="465"/>
      <c r="W437" s="466"/>
      <c r="X437" s="465"/>
      <c r="Y437" s="465"/>
      <c r="Z437" s="465"/>
      <c r="AA437" s="465"/>
      <c r="AB437" s="465"/>
      <c r="AC437" s="467"/>
    </row>
    <row x14ac:dyDescent="0.25" r="438" customHeight="1" ht="18.75">
      <c r="A438" s="465"/>
      <c r="B438" s="465"/>
      <c r="C438" s="465"/>
      <c r="D438" s="465"/>
      <c r="E438" s="465"/>
      <c r="F438" s="466"/>
      <c r="G438" s="465"/>
      <c r="H438" s="465"/>
      <c r="I438" s="465"/>
      <c r="J438" s="465"/>
      <c r="K438" s="465"/>
      <c r="L438" s="465"/>
      <c r="M438" s="466"/>
      <c r="N438" s="588"/>
      <c r="O438" s="588"/>
      <c r="P438" s="466"/>
      <c r="Q438" s="588"/>
      <c r="R438" s="588"/>
      <c r="S438" s="466"/>
      <c r="T438" s="466"/>
      <c r="U438" s="466"/>
      <c r="V438" s="465"/>
      <c r="W438" s="466"/>
      <c r="X438" s="465"/>
      <c r="Y438" s="465"/>
      <c r="Z438" s="465"/>
      <c r="AA438" s="465"/>
      <c r="AB438" s="465"/>
      <c r="AC438" s="467"/>
    </row>
    <row x14ac:dyDescent="0.25" r="439" customHeight="1" ht="18.75">
      <c r="A439" s="465"/>
      <c r="B439" s="465"/>
      <c r="C439" s="465"/>
      <c r="D439" s="465"/>
      <c r="E439" s="465"/>
      <c r="F439" s="466"/>
      <c r="G439" s="465"/>
      <c r="H439" s="465"/>
      <c r="I439" s="465"/>
      <c r="J439" s="465"/>
      <c r="K439" s="465"/>
      <c r="L439" s="465"/>
      <c r="M439" s="466"/>
      <c r="N439" s="588"/>
      <c r="O439" s="588"/>
      <c r="P439" s="466"/>
      <c r="Q439" s="588"/>
      <c r="R439" s="588"/>
      <c r="S439" s="466"/>
      <c r="T439" s="466"/>
      <c r="U439" s="466"/>
      <c r="V439" s="465"/>
      <c r="W439" s="466"/>
      <c r="X439" s="465"/>
      <c r="Y439" s="465"/>
      <c r="Z439" s="465"/>
      <c r="AA439" s="465"/>
      <c r="AB439" s="465"/>
      <c r="AC439" s="467"/>
    </row>
    <row x14ac:dyDescent="0.25" r="440" customHeight="1" ht="18.75">
      <c r="A440" s="465"/>
      <c r="B440" s="465"/>
      <c r="C440" s="465"/>
      <c r="D440" s="465"/>
      <c r="E440" s="465"/>
      <c r="F440" s="466"/>
      <c r="G440" s="465"/>
      <c r="H440" s="465"/>
      <c r="I440" s="465"/>
      <c r="J440" s="465"/>
      <c r="K440" s="465"/>
      <c r="L440" s="465"/>
      <c r="M440" s="466"/>
      <c r="N440" s="588"/>
      <c r="O440" s="588"/>
      <c r="P440" s="466"/>
      <c r="Q440" s="588"/>
      <c r="R440" s="588"/>
      <c r="S440" s="466"/>
      <c r="T440" s="466"/>
      <c r="U440" s="466"/>
      <c r="V440" s="465"/>
      <c r="W440" s="466"/>
      <c r="X440" s="465"/>
      <c r="Y440" s="465"/>
      <c r="Z440" s="465"/>
      <c r="AA440" s="465"/>
      <c r="AB440" s="465"/>
      <c r="AC440" s="467"/>
    </row>
    <row x14ac:dyDescent="0.25" r="441" customHeight="1" ht="18.75">
      <c r="A441" s="465"/>
      <c r="B441" s="465"/>
      <c r="C441" s="465"/>
      <c r="D441" s="465"/>
      <c r="E441" s="465"/>
      <c r="F441" s="466"/>
      <c r="G441" s="465"/>
      <c r="H441" s="465"/>
      <c r="I441" s="465"/>
      <c r="J441" s="465"/>
      <c r="K441" s="465"/>
      <c r="L441" s="465"/>
      <c r="M441" s="466"/>
      <c r="N441" s="588"/>
      <c r="O441" s="588"/>
      <c r="P441" s="466"/>
      <c r="Q441" s="588"/>
      <c r="R441" s="588"/>
      <c r="S441" s="466"/>
      <c r="T441" s="466"/>
      <c r="U441" s="466"/>
      <c r="V441" s="465"/>
      <c r="W441" s="466"/>
      <c r="X441" s="465"/>
      <c r="Y441" s="465"/>
      <c r="Z441" s="465"/>
      <c r="AA441" s="465"/>
      <c r="AB441" s="465"/>
      <c r="AC441" s="467"/>
    </row>
    <row x14ac:dyDescent="0.25" r="442" customHeight="1" ht="18.75">
      <c r="A442" s="465"/>
      <c r="B442" s="465"/>
      <c r="C442" s="465"/>
      <c r="D442" s="465"/>
      <c r="E442" s="465"/>
      <c r="F442" s="466"/>
      <c r="G442" s="465"/>
      <c r="H442" s="465"/>
      <c r="I442" s="465"/>
      <c r="J442" s="465"/>
      <c r="K442" s="465"/>
      <c r="L442" s="465"/>
      <c r="M442" s="466"/>
      <c r="N442" s="588"/>
      <c r="O442" s="588"/>
      <c r="P442" s="466"/>
      <c r="Q442" s="588"/>
      <c r="R442" s="588"/>
      <c r="S442" s="466"/>
      <c r="T442" s="466"/>
      <c r="U442" s="466"/>
      <c r="V442" s="465"/>
      <c r="W442" s="466"/>
      <c r="X442" s="465"/>
      <c r="Y442" s="465"/>
      <c r="Z442" s="465"/>
      <c r="AA442" s="465"/>
      <c r="AB442" s="465"/>
      <c r="AC442" s="467"/>
    </row>
    <row x14ac:dyDescent="0.25" r="443" customHeight="1" ht="18.75">
      <c r="A443" s="465"/>
      <c r="B443" s="465"/>
      <c r="C443" s="465"/>
      <c r="D443" s="465"/>
      <c r="E443" s="465"/>
      <c r="F443" s="466"/>
      <c r="G443" s="465"/>
      <c r="H443" s="465"/>
      <c r="I443" s="465"/>
      <c r="J443" s="465"/>
      <c r="K443" s="465"/>
      <c r="L443" s="465"/>
      <c r="M443" s="466"/>
      <c r="N443" s="588"/>
      <c r="O443" s="588"/>
      <c r="P443" s="466"/>
      <c r="Q443" s="588"/>
      <c r="R443" s="588"/>
      <c r="S443" s="466"/>
      <c r="T443" s="466"/>
      <c r="U443" s="466"/>
      <c r="V443" s="465"/>
      <c r="W443" s="466"/>
      <c r="X443" s="465"/>
      <c r="Y443" s="465"/>
      <c r="Z443" s="465"/>
      <c r="AA443" s="465"/>
      <c r="AB443" s="465"/>
      <c r="AC443" s="467"/>
    </row>
    <row x14ac:dyDescent="0.25" r="444" customHeight="1" ht="18.75">
      <c r="A444" s="465"/>
      <c r="B444" s="465"/>
      <c r="C444" s="465"/>
      <c r="D444" s="465"/>
      <c r="E444" s="465"/>
      <c r="F444" s="466"/>
      <c r="G444" s="465"/>
      <c r="H444" s="465"/>
      <c r="I444" s="465"/>
      <c r="J444" s="465"/>
      <c r="K444" s="465"/>
      <c r="L444" s="465"/>
      <c r="M444" s="466"/>
      <c r="N444" s="588"/>
      <c r="O444" s="588"/>
      <c r="P444" s="466"/>
      <c r="Q444" s="588"/>
      <c r="R444" s="588"/>
      <c r="S444" s="466"/>
      <c r="T444" s="466"/>
      <c r="U444" s="466"/>
      <c r="V444" s="465"/>
      <c r="W444" s="466"/>
      <c r="X444" s="465"/>
      <c r="Y444" s="465"/>
      <c r="Z444" s="465"/>
      <c r="AA444" s="465"/>
      <c r="AB444" s="465"/>
      <c r="AC444" s="467"/>
    </row>
    <row x14ac:dyDescent="0.25" r="445" customHeight="1" ht="18.75">
      <c r="A445" s="465"/>
      <c r="B445" s="465"/>
      <c r="C445" s="465"/>
      <c r="D445" s="465"/>
      <c r="E445" s="465"/>
      <c r="F445" s="466"/>
      <c r="G445" s="465"/>
      <c r="H445" s="465"/>
      <c r="I445" s="465"/>
      <c r="J445" s="465"/>
      <c r="K445" s="465"/>
      <c r="L445" s="465"/>
      <c r="M445" s="466"/>
      <c r="N445" s="588"/>
      <c r="O445" s="588"/>
      <c r="P445" s="466"/>
      <c r="Q445" s="588"/>
      <c r="R445" s="588"/>
      <c r="S445" s="466"/>
      <c r="T445" s="466"/>
      <c r="U445" s="466"/>
      <c r="V445" s="465"/>
      <c r="W445" s="466"/>
      <c r="X445" s="465"/>
      <c r="Y445" s="465"/>
      <c r="Z445" s="465"/>
      <c r="AA445" s="465"/>
      <c r="AB445" s="465"/>
      <c r="AC445" s="467"/>
    </row>
    <row x14ac:dyDescent="0.25" r="446" customHeight="1" ht="18.75">
      <c r="A446" s="465"/>
      <c r="B446" s="465"/>
      <c r="C446" s="465"/>
      <c r="D446" s="465"/>
      <c r="E446" s="465"/>
      <c r="F446" s="466"/>
      <c r="G446" s="465"/>
      <c r="H446" s="465"/>
      <c r="I446" s="465"/>
      <c r="J446" s="465"/>
      <c r="K446" s="465"/>
      <c r="L446" s="465"/>
      <c r="M446" s="466"/>
      <c r="N446" s="588"/>
      <c r="O446" s="588"/>
      <c r="P446" s="466"/>
      <c r="Q446" s="588"/>
      <c r="R446" s="588"/>
      <c r="S446" s="466"/>
      <c r="T446" s="466"/>
      <c r="U446" s="466"/>
      <c r="V446" s="465"/>
      <c r="W446" s="466"/>
      <c r="X446" s="465"/>
      <c r="Y446" s="465"/>
      <c r="Z446" s="465"/>
      <c r="AA446" s="465"/>
      <c r="AB446" s="465"/>
      <c r="AC446" s="467"/>
    </row>
    <row x14ac:dyDescent="0.25" r="447" customHeight="1" ht="18.75">
      <c r="A447" s="465"/>
      <c r="B447" s="465"/>
      <c r="C447" s="465"/>
      <c r="D447" s="465"/>
      <c r="E447" s="465"/>
      <c r="F447" s="466"/>
      <c r="G447" s="465"/>
      <c r="H447" s="465"/>
      <c r="I447" s="465"/>
      <c r="J447" s="465"/>
      <c r="K447" s="465"/>
      <c r="L447" s="465"/>
      <c r="M447" s="466"/>
      <c r="N447" s="588"/>
      <c r="O447" s="588"/>
      <c r="P447" s="466"/>
      <c r="Q447" s="588"/>
      <c r="R447" s="588"/>
      <c r="S447" s="466"/>
      <c r="T447" s="466"/>
      <c r="U447" s="466"/>
      <c r="V447" s="465"/>
      <c r="W447" s="466"/>
      <c r="X447" s="465"/>
      <c r="Y447" s="465"/>
      <c r="Z447" s="465"/>
      <c r="AA447" s="465"/>
      <c r="AB447" s="465"/>
      <c r="AC447" s="467"/>
    </row>
    <row x14ac:dyDescent="0.25" r="448" customHeight="1" ht="18.75">
      <c r="A448" s="465"/>
      <c r="B448" s="465"/>
      <c r="C448" s="465"/>
      <c r="D448" s="465"/>
      <c r="E448" s="465"/>
      <c r="F448" s="466"/>
      <c r="G448" s="465"/>
      <c r="H448" s="465"/>
      <c r="I448" s="465"/>
      <c r="J448" s="465"/>
      <c r="K448" s="465"/>
      <c r="L448" s="465"/>
      <c r="M448" s="466"/>
      <c r="N448" s="588"/>
      <c r="O448" s="588"/>
      <c r="P448" s="466"/>
      <c r="Q448" s="588"/>
      <c r="R448" s="588"/>
      <c r="S448" s="466"/>
      <c r="T448" s="466"/>
      <c r="U448" s="466"/>
      <c r="V448" s="465"/>
      <c r="W448" s="466"/>
      <c r="X448" s="465"/>
      <c r="Y448" s="465"/>
      <c r="Z448" s="465"/>
      <c r="AA448" s="465"/>
      <c r="AB448" s="465"/>
      <c r="AC448" s="467"/>
    </row>
    <row x14ac:dyDescent="0.25" r="449" customHeight="1" ht="18.75">
      <c r="A449" s="465"/>
      <c r="B449" s="465"/>
      <c r="C449" s="465"/>
      <c r="D449" s="465"/>
      <c r="E449" s="465"/>
      <c r="F449" s="466"/>
      <c r="G449" s="465"/>
      <c r="H449" s="465"/>
      <c r="I449" s="465"/>
      <c r="J449" s="465"/>
      <c r="K449" s="465"/>
      <c r="L449" s="465"/>
      <c r="M449" s="466"/>
      <c r="N449" s="588"/>
      <c r="O449" s="588"/>
      <c r="P449" s="466"/>
      <c r="Q449" s="588"/>
      <c r="R449" s="588"/>
      <c r="S449" s="466"/>
      <c r="T449" s="466"/>
      <c r="U449" s="466"/>
      <c r="V449" s="465"/>
      <c r="W449" s="466"/>
      <c r="X449" s="465"/>
      <c r="Y449" s="465"/>
      <c r="Z449" s="465"/>
      <c r="AA449" s="465"/>
      <c r="AB449" s="465"/>
      <c r="AC449" s="467"/>
    </row>
    <row x14ac:dyDescent="0.25" r="450" customHeight="1" ht="18.75">
      <c r="A450" s="465"/>
      <c r="B450" s="465"/>
      <c r="C450" s="465"/>
      <c r="D450" s="465"/>
      <c r="E450" s="465"/>
      <c r="F450" s="466"/>
      <c r="G450" s="465"/>
      <c r="H450" s="465"/>
      <c r="I450" s="465"/>
      <c r="J450" s="465"/>
      <c r="K450" s="465"/>
      <c r="L450" s="465"/>
      <c r="M450" s="466"/>
      <c r="N450" s="588"/>
      <c r="O450" s="588"/>
      <c r="P450" s="466"/>
      <c r="Q450" s="588"/>
      <c r="R450" s="588"/>
      <c r="S450" s="466"/>
      <c r="T450" s="466"/>
      <c r="U450" s="466"/>
      <c r="V450" s="465"/>
      <c r="W450" s="466"/>
      <c r="X450" s="465"/>
      <c r="Y450" s="465"/>
      <c r="Z450" s="465"/>
      <c r="AA450" s="465"/>
      <c r="AB450" s="465"/>
      <c r="AC450" s="467"/>
    </row>
    <row x14ac:dyDescent="0.25" r="451" customHeight="1" ht="18.75">
      <c r="A451" s="465"/>
      <c r="B451" s="465"/>
      <c r="C451" s="465"/>
      <c r="D451" s="465"/>
      <c r="E451" s="465"/>
      <c r="F451" s="466"/>
      <c r="G451" s="465"/>
      <c r="H451" s="465"/>
      <c r="I451" s="465"/>
      <c r="J451" s="465"/>
      <c r="K451" s="465"/>
      <c r="L451" s="465"/>
      <c r="M451" s="466"/>
      <c r="N451" s="588"/>
      <c r="O451" s="588"/>
      <c r="P451" s="466"/>
      <c r="Q451" s="588"/>
      <c r="R451" s="588"/>
      <c r="S451" s="466"/>
      <c r="T451" s="466"/>
      <c r="U451" s="466"/>
      <c r="V451" s="465"/>
      <c r="W451" s="466"/>
      <c r="X451" s="465"/>
      <c r="Y451" s="465"/>
      <c r="Z451" s="465"/>
      <c r="AA451" s="465"/>
      <c r="AB451" s="465"/>
      <c r="AC451" s="467"/>
    </row>
    <row x14ac:dyDescent="0.25" r="452" customHeight="1" ht="18.75">
      <c r="A452" s="465"/>
      <c r="B452" s="465"/>
      <c r="C452" s="465"/>
      <c r="D452" s="465"/>
      <c r="E452" s="465"/>
      <c r="F452" s="466"/>
      <c r="G452" s="465"/>
      <c r="H452" s="465"/>
      <c r="I452" s="465"/>
      <c r="J452" s="465"/>
      <c r="K452" s="465"/>
      <c r="L452" s="465"/>
      <c r="M452" s="466"/>
      <c r="N452" s="588"/>
      <c r="O452" s="588"/>
      <c r="P452" s="466"/>
      <c r="Q452" s="588"/>
      <c r="R452" s="588"/>
      <c r="S452" s="466"/>
      <c r="T452" s="466"/>
      <c r="U452" s="466"/>
      <c r="V452" s="465"/>
      <c r="W452" s="466"/>
      <c r="X452" s="465"/>
      <c r="Y452" s="465"/>
      <c r="Z452" s="465"/>
      <c r="AA452" s="465"/>
      <c r="AB452" s="465"/>
      <c r="AC452" s="467"/>
    </row>
    <row x14ac:dyDescent="0.25" r="453" customHeight="1" ht="18.75">
      <c r="A453" s="465"/>
      <c r="B453" s="465"/>
      <c r="C453" s="465"/>
      <c r="D453" s="465"/>
      <c r="E453" s="465"/>
      <c r="F453" s="466"/>
      <c r="G453" s="465"/>
      <c r="H453" s="465"/>
      <c r="I453" s="465"/>
      <c r="J453" s="465"/>
      <c r="K453" s="465"/>
      <c r="L453" s="465"/>
      <c r="M453" s="466"/>
      <c r="N453" s="588"/>
      <c r="O453" s="588"/>
      <c r="P453" s="466"/>
      <c r="Q453" s="588"/>
      <c r="R453" s="588"/>
      <c r="S453" s="466"/>
      <c r="T453" s="466"/>
      <c r="U453" s="466"/>
      <c r="V453" s="465"/>
      <c r="W453" s="466"/>
      <c r="X453" s="465"/>
      <c r="Y453" s="465"/>
      <c r="Z453" s="465"/>
      <c r="AA453" s="465"/>
      <c r="AB453" s="465"/>
      <c r="AC453" s="467"/>
    </row>
    <row x14ac:dyDescent="0.25" r="454" customHeight="1" ht="18.75">
      <c r="A454" s="465"/>
      <c r="B454" s="465"/>
      <c r="C454" s="465"/>
      <c r="D454" s="465"/>
      <c r="E454" s="465"/>
      <c r="F454" s="466"/>
      <c r="G454" s="465"/>
      <c r="H454" s="465"/>
      <c r="I454" s="465"/>
      <c r="J454" s="465"/>
      <c r="K454" s="465"/>
      <c r="L454" s="465"/>
      <c r="M454" s="466"/>
      <c r="N454" s="588"/>
      <c r="O454" s="588"/>
      <c r="P454" s="466"/>
      <c r="Q454" s="588"/>
      <c r="R454" s="588"/>
      <c r="S454" s="466"/>
      <c r="T454" s="466"/>
      <c r="U454" s="466"/>
      <c r="V454" s="465"/>
      <c r="W454" s="466"/>
      <c r="X454" s="465"/>
      <c r="Y454" s="465"/>
      <c r="Z454" s="465"/>
      <c r="AA454" s="465"/>
      <c r="AB454" s="465"/>
      <c r="AC454" s="467"/>
    </row>
    <row x14ac:dyDescent="0.25" r="455" customHeight="1" ht="18.75">
      <c r="A455" s="465"/>
      <c r="B455" s="465"/>
      <c r="C455" s="465"/>
      <c r="D455" s="465"/>
      <c r="E455" s="465"/>
      <c r="F455" s="466"/>
      <c r="G455" s="465"/>
      <c r="H455" s="465"/>
      <c r="I455" s="465"/>
      <c r="J455" s="465"/>
      <c r="K455" s="465"/>
      <c r="L455" s="465"/>
      <c r="M455" s="466"/>
      <c r="N455" s="588"/>
      <c r="O455" s="588"/>
      <c r="P455" s="466"/>
      <c r="Q455" s="588"/>
      <c r="R455" s="588"/>
      <c r="S455" s="466"/>
      <c r="T455" s="466"/>
      <c r="U455" s="466"/>
      <c r="V455" s="465"/>
      <c r="W455" s="466"/>
      <c r="X455" s="465"/>
      <c r="Y455" s="465"/>
      <c r="Z455" s="465"/>
      <c r="AA455" s="465"/>
      <c r="AB455" s="465"/>
      <c r="AC455" s="467"/>
    </row>
    <row x14ac:dyDescent="0.25" r="456" customHeight="1" ht="18.75">
      <c r="A456" s="465"/>
      <c r="B456" s="465"/>
      <c r="C456" s="465"/>
      <c r="D456" s="465"/>
      <c r="E456" s="465"/>
      <c r="F456" s="466"/>
      <c r="G456" s="465"/>
      <c r="H456" s="465"/>
      <c r="I456" s="465"/>
      <c r="J456" s="465"/>
      <c r="K456" s="465"/>
      <c r="L456" s="465"/>
      <c r="M456" s="466"/>
      <c r="N456" s="588"/>
      <c r="O456" s="588"/>
      <c r="P456" s="466"/>
      <c r="Q456" s="588"/>
      <c r="R456" s="588"/>
      <c r="S456" s="466"/>
      <c r="T456" s="466"/>
      <c r="U456" s="466"/>
      <c r="V456" s="465"/>
      <c r="W456" s="466"/>
      <c r="X456" s="465"/>
      <c r="Y456" s="465"/>
      <c r="Z456" s="465"/>
      <c r="AA456" s="465"/>
      <c r="AB456" s="465"/>
      <c r="AC456" s="467"/>
    </row>
    <row x14ac:dyDescent="0.25" r="457" customHeight="1" ht="18.75">
      <c r="A457" s="465"/>
      <c r="B457" s="465"/>
      <c r="C457" s="465"/>
      <c r="D457" s="465"/>
      <c r="E457" s="465"/>
      <c r="F457" s="466"/>
      <c r="G457" s="465"/>
      <c r="H457" s="465"/>
      <c r="I457" s="465"/>
      <c r="J457" s="465"/>
      <c r="K457" s="465"/>
      <c r="L457" s="465"/>
      <c r="M457" s="466"/>
      <c r="N457" s="588"/>
      <c r="O457" s="588"/>
      <c r="P457" s="466"/>
      <c r="Q457" s="588"/>
      <c r="R457" s="588"/>
      <c r="S457" s="466"/>
      <c r="T457" s="466"/>
      <c r="U457" s="466"/>
      <c r="V457" s="465"/>
      <c r="W457" s="466"/>
      <c r="X457" s="465"/>
      <c r="Y457" s="465"/>
      <c r="Z457" s="465"/>
      <c r="AA457" s="465"/>
      <c r="AB457" s="465"/>
      <c r="AC457" s="467"/>
    </row>
    <row x14ac:dyDescent="0.25" r="458" customHeight="1" ht="18.75">
      <c r="A458" s="465"/>
      <c r="B458" s="465"/>
      <c r="C458" s="465"/>
      <c r="D458" s="465"/>
      <c r="E458" s="465"/>
      <c r="F458" s="466"/>
      <c r="G458" s="465"/>
      <c r="H458" s="465"/>
      <c r="I458" s="465"/>
      <c r="J458" s="465"/>
      <c r="K458" s="465"/>
      <c r="L458" s="465"/>
      <c r="M458" s="466"/>
      <c r="N458" s="588"/>
      <c r="O458" s="588"/>
      <c r="P458" s="466"/>
      <c r="Q458" s="588"/>
      <c r="R458" s="588"/>
      <c r="S458" s="466"/>
      <c r="T458" s="466"/>
      <c r="U458" s="466"/>
      <c r="V458" s="465"/>
      <c r="W458" s="466"/>
      <c r="X458" s="465"/>
      <c r="Y458" s="465"/>
      <c r="Z458" s="465"/>
      <c r="AA458" s="465"/>
      <c r="AB458" s="465"/>
      <c r="AC458" s="467"/>
    </row>
    <row x14ac:dyDescent="0.25" r="459" customHeight="1" ht="18.75">
      <c r="A459" s="465"/>
      <c r="B459" s="465"/>
      <c r="C459" s="465"/>
      <c r="D459" s="465"/>
      <c r="E459" s="465"/>
      <c r="F459" s="466"/>
      <c r="G459" s="465"/>
      <c r="H459" s="465"/>
      <c r="I459" s="465"/>
      <c r="J459" s="465"/>
      <c r="K459" s="465"/>
      <c r="L459" s="465"/>
      <c r="M459" s="466"/>
      <c r="N459" s="588"/>
      <c r="O459" s="588"/>
      <c r="P459" s="466"/>
      <c r="Q459" s="588"/>
      <c r="R459" s="588"/>
      <c r="S459" s="466"/>
      <c r="T459" s="466"/>
      <c r="U459" s="466"/>
      <c r="V459" s="465"/>
      <c r="W459" s="466"/>
      <c r="X459" s="465"/>
      <c r="Y459" s="465"/>
      <c r="Z459" s="465"/>
      <c r="AA459" s="465"/>
      <c r="AB459" s="465"/>
      <c r="AC459" s="467"/>
    </row>
    <row x14ac:dyDescent="0.25" r="460" customHeight="1" ht="18.75">
      <c r="A460" s="465"/>
      <c r="B460" s="465"/>
      <c r="C460" s="465"/>
      <c r="D460" s="465"/>
      <c r="E460" s="465"/>
      <c r="F460" s="466"/>
      <c r="G460" s="465"/>
      <c r="H460" s="465"/>
      <c r="I460" s="465"/>
      <c r="J460" s="465"/>
      <c r="K460" s="465"/>
      <c r="L460" s="465"/>
      <c r="M460" s="466"/>
      <c r="N460" s="588"/>
      <c r="O460" s="588"/>
      <c r="P460" s="466"/>
      <c r="Q460" s="588"/>
      <c r="R460" s="588"/>
      <c r="S460" s="466"/>
      <c r="T460" s="466"/>
      <c r="U460" s="466"/>
      <c r="V460" s="465"/>
      <c r="W460" s="466"/>
      <c r="X460" s="465"/>
      <c r="Y460" s="465"/>
      <c r="Z460" s="465"/>
      <c r="AA460" s="465"/>
      <c r="AB460" s="465"/>
      <c r="AC460" s="467"/>
    </row>
    <row x14ac:dyDescent="0.25" r="461" customHeight="1" ht="18.75">
      <c r="A461" s="465"/>
      <c r="B461" s="465"/>
      <c r="C461" s="465"/>
      <c r="D461" s="465"/>
      <c r="E461" s="465"/>
      <c r="F461" s="466"/>
      <c r="G461" s="465"/>
      <c r="H461" s="465"/>
      <c r="I461" s="465"/>
      <c r="J461" s="465"/>
      <c r="K461" s="465"/>
      <c r="L461" s="465"/>
      <c r="M461" s="466"/>
      <c r="N461" s="588"/>
      <c r="O461" s="588"/>
      <c r="P461" s="466"/>
      <c r="Q461" s="588"/>
      <c r="R461" s="588"/>
      <c r="S461" s="466"/>
      <c r="T461" s="466"/>
      <c r="U461" s="466"/>
      <c r="V461" s="465"/>
      <c r="W461" s="466"/>
      <c r="X461" s="465"/>
      <c r="Y461" s="465"/>
      <c r="Z461" s="465"/>
      <c r="AA461" s="465"/>
      <c r="AB461" s="465"/>
      <c r="AC461" s="467"/>
    </row>
    <row x14ac:dyDescent="0.25" r="462" customHeight="1" ht="18.75">
      <c r="A462" s="465"/>
      <c r="B462" s="465"/>
      <c r="C462" s="465"/>
      <c r="D462" s="465"/>
      <c r="E462" s="465"/>
      <c r="F462" s="466"/>
      <c r="G462" s="465"/>
      <c r="H462" s="465"/>
      <c r="I462" s="465"/>
      <c r="J462" s="465"/>
      <c r="K462" s="465"/>
      <c r="L462" s="465"/>
      <c r="M462" s="466"/>
      <c r="N462" s="588"/>
      <c r="O462" s="588"/>
      <c r="P462" s="466"/>
      <c r="Q462" s="588"/>
      <c r="R462" s="588"/>
      <c r="S462" s="466"/>
      <c r="T462" s="466"/>
      <c r="U462" s="466"/>
      <c r="V462" s="465"/>
      <c r="W462" s="466"/>
      <c r="X462" s="465"/>
      <c r="Y462" s="465"/>
      <c r="Z462" s="465"/>
      <c r="AA462" s="465"/>
      <c r="AB462" s="465"/>
      <c r="AC462" s="467"/>
    </row>
    <row x14ac:dyDescent="0.25" r="463" customHeight="1" ht="18.75">
      <c r="A463" s="465"/>
      <c r="B463" s="465"/>
      <c r="C463" s="465"/>
      <c r="D463" s="465"/>
      <c r="E463" s="465"/>
      <c r="F463" s="466"/>
      <c r="G463" s="465"/>
      <c r="H463" s="465"/>
      <c r="I463" s="465"/>
      <c r="J463" s="465"/>
      <c r="K463" s="465"/>
      <c r="L463" s="465"/>
      <c r="M463" s="466"/>
      <c r="N463" s="588"/>
      <c r="O463" s="588"/>
      <c r="P463" s="466"/>
      <c r="Q463" s="588"/>
      <c r="R463" s="588"/>
      <c r="S463" s="466"/>
      <c r="T463" s="466"/>
      <c r="U463" s="466"/>
      <c r="V463" s="465"/>
      <c r="W463" s="466"/>
      <c r="X463" s="465"/>
      <c r="Y463" s="465"/>
      <c r="Z463" s="465"/>
      <c r="AA463" s="465"/>
      <c r="AB463" s="465"/>
      <c r="AC463" s="467"/>
    </row>
    <row x14ac:dyDescent="0.25" r="464" customHeight="1" ht="18.75">
      <c r="A464" s="465"/>
      <c r="B464" s="465"/>
      <c r="C464" s="465"/>
      <c r="D464" s="465"/>
      <c r="E464" s="465"/>
      <c r="F464" s="466"/>
      <c r="G464" s="465"/>
      <c r="H464" s="465"/>
      <c r="I464" s="465"/>
      <c r="J464" s="465"/>
      <c r="K464" s="465"/>
      <c r="L464" s="465"/>
      <c r="M464" s="466"/>
      <c r="N464" s="588"/>
      <c r="O464" s="588"/>
      <c r="P464" s="466"/>
      <c r="Q464" s="588"/>
      <c r="R464" s="588"/>
      <c r="S464" s="466"/>
      <c r="T464" s="466"/>
      <c r="U464" s="466"/>
      <c r="V464" s="465"/>
      <c r="W464" s="466"/>
      <c r="X464" s="465"/>
      <c r="Y464" s="465"/>
      <c r="Z464" s="465"/>
      <c r="AA464" s="465"/>
      <c r="AB464" s="465"/>
      <c r="AC464" s="467"/>
    </row>
    <row x14ac:dyDescent="0.25" r="465" customHeight="1" ht="18.75">
      <c r="A465" s="465"/>
      <c r="B465" s="465"/>
      <c r="C465" s="465"/>
      <c r="D465" s="465"/>
      <c r="E465" s="465"/>
      <c r="F465" s="466"/>
      <c r="G465" s="465"/>
      <c r="H465" s="465"/>
      <c r="I465" s="465"/>
      <c r="J465" s="465"/>
      <c r="K465" s="465"/>
      <c r="L465" s="465"/>
      <c r="M465" s="466"/>
      <c r="N465" s="588"/>
      <c r="O465" s="588"/>
      <c r="P465" s="466"/>
      <c r="Q465" s="588"/>
      <c r="R465" s="588"/>
      <c r="S465" s="466"/>
      <c r="T465" s="466"/>
      <c r="U465" s="466"/>
      <c r="V465" s="465"/>
      <c r="W465" s="466"/>
      <c r="X465" s="465"/>
      <c r="Y465" s="465"/>
      <c r="Z465" s="465"/>
      <c r="AA465" s="465"/>
      <c r="AB465" s="465"/>
      <c r="AC465" s="467"/>
    </row>
    <row x14ac:dyDescent="0.25" r="466" customHeight="1" ht="18.75">
      <c r="A466" s="465"/>
      <c r="B466" s="465"/>
      <c r="C466" s="465"/>
      <c r="D466" s="465"/>
      <c r="E466" s="465"/>
      <c r="F466" s="466"/>
      <c r="G466" s="465"/>
      <c r="H466" s="465"/>
      <c r="I466" s="465"/>
      <c r="J466" s="465"/>
      <c r="K466" s="465"/>
      <c r="L466" s="465"/>
      <c r="M466" s="466"/>
      <c r="N466" s="588"/>
      <c r="O466" s="588"/>
      <c r="P466" s="466"/>
      <c r="Q466" s="588"/>
      <c r="R466" s="588"/>
      <c r="S466" s="466"/>
      <c r="T466" s="466"/>
      <c r="U466" s="466"/>
      <c r="V466" s="465"/>
      <c r="W466" s="466"/>
      <c r="X466" s="465"/>
      <c r="Y466" s="465"/>
      <c r="Z466" s="465"/>
      <c r="AA466" s="465"/>
      <c r="AB466" s="465"/>
      <c r="AC466" s="467"/>
    </row>
    <row x14ac:dyDescent="0.25" r="467" customHeight="1" ht="18.75">
      <c r="A467" s="465"/>
      <c r="B467" s="465"/>
      <c r="C467" s="465"/>
      <c r="D467" s="465"/>
      <c r="E467" s="465"/>
      <c r="F467" s="466"/>
      <c r="G467" s="465"/>
      <c r="H467" s="465"/>
      <c r="I467" s="465"/>
      <c r="J467" s="465"/>
      <c r="K467" s="465"/>
      <c r="L467" s="465"/>
      <c r="M467" s="466"/>
      <c r="N467" s="588"/>
      <c r="O467" s="588"/>
      <c r="P467" s="466"/>
      <c r="Q467" s="588"/>
      <c r="R467" s="588"/>
      <c r="S467" s="466"/>
      <c r="T467" s="466"/>
      <c r="U467" s="466"/>
      <c r="V467" s="465"/>
      <c r="W467" s="466"/>
      <c r="X467" s="465"/>
      <c r="Y467" s="465"/>
      <c r="Z467" s="465"/>
      <c r="AA467" s="465"/>
      <c r="AB467" s="465"/>
      <c r="AC467" s="467"/>
    </row>
    <row x14ac:dyDescent="0.25" r="468" customHeight="1" ht="18.75">
      <c r="A468" s="465"/>
      <c r="B468" s="465"/>
      <c r="C468" s="465"/>
      <c r="D468" s="465"/>
      <c r="E468" s="465"/>
      <c r="F468" s="466"/>
      <c r="G468" s="465"/>
      <c r="H468" s="465"/>
      <c r="I468" s="465"/>
      <c r="J468" s="465"/>
      <c r="K468" s="465"/>
      <c r="L468" s="465"/>
      <c r="M468" s="466"/>
      <c r="N468" s="588"/>
      <c r="O468" s="588"/>
      <c r="P468" s="466"/>
      <c r="Q468" s="588"/>
      <c r="R468" s="588"/>
      <c r="S468" s="466"/>
      <c r="T468" s="466"/>
      <c r="U468" s="466"/>
      <c r="V468" s="465"/>
      <c r="W468" s="466"/>
      <c r="X468" s="465"/>
      <c r="Y468" s="465"/>
      <c r="Z468" s="465"/>
      <c r="AA468" s="465"/>
      <c r="AB468" s="465"/>
      <c r="AC468" s="467"/>
    </row>
    <row x14ac:dyDescent="0.25" r="469" customHeight="1" ht="18.75">
      <c r="A469" s="465"/>
      <c r="B469" s="465"/>
      <c r="C469" s="465"/>
      <c r="D469" s="465"/>
      <c r="E469" s="465"/>
      <c r="F469" s="466"/>
      <c r="G469" s="465"/>
      <c r="H469" s="465"/>
      <c r="I469" s="465"/>
      <c r="J469" s="465"/>
      <c r="K469" s="465"/>
      <c r="L469" s="465"/>
      <c r="M469" s="466"/>
      <c r="N469" s="588"/>
      <c r="O469" s="588"/>
      <c r="P469" s="466"/>
      <c r="Q469" s="588"/>
      <c r="R469" s="588"/>
      <c r="S469" s="466"/>
      <c r="T469" s="466"/>
      <c r="U469" s="466"/>
      <c r="V469" s="465"/>
      <c r="W469" s="466"/>
      <c r="X469" s="465"/>
      <c r="Y469" s="465"/>
      <c r="Z469" s="465"/>
      <c r="AA469" s="465"/>
      <c r="AB469" s="465"/>
      <c r="AC469" s="467"/>
    </row>
    <row x14ac:dyDescent="0.25" r="470" customHeight="1" ht="18.75">
      <c r="A470" s="465"/>
      <c r="B470" s="465"/>
      <c r="C470" s="465"/>
      <c r="D470" s="465"/>
      <c r="E470" s="465"/>
      <c r="F470" s="466"/>
      <c r="G470" s="465"/>
      <c r="H470" s="465"/>
      <c r="I470" s="465"/>
      <c r="J470" s="465"/>
      <c r="K470" s="465"/>
      <c r="L470" s="465"/>
      <c r="M470" s="466"/>
      <c r="N470" s="588"/>
      <c r="O470" s="588"/>
      <c r="P470" s="466"/>
      <c r="Q470" s="588"/>
      <c r="R470" s="588"/>
      <c r="S470" s="466"/>
      <c r="T470" s="466"/>
      <c r="U470" s="466"/>
      <c r="V470" s="465"/>
      <c r="W470" s="466"/>
      <c r="X470" s="465"/>
      <c r="Y470" s="465"/>
      <c r="Z470" s="465"/>
      <c r="AA470" s="465"/>
      <c r="AB470" s="465"/>
      <c r="AC470" s="467"/>
    </row>
    <row x14ac:dyDescent="0.25" r="471" customHeight="1" ht="18.75">
      <c r="A471" s="465"/>
      <c r="B471" s="465"/>
      <c r="C471" s="465"/>
      <c r="D471" s="465"/>
      <c r="E471" s="465"/>
      <c r="F471" s="466"/>
      <c r="G471" s="465"/>
      <c r="H471" s="465"/>
      <c r="I471" s="465"/>
      <c r="J471" s="465"/>
      <c r="K471" s="465"/>
      <c r="L471" s="465"/>
      <c r="M471" s="466"/>
      <c r="N471" s="588"/>
      <c r="O471" s="588"/>
      <c r="P471" s="466"/>
      <c r="Q471" s="588"/>
      <c r="R471" s="588"/>
      <c r="S471" s="466"/>
      <c r="T471" s="466"/>
      <c r="U471" s="466"/>
      <c r="V471" s="465"/>
      <c r="W471" s="466"/>
      <c r="X471" s="465"/>
      <c r="Y471" s="465"/>
      <c r="Z471" s="465"/>
      <c r="AA471" s="465"/>
      <c r="AB471" s="465"/>
      <c r="AC471" s="467"/>
    </row>
    <row x14ac:dyDescent="0.25" r="472" customHeight="1" ht="18.75">
      <c r="A472" s="465"/>
      <c r="B472" s="465"/>
      <c r="C472" s="465"/>
      <c r="D472" s="465"/>
      <c r="E472" s="465"/>
      <c r="F472" s="466"/>
      <c r="G472" s="465"/>
      <c r="H472" s="465"/>
      <c r="I472" s="465"/>
      <c r="J472" s="465"/>
      <c r="K472" s="465"/>
      <c r="L472" s="465"/>
      <c r="M472" s="466"/>
      <c r="N472" s="588"/>
      <c r="O472" s="588"/>
      <c r="P472" s="466"/>
      <c r="Q472" s="588"/>
      <c r="R472" s="588"/>
      <c r="S472" s="466"/>
      <c r="T472" s="466"/>
      <c r="U472" s="466"/>
      <c r="V472" s="465"/>
      <c r="W472" s="466"/>
      <c r="X472" s="465"/>
      <c r="Y472" s="465"/>
      <c r="Z472" s="465"/>
      <c r="AA472" s="465"/>
      <c r="AB472" s="465"/>
      <c r="AC472" s="467"/>
    </row>
    <row x14ac:dyDescent="0.25" r="473" customHeight="1" ht="18.75">
      <c r="A473" s="465"/>
      <c r="B473" s="465"/>
      <c r="C473" s="465"/>
      <c r="D473" s="465"/>
      <c r="E473" s="465"/>
      <c r="F473" s="466"/>
      <c r="G473" s="465"/>
      <c r="H473" s="465"/>
      <c r="I473" s="465"/>
      <c r="J473" s="465"/>
      <c r="K473" s="465"/>
      <c r="L473" s="465"/>
      <c r="M473" s="466"/>
      <c r="N473" s="588"/>
      <c r="O473" s="588"/>
      <c r="P473" s="466"/>
      <c r="Q473" s="588"/>
      <c r="R473" s="588"/>
      <c r="S473" s="466"/>
      <c r="T473" s="466"/>
      <c r="U473" s="466"/>
      <c r="V473" s="465"/>
      <c r="W473" s="466"/>
      <c r="X473" s="465"/>
      <c r="Y473" s="465"/>
      <c r="Z473" s="465"/>
      <c r="AA473" s="465"/>
      <c r="AB473" s="465"/>
      <c r="AC473" s="467"/>
    </row>
    <row x14ac:dyDescent="0.25" r="474" customHeight="1" ht="18.75">
      <c r="A474" s="465"/>
      <c r="B474" s="465"/>
      <c r="C474" s="465"/>
      <c r="D474" s="465"/>
      <c r="E474" s="465"/>
      <c r="F474" s="466"/>
      <c r="G474" s="465"/>
      <c r="H474" s="465"/>
      <c r="I474" s="465"/>
      <c r="J474" s="465"/>
      <c r="K474" s="465"/>
      <c r="L474" s="465"/>
      <c r="M474" s="466"/>
      <c r="N474" s="588"/>
      <c r="O474" s="588"/>
      <c r="P474" s="466"/>
      <c r="Q474" s="588"/>
      <c r="R474" s="588"/>
      <c r="S474" s="466"/>
      <c r="T474" s="466"/>
      <c r="U474" s="466"/>
      <c r="V474" s="465"/>
      <c r="W474" s="466"/>
      <c r="X474" s="465"/>
      <c r="Y474" s="465"/>
      <c r="Z474" s="465"/>
      <c r="AA474" s="465"/>
      <c r="AB474" s="465"/>
      <c r="AC474" s="467"/>
    </row>
    <row x14ac:dyDescent="0.25" r="475" customHeight="1" ht="18.75">
      <c r="A475" s="465"/>
      <c r="B475" s="465"/>
      <c r="C475" s="465"/>
      <c r="D475" s="465"/>
      <c r="E475" s="465"/>
      <c r="F475" s="466"/>
      <c r="G475" s="465"/>
      <c r="H475" s="465"/>
      <c r="I475" s="465"/>
      <c r="J475" s="465"/>
      <c r="K475" s="465"/>
      <c r="L475" s="465"/>
      <c r="M475" s="466"/>
      <c r="N475" s="588"/>
      <c r="O475" s="588"/>
      <c r="P475" s="466"/>
      <c r="Q475" s="588"/>
      <c r="R475" s="588"/>
      <c r="S475" s="466"/>
      <c r="T475" s="466"/>
      <c r="U475" s="466"/>
      <c r="V475" s="465"/>
      <c r="W475" s="466"/>
      <c r="X475" s="465"/>
      <c r="Y475" s="465"/>
      <c r="Z475" s="465"/>
      <c r="AA475" s="465"/>
      <c r="AB475" s="465"/>
      <c r="AC475" s="467"/>
    </row>
    <row x14ac:dyDescent="0.25" r="476" customHeight="1" ht="18.75">
      <c r="A476" s="465"/>
      <c r="B476" s="465"/>
      <c r="C476" s="465"/>
      <c r="D476" s="465"/>
      <c r="E476" s="465"/>
      <c r="F476" s="466"/>
      <c r="G476" s="465"/>
      <c r="H476" s="465"/>
      <c r="I476" s="465"/>
      <c r="J476" s="465"/>
      <c r="K476" s="465"/>
      <c r="L476" s="465"/>
      <c r="M476" s="466"/>
      <c r="N476" s="588"/>
      <c r="O476" s="588"/>
      <c r="P476" s="466"/>
      <c r="Q476" s="588"/>
      <c r="R476" s="588"/>
      <c r="S476" s="466"/>
      <c r="T476" s="466"/>
      <c r="U476" s="466"/>
      <c r="V476" s="465"/>
      <c r="W476" s="466"/>
      <c r="X476" s="465"/>
      <c r="Y476" s="465"/>
      <c r="Z476" s="465"/>
      <c r="AA476" s="465"/>
      <c r="AB476" s="465"/>
      <c r="AC476" s="467"/>
    </row>
    <row x14ac:dyDescent="0.25" r="477" customHeight="1" ht="18.75">
      <c r="A477" s="465"/>
      <c r="B477" s="465"/>
      <c r="C477" s="465"/>
      <c r="D477" s="465"/>
      <c r="E477" s="465"/>
      <c r="F477" s="466"/>
      <c r="G477" s="465"/>
      <c r="H477" s="465"/>
      <c r="I477" s="465"/>
      <c r="J477" s="465"/>
      <c r="K477" s="465"/>
      <c r="L477" s="465"/>
      <c r="M477" s="466"/>
      <c r="N477" s="588"/>
      <c r="O477" s="588"/>
      <c r="P477" s="466"/>
      <c r="Q477" s="588"/>
      <c r="R477" s="588"/>
      <c r="S477" s="466"/>
      <c r="T477" s="466"/>
      <c r="U477" s="466"/>
      <c r="V477" s="465"/>
      <c r="W477" s="466"/>
      <c r="X477" s="465"/>
      <c r="Y477" s="465"/>
      <c r="Z477" s="465"/>
      <c r="AA477" s="465"/>
      <c r="AB477" s="465"/>
      <c r="AC477" s="467"/>
    </row>
    <row x14ac:dyDescent="0.25" r="478" customHeight="1" ht="18.75">
      <c r="A478" s="465"/>
      <c r="B478" s="465"/>
      <c r="C478" s="465"/>
      <c r="D478" s="465"/>
      <c r="E478" s="465"/>
      <c r="F478" s="466"/>
      <c r="G478" s="465"/>
      <c r="H478" s="465"/>
      <c r="I478" s="465"/>
      <c r="J478" s="465"/>
      <c r="K478" s="465"/>
      <c r="L478" s="465"/>
      <c r="M478" s="466"/>
      <c r="N478" s="588"/>
      <c r="O478" s="588"/>
      <c r="P478" s="466"/>
      <c r="Q478" s="588"/>
      <c r="R478" s="588"/>
      <c r="S478" s="466"/>
      <c r="T478" s="466"/>
      <c r="U478" s="466"/>
      <c r="V478" s="465"/>
      <c r="W478" s="466"/>
      <c r="X478" s="465"/>
      <c r="Y478" s="465"/>
      <c r="Z478" s="465"/>
      <c r="AA478" s="465"/>
      <c r="AB478" s="465"/>
      <c r="AC478" s="467"/>
    </row>
    <row x14ac:dyDescent="0.25" r="479" customHeight="1" ht="18.75">
      <c r="A479" s="465"/>
      <c r="B479" s="465"/>
      <c r="C479" s="465"/>
      <c r="D479" s="465"/>
      <c r="E479" s="465"/>
      <c r="F479" s="466"/>
      <c r="G479" s="465"/>
      <c r="H479" s="465"/>
      <c r="I479" s="465"/>
      <c r="J479" s="465"/>
      <c r="K479" s="465"/>
      <c r="L479" s="465"/>
      <c r="M479" s="466"/>
      <c r="N479" s="588"/>
      <c r="O479" s="588"/>
      <c r="P479" s="466"/>
      <c r="Q479" s="588"/>
      <c r="R479" s="588"/>
      <c r="S479" s="466"/>
      <c r="T479" s="466"/>
      <c r="U479" s="466"/>
      <c r="V479" s="465"/>
      <c r="W479" s="466"/>
      <c r="X479" s="465"/>
      <c r="Y479" s="465"/>
      <c r="Z479" s="465"/>
      <c r="AA479" s="465"/>
      <c r="AB479" s="465"/>
      <c r="AC479" s="467"/>
    </row>
    <row x14ac:dyDescent="0.25" r="480" customHeight="1" ht="18.75">
      <c r="A480" s="465"/>
      <c r="B480" s="465"/>
      <c r="C480" s="465"/>
      <c r="D480" s="465"/>
      <c r="E480" s="465"/>
      <c r="F480" s="466"/>
      <c r="G480" s="465"/>
      <c r="H480" s="465"/>
      <c r="I480" s="465"/>
      <c r="J480" s="465"/>
      <c r="K480" s="465"/>
      <c r="L480" s="465"/>
      <c r="M480" s="466"/>
      <c r="N480" s="588"/>
      <c r="O480" s="588"/>
      <c r="P480" s="466"/>
      <c r="Q480" s="588"/>
      <c r="R480" s="588"/>
      <c r="S480" s="466"/>
      <c r="T480" s="466"/>
      <c r="U480" s="466"/>
      <c r="V480" s="465"/>
      <c r="W480" s="466"/>
      <c r="X480" s="465"/>
      <c r="Y480" s="465"/>
      <c r="Z480" s="465"/>
      <c r="AA480" s="465"/>
      <c r="AB480" s="465"/>
      <c r="AC480" s="467"/>
    </row>
    <row x14ac:dyDescent="0.25" r="481" customHeight="1" ht="18.75">
      <c r="A481" s="465"/>
      <c r="B481" s="465"/>
      <c r="C481" s="465"/>
      <c r="D481" s="465"/>
      <c r="E481" s="465"/>
      <c r="F481" s="466"/>
      <c r="G481" s="465"/>
      <c r="H481" s="465"/>
      <c r="I481" s="465"/>
      <c r="J481" s="465"/>
      <c r="K481" s="465"/>
      <c r="L481" s="465"/>
      <c r="M481" s="466"/>
      <c r="N481" s="588"/>
      <c r="O481" s="588"/>
      <c r="P481" s="466"/>
      <c r="Q481" s="588"/>
      <c r="R481" s="588"/>
      <c r="S481" s="466"/>
      <c r="T481" s="466"/>
      <c r="U481" s="466"/>
      <c r="V481" s="465"/>
      <c r="W481" s="466"/>
      <c r="X481" s="465"/>
      <c r="Y481" s="465"/>
      <c r="Z481" s="465"/>
      <c r="AA481" s="465"/>
      <c r="AB481" s="465"/>
      <c r="AC481" s="467"/>
    </row>
    <row x14ac:dyDescent="0.25" r="482" customHeight="1" ht="18.75">
      <c r="A482" s="465"/>
      <c r="B482" s="465"/>
      <c r="C482" s="465"/>
      <c r="D482" s="465"/>
      <c r="E482" s="465"/>
      <c r="F482" s="466"/>
      <c r="G482" s="465"/>
      <c r="H482" s="465"/>
      <c r="I482" s="465"/>
      <c r="J482" s="465"/>
      <c r="K482" s="465"/>
      <c r="L482" s="465"/>
      <c r="M482" s="466"/>
      <c r="N482" s="588"/>
      <c r="O482" s="588"/>
      <c r="P482" s="466"/>
      <c r="Q482" s="588"/>
      <c r="R482" s="588"/>
      <c r="S482" s="466"/>
      <c r="T482" s="466"/>
      <c r="U482" s="466"/>
      <c r="V482" s="465"/>
      <c r="W482" s="466"/>
      <c r="X482" s="465"/>
      <c r="Y482" s="465"/>
      <c r="Z482" s="465"/>
      <c r="AA482" s="465"/>
      <c r="AB482" s="465"/>
      <c r="AC482" s="467"/>
    </row>
    <row x14ac:dyDescent="0.25" r="483" customHeight="1" ht="18.75">
      <c r="A483" s="465"/>
      <c r="B483" s="465"/>
      <c r="C483" s="465"/>
      <c r="D483" s="465"/>
      <c r="E483" s="465"/>
      <c r="F483" s="466"/>
      <c r="G483" s="465"/>
      <c r="H483" s="465"/>
      <c r="I483" s="465"/>
      <c r="J483" s="465"/>
      <c r="K483" s="465"/>
      <c r="L483" s="465"/>
      <c r="M483" s="466"/>
      <c r="N483" s="588"/>
      <c r="O483" s="588"/>
      <c r="P483" s="466"/>
      <c r="Q483" s="588"/>
      <c r="R483" s="588"/>
      <c r="S483" s="466"/>
      <c r="T483" s="466"/>
      <c r="U483" s="466"/>
      <c r="V483" s="465"/>
      <c r="W483" s="466"/>
      <c r="X483" s="465"/>
      <c r="Y483" s="465"/>
      <c r="Z483" s="465"/>
      <c r="AA483" s="465"/>
      <c r="AB483" s="465"/>
      <c r="AC483" s="467"/>
    </row>
    <row x14ac:dyDescent="0.25" r="484" customHeight="1" ht="18.75">
      <c r="A484" s="465"/>
      <c r="B484" s="465"/>
      <c r="C484" s="465"/>
      <c r="D484" s="465"/>
      <c r="E484" s="465"/>
      <c r="F484" s="466"/>
      <c r="G484" s="465"/>
      <c r="H484" s="465"/>
      <c r="I484" s="465"/>
      <c r="J484" s="465"/>
      <c r="K484" s="465"/>
      <c r="L484" s="465"/>
      <c r="M484" s="466"/>
      <c r="N484" s="588"/>
      <c r="O484" s="588"/>
      <c r="P484" s="466"/>
      <c r="Q484" s="588"/>
      <c r="R484" s="588"/>
      <c r="S484" s="466"/>
      <c r="T484" s="466"/>
      <c r="U484" s="466"/>
      <c r="V484" s="465"/>
      <c r="W484" s="466"/>
      <c r="X484" s="465"/>
      <c r="Y484" s="465"/>
      <c r="Z484" s="465"/>
      <c r="AA484" s="465"/>
      <c r="AB484" s="465"/>
      <c r="AC484" s="467"/>
    </row>
    <row x14ac:dyDescent="0.25" r="485" customHeight="1" ht="18.75">
      <c r="A485" s="465"/>
      <c r="B485" s="465"/>
      <c r="C485" s="465"/>
      <c r="D485" s="465"/>
      <c r="E485" s="465"/>
      <c r="F485" s="466"/>
      <c r="G485" s="465"/>
      <c r="H485" s="465"/>
      <c r="I485" s="465"/>
      <c r="J485" s="465"/>
      <c r="K485" s="465"/>
      <c r="L485" s="465"/>
      <c r="M485" s="466"/>
      <c r="N485" s="588"/>
      <c r="O485" s="588"/>
      <c r="P485" s="466"/>
      <c r="Q485" s="588"/>
      <c r="R485" s="588"/>
      <c r="S485" s="466"/>
      <c r="T485" s="466"/>
      <c r="U485" s="466"/>
      <c r="V485" s="465"/>
      <c r="W485" s="466"/>
      <c r="X485" s="465"/>
      <c r="Y485" s="465"/>
      <c r="Z485" s="465"/>
      <c r="AA485" s="465"/>
      <c r="AB485" s="465"/>
      <c r="AC485" s="467"/>
    </row>
    <row x14ac:dyDescent="0.25" r="486" customHeight="1" ht="18.75">
      <c r="A486" s="465"/>
      <c r="B486" s="465"/>
      <c r="C486" s="465"/>
      <c r="D486" s="465"/>
      <c r="E486" s="465"/>
      <c r="F486" s="466"/>
      <c r="G486" s="465"/>
      <c r="H486" s="465"/>
      <c r="I486" s="465"/>
      <c r="J486" s="465"/>
      <c r="K486" s="465"/>
      <c r="L486" s="465"/>
      <c r="M486" s="466"/>
      <c r="N486" s="588"/>
      <c r="O486" s="588"/>
      <c r="P486" s="466"/>
      <c r="Q486" s="588"/>
      <c r="R486" s="588"/>
      <c r="S486" s="466"/>
      <c r="T486" s="466"/>
      <c r="U486" s="466"/>
      <c r="V486" s="465"/>
      <c r="W486" s="466"/>
      <c r="X486" s="465"/>
      <c r="Y486" s="465"/>
      <c r="Z486" s="465"/>
      <c r="AA486" s="465"/>
      <c r="AB486" s="465"/>
      <c r="AC486" s="467"/>
    </row>
    <row x14ac:dyDescent="0.25" r="487" customHeight="1" ht="18.75">
      <c r="A487" s="465"/>
      <c r="B487" s="465"/>
      <c r="C487" s="465"/>
      <c r="D487" s="465"/>
      <c r="E487" s="465"/>
      <c r="F487" s="466"/>
      <c r="G487" s="465"/>
      <c r="H487" s="465"/>
      <c r="I487" s="465"/>
      <c r="J487" s="465"/>
      <c r="K487" s="465"/>
      <c r="L487" s="465"/>
      <c r="M487" s="466"/>
      <c r="N487" s="588"/>
      <c r="O487" s="588"/>
      <c r="P487" s="466"/>
      <c r="Q487" s="588"/>
      <c r="R487" s="588"/>
      <c r="S487" s="466"/>
      <c r="T487" s="466"/>
      <c r="U487" s="466"/>
      <c r="V487" s="465"/>
      <c r="W487" s="466"/>
      <c r="X487" s="465"/>
      <c r="Y487" s="465"/>
      <c r="Z487" s="465"/>
      <c r="AA487" s="465"/>
      <c r="AB487" s="465"/>
      <c r="AC487" s="467"/>
    </row>
    <row x14ac:dyDescent="0.25" r="488" customHeight="1" ht="18.75">
      <c r="A488" s="465"/>
      <c r="B488" s="465"/>
      <c r="C488" s="465"/>
      <c r="D488" s="465"/>
      <c r="E488" s="465"/>
      <c r="F488" s="466"/>
      <c r="G488" s="465"/>
      <c r="H488" s="465"/>
      <c r="I488" s="465"/>
      <c r="J488" s="465"/>
      <c r="K488" s="465"/>
      <c r="L488" s="465"/>
      <c r="M488" s="466"/>
      <c r="N488" s="588"/>
      <c r="O488" s="588"/>
      <c r="P488" s="466"/>
      <c r="Q488" s="588"/>
      <c r="R488" s="588"/>
      <c r="S488" s="466"/>
      <c r="T488" s="466"/>
      <c r="U488" s="466"/>
      <c r="V488" s="465"/>
      <c r="W488" s="466"/>
      <c r="X488" s="465"/>
      <c r="Y488" s="465"/>
      <c r="Z488" s="465"/>
      <c r="AA488" s="465"/>
      <c r="AB488" s="465"/>
      <c r="AC488" s="467"/>
    </row>
    <row x14ac:dyDescent="0.25" r="489" customHeight="1" ht="18.75">
      <c r="A489" s="465"/>
      <c r="B489" s="465"/>
      <c r="C489" s="465"/>
      <c r="D489" s="465"/>
      <c r="E489" s="465"/>
      <c r="F489" s="466"/>
      <c r="G489" s="465"/>
      <c r="H489" s="465"/>
      <c r="I489" s="465"/>
      <c r="J489" s="465"/>
      <c r="K489" s="465"/>
      <c r="L489" s="465"/>
      <c r="M489" s="466"/>
      <c r="N489" s="588"/>
      <c r="O489" s="588"/>
      <c r="P489" s="466"/>
      <c r="Q489" s="588"/>
      <c r="R489" s="588"/>
      <c r="S489" s="466"/>
      <c r="T489" s="466"/>
      <c r="U489" s="466"/>
      <c r="V489" s="465"/>
      <c r="W489" s="466"/>
      <c r="X489" s="465"/>
      <c r="Y489" s="465"/>
      <c r="Z489" s="465"/>
      <c r="AA489" s="465"/>
      <c r="AB489" s="465"/>
      <c r="AC489" s="467"/>
    </row>
    <row x14ac:dyDescent="0.25" r="490" customHeight="1" ht="18.75">
      <c r="A490" s="465"/>
      <c r="B490" s="465"/>
      <c r="C490" s="465"/>
      <c r="D490" s="465"/>
      <c r="E490" s="465"/>
      <c r="F490" s="466"/>
      <c r="G490" s="465"/>
      <c r="H490" s="465"/>
      <c r="I490" s="465"/>
      <c r="J490" s="465"/>
      <c r="K490" s="465"/>
      <c r="L490" s="465"/>
      <c r="M490" s="466"/>
      <c r="N490" s="588"/>
      <c r="O490" s="588"/>
      <c r="P490" s="466"/>
      <c r="Q490" s="588"/>
      <c r="R490" s="588"/>
      <c r="S490" s="466"/>
      <c r="T490" s="466"/>
      <c r="U490" s="466"/>
      <c r="V490" s="465"/>
      <c r="W490" s="466"/>
      <c r="X490" s="465"/>
      <c r="Y490" s="465"/>
      <c r="Z490" s="465"/>
      <c r="AA490" s="465"/>
      <c r="AB490" s="465"/>
      <c r="AC490" s="467"/>
    </row>
    <row x14ac:dyDescent="0.25" r="491" customHeight="1" ht="18.75">
      <c r="A491" s="465"/>
      <c r="B491" s="465"/>
      <c r="C491" s="465"/>
      <c r="D491" s="465"/>
      <c r="E491" s="465"/>
      <c r="F491" s="466"/>
      <c r="G491" s="465"/>
      <c r="H491" s="465"/>
      <c r="I491" s="465"/>
      <c r="J491" s="465"/>
      <c r="K491" s="465"/>
      <c r="L491" s="465"/>
      <c r="M491" s="466"/>
      <c r="N491" s="588"/>
      <c r="O491" s="588"/>
      <c r="P491" s="466"/>
      <c r="Q491" s="588"/>
      <c r="R491" s="588"/>
      <c r="S491" s="466"/>
      <c r="T491" s="466"/>
      <c r="U491" s="466"/>
      <c r="V491" s="465"/>
      <c r="W491" s="466"/>
      <c r="X491" s="465"/>
      <c r="Y491" s="465"/>
      <c r="Z491" s="465"/>
      <c r="AA491" s="465"/>
      <c r="AB491" s="465"/>
      <c r="AC491" s="467"/>
    </row>
    <row x14ac:dyDescent="0.25" r="492" customHeight="1" ht="18.75">
      <c r="A492" s="465"/>
      <c r="B492" s="465"/>
      <c r="C492" s="465"/>
      <c r="D492" s="465"/>
      <c r="E492" s="465"/>
      <c r="F492" s="466"/>
      <c r="G492" s="465"/>
      <c r="H492" s="465"/>
      <c r="I492" s="465"/>
      <c r="J492" s="465"/>
      <c r="K492" s="465"/>
      <c r="L492" s="465"/>
      <c r="M492" s="466"/>
      <c r="N492" s="588"/>
      <c r="O492" s="588"/>
      <c r="P492" s="466"/>
      <c r="Q492" s="588"/>
      <c r="R492" s="588"/>
      <c r="S492" s="466"/>
      <c r="T492" s="466"/>
      <c r="U492" s="466"/>
      <c r="V492" s="465"/>
      <c r="W492" s="466"/>
      <c r="X492" s="465"/>
      <c r="Y492" s="465"/>
      <c r="Z492" s="465"/>
      <c r="AA492" s="465"/>
      <c r="AB492" s="465"/>
      <c r="AC492" s="467"/>
    </row>
    <row x14ac:dyDescent="0.25" r="493" customHeight="1" ht="18.75">
      <c r="A493" s="465"/>
      <c r="B493" s="465"/>
      <c r="C493" s="465"/>
      <c r="D493" s="465"/>
      <c r="E493" s="465"/>
      <c r="F493" s="466"/>
      <c r="G493" s="465"/>
      <c r="H493" s="465"/>
      <c r="I493" s="465"/>
      <c r="J493" s="465"/>
      <c r="K493" s="465"/>
      <c r="L493" s="465"/>
      <c r="M493" s="466"/>
      <c r="N493" s="588"/>
      <c r="O493" s="588"/>
      <c r="P493" s="466"/>
      <c r="Q493" s="588"/>
      <c r="R493" s="588"/>
      <c r="S493" s="466"/>
      <c r="T493" s="466"/>
      <c r="U493" s="466"/>
      <c r="V493" s="465"/>
      <c r="W493" s="466"/>
      <c r="X493" s="465"/>
      <c r="Y493" s="465"/>
      <c r="Z493" s="465"/>
      <c r="AA493" s="465"/>
      <c r="AB493" s="465"/>
      <c r="AC493" s="467"/>
    </row>
    <row x14ac:dyDescent="0.25" r="494" customHeight="1" ht="18.75">
      <c r="A494" s="465"/>
      <c r="B494" s="465"/>
      <c r="C494" s="465"/>
      <c r="D494" s="465"/>
      <c r="E494" s="465"/>
      <c r="F494" s="466"/>
      <c r="G494" s="465"/>
      <c r="H494" s="465"/>
      <c r="I494" s="465"/>
      <c r="J494" s="465"/>
      <c r="K494" s="465"/>
      <c r="L494" s="465"/>
      <c r="M494" s="466"/>
      <c r="N494" s="588"/>
      <c r="O494" s="588"/>
      <c r="P494" s="466"/>
      <c r="Q494" s="588"/>
      <c r="R494" s="588"/>
      <c r="S494" s="466"/>
      <c r="T494" s="466"/>
      <c r="U494" s="466"/>
      <c r="V494" s="465"/>
      <c r="W494" s="466"/>
      <c r="X494" s="465"/>
      <c r="Y494" s="465"/>
      <c r="Z494" s="465"/>
      <c r="AA494" s="465"/>
      <c r="AB494" s="465"/>
      <c r="AC494" s="467"/>
    </row>
    <row x14ac:dyDescent="0.25" r="495" customHeight="1" ht="18.75">
      <c r="A495" s="465"/>
      <c r="B495" s="465"/>
      <c r="C495" s="465"/>
      <c r="D495" s="465"/>
      <c r="E495" s="465"/>
      <c r="F495" s="466"/>
      <c r="G495" s="465"/>
      <c r="H495" s="465"/>
      <c r="I495" s="465"/>
      <c r="J495" s="465"/>
      <c r="K495" s="465"/>
      <c r="L495" s="465"/>
      <c r="M495" s="466"/>
      <c r="N495" s="588"/>
      <c r="O495" s="588"/>
      <c r="P495" s="466"/>
      <c r="Q495" s="588"/>
      <c r="R495" s="588"/>
      <c r="S495" s="466"/>
      <c r="T495" s="466"/>
      <c r="U495" s="466"/>
      <c r="V495" s="465"/>
      <c r="W495" s="466"/>
      <c r="X495" s="465"/>
      <c r="Y495" s="465"/>
      <c r="Z495" s="465"/>
      <c r="AA495" s="465"/>
      <c r="AB495" s="465"/>
      <c r="AC495" s="467"/>
    </row>
    <row x14ac:dyDescent="0.25" r="496" customHeight="1" ht="18.75">
      <c r="A496" s="465"/>
      <c r="B496" s="465"/>
      <c r="C496" s="465"/>
      <c r="D496" s="465"/>
      <c r="E496" s="465"/>
      <c r="F496" s="466"/>
      <c r="G496" s="465"/>
      <c r="H496" s="465"/>
      <c r="I496" s="465"/>
      <c r="J496" s="465"/>
      <c r="K496" s="465"/>
      <c r="L496" s="465"/>
      <c r="M496" s="466"/>
      <c r="N496" s="588"/>
      <c r="O496" s="588"/>
      <c r="P496" s="466"/>
      <c r="Q496" s="588"/>
      <c r="R496" s="588"/>
      <c r="S496" s="466"/>
      <c r="T496" s="466"/>
      <c r="U496" s="466"/>
      <c r="V496" s="465"/>
      <c r="W496" s="466"/>
      <c r="X496" s="465"/>
      <c r="Y496" s="465"/>
      <c r="Z496" s="465"/>
      <c r="AA496" s="465"/>
      <c r="AB496" s="465"/>
      <c r="AC496" s="467"/>
    </row>
    <row x14ac:dyDescent="0.25" r="497" customHeight="1" ht="18.75">
      <c r="A497" s="465"/>
      <c r="B497" s="465"/>
      <c r="C497" s="465"/>
      <c r="D497" s="465"/>
      <c r="E497" s="465"/>
      <c r="F497" s="466"/>
      <c r="G497" s="465"/>
      <c r="H497" s="465"/>
      <c r="I497" s="465"/>
      <c r="J497" s="465"/>
      <c r="K497" s="465"/>
      <c r="L497" s="465"/>
      <c r="M497" s="466"/>
      <c r="N497" s="588"/>
      <c r="O497" s="588"/>
      <c r="P497" s="466"/>
      <c r="Q497" s="588"/>
      <c r="R497" s="588"/>
      <c r="S497" s="466"/>
      <c r="T497" s="466"/>
      <c r="U497" s="466"/>
      <c r="V497" s="465"/>
      <c r="W497" s="466"/>
      <c r="X497" s="465"/>
      <c r="Y497" s="465"/>
      <c r="Z497" s="465"/>
      <c r="AA497" s="465"/>
      <c r="AB497" s="465"/>
      <c r="AC497" s="467"/>
    </row>
    <row x14ac:dyDescent="0.25" r="498" customHeight="1" ht="18.75">
      <c r="A498" s="465"/>
      <c r="B498" s="465"/>
      <c r="C498" s="465"/>
      <c r="D498" s="465"/>
      <c r="E498" s="465"/>
      <c r="F498" s="466"/>
      <c r="G498" s="465"/>
      <c r="H498" s="465"/>
      <c r="I498" s="465"/>
      <c r="J498" s="465"/>
      <c r="K498" s="465"/>
      <c r="L498" s="465"/>
      <c r="M498" s="466"/>
      <c r="N498" s="588"/>
      <c r="O498" s="588"/>
      <c r="P498" s="466"/>
      <c r="Q498" s="588"/>
      <c r="R498" s="588"/>
      <c r="S498" s="466"/>
      <c r="T498" s="466"/>
      <c r="U498" s="466"/>
      <c r="V498" s="465"/>
      <c r="W498" s="466"/>
      <c r="X498" s="465"/>
      <c r="Y498" s="465"/>
      <c r="Z498" s="465"/>
      <c r="AA498" s="465"/>
      <c r="AB498" s="465"/>
      <c r="AC498" s="467"/>
    </row>
    <row x14ac:dyDescent="0.25" r="499" customHeight="1" ht="18.75">
      <c r="A499" s="465"/>
      <c r="B499" s="465"/>
      <c r="C499" s="465"/>
      <c r="D499" s="465"/>
      <c r="E499" s="465"/>
      <c r="F499" s="466"/>
      <c r="G499" s="465"/>
      <c r="H499" s="465"/>
      <c r="I499" s="465"/>
      <c r="J499" s="465"/>
      <c r="K499" s="465"/>
      <c r="L499" s="465"/>
      <c r="M499" s="466"/>
      <c r="N499" s="588"/>
      <c r="O499" s="588"/>
      <c r="P499" s="466"/>
      <c r="Q499" s="588"/>
      <c r="R499" s="588"/>
      <c r="S499" s="466"/>
      <c r="T499" s="466"/>
      <c r="U499" s="466"/>
      <c r="V499" s="465"/>
      <c r="W499" s="466"/>
      <c r="X499" s="465"/>
      <c r="Y499" s="465"/>
      <c r="Z499" s="465"/>
      <c r="AA499" s="465"/>
      <c r="AB499" s="465"/>
      <c r="AC499" s="467"/>
    </row>
    <row x14ac:dyDescent="0.25" r="500" customHeight="1" ht="18.75">
      <c r="A500" s="465"/>
      <c r="B500" s="465"/>
      <c r="C500" s="465"/>
      <c r="D500" s="465"/>
      <c r="E500" s="465"/>
      <c r="F500" s="466"/>
      <c r="G500" s="465"/>
      <c r="H500" s="465"/>
      <c r="I500" s="465"/>
      <c r="J500" s="465"/>
      <c r="K500" s="465"/>
      <c r="L500" s="465"/>
      <c r="M500" s="466"/>
      <c r="N500" s="588"/>
      <c r="O500" s="588"/>
      <c r="P500" s="466"/>
      <c r="Q500" s="588"/>
      <c r="R500" s="588"/>
      <c r="S500" s="466"/>
      <c r="T500" s="466"/>
      <c r="U500" s="466"/>
      <c r="V500" s="465"/>
      <c r="W500" s="466"/>
      <c r="X500" s="465"/>
      <c r="Y500" s="465"/>
      <c r="Z500" s="465"/>
      <c r="AA500" s="465"/>
      <c r="AB500" s="465"/>
      <c r="AC500" s="467"/>
    </row>
    <row x14ac:dyDescent="0.25" r="501" customHeight="1" ht="18.75">
      <c r="A501" s="465"/>
      <c r="B501" s="465"/>
      <c r="C501" s="465"/>
      <c r="D501" s="465"/>
      <c r="E501" s="465"/>
      <c r="F501" s="466"/>
      <c r="G501" s="465"/>
      <c r="H501" s="465"/>
      <c r="I501" s="465"/>
      <c r="J501" s="465"/>
      <c r="K501" s="465"/>
      <c r="L501" s="465"/>
      <c r="M501" s="466"/>
      <c r="N501" s="588"/>
      <c r="O501" s="588"/>
      <c r="P501" s="466"/>
      <c r="Q501" s="588"/>
      <c r="R501" s="588"/>
      <c r="S501" s="466"/>
      <c r="T501" s="466"/>
      <c r="U501" s="466"/>
      <c r="V501" s="465"/>
      <c r="W501" s="466"/>
      <c r="X501" s="465"/>
      <c r="Y501" s="465"/>
      <c r="Z501" s="465"/>
      <c r="AA501" s="465"/>
      <c r="AB501" s="465"/>
      <c r="AC501" s="467"/>
    </row>
    <row x14ac:dyDescent="0.25" r="502" customHeight="1" ht="18.75">
      <c r="A502" s="465"/>
      <c r="B502" s="465"/>
      <c r="C502" s="465"/>
      <c r="D502" s="465"/>
      <c r="E502" s="465"/>
      <c r="F502" s="466"/>
      <c r="G502" s="465"/>
      <c r="H502" s="465"/>
      <c r="I502" s="465"/>
      <c r="J502" s="465"/>
      <c r="K502" s="465"/>
      <c r="L502" s="465"/>
      <c r="M502" s="466"/>
      <c r="N502" s="588"/>
      <c r="O502" s="588"/>
      <c r="P502" s="466"/>
      <c r="Q502" s="588"/>
      <c r="R502" s="588"/>
      <c r="S502" s="466"/>
      <c r="T502" s="466"/>
      <c r="U502" s="466"/>
      <c r="V502" s="465"/>
      <c r="W502" s="466"/>
      <c r="X502" s="465"/>
      <c r="Y502" s="465"/>
      <c r="Z502" s="465"/>
      <c r="AA502" s="465"/>
      <c r="AB502" s="465"/>
      <c r="AC502" s="467"/>
    </row>
    <row x14ac:dyDescent="0.25" r="503" customHeight="1" ht="18.75">
      <c r="A503" s="465"/>
      <c r="B503" s="465"/>
      <c r="C503" s="465"/>
      <c r="D503" s="465"/>
      <c r="E503" s="465"/>
      <c r="F503" s="466"/>
      <c r="G503" s="465"/>
      <c r="H503" s="465"/>
      <c r="I503" s="465"/>
      <c r="J503" s="465"/>
      <c r="K503" s="465"/>
      <c r="L503" s="465"/>
      <c r="M503" s="466"/>
      <c r="N503" s="588"/>
      <c r="O503" s="588"/>
      <c r="P503" s="466"/>
      <c r="Q503" s="588"/>
      <c r="R503" s="588"/>
      <c r="S503" s="466"/>
      <c r="T503" s="466"/>
      <c r="U503" s="466"/>
      <c r="V503" s="465"/>
      <c r="W503" s="466"/>
      <c r="X503" s="465"/>
      <c r="Y503" s="465"/>
      <c r="Z503" s="465"/>
      <c r="AA503" s="465"/>
      <c r="AB503" s="465"/>
      <c r="AC503" s="467"/>
    </row>
    <row x14ac:dyDescent="0.25" r="504" customHeight="1" ht="18.75">
      <c r="A504" s="465"/>
      <c r="B504" s="465"/>
      <c r="C504" s="465"/>
      <c r="D504" s="465"/>
      <c r="E504" s="465"/>
      <c r="F504" s="466"/>
      <c r="G504" s="465"/>
      <c r="H504" s="465"/>
      <c r="I504" s="465"/>
      <c r="J504" s="465"/>
      <c r="K504" s="465"/>
      <c r="L504" s="465"/>
      <c r="M504" s="466"/>
      <c r="N504" s="588"/>
      <c r="O504" s="588"/>
      <c r="P504" s="466"/>
      <c r="Q504" s="588"/>
      <c r="R504" s="588"/>
      <c r="S504" s="466"/>
      <c r="T504" s="466"/>
      <c r="U504" s="466"/>
      <c r="V504" s="465"/>
      <c r="W504" s="466"/>
      <c r="X504" s="465"/>
      <c r="Y504" s="465"/>
      <c r="Z504" s="465"/>
      <c r="AA504" s="465"/>
      <c r="AB504" s="465"/>
      <c r="AC504" s="467"/>
    </row>
    <row x14ac:dyDescent="0.25" r="505" customHeight="1" ht="18.75">
      <c r="A505" s="465"/>
      <c r="B505" s="465"/>
      <c r="C505" s="465"/>
      <c r="D505" s="465"/>
      <c r="E505" s="465"/>
      <c r="F505" s="466"/>
      <c r="G505" s="465"/>
      <c r="H505" s="465"/>
      <c r="I505" s="465"/>
      <c r="J505" s="465"/>
      <c r="K505" s="465"/>
      <c r="L505" s="465"/>
      <c r="M505" s="466"/>
      <c r="N505" s="588"/>
      <c r="O505" s="588"/>
      <c r="P505" s="466"/>
      <c r="Q505" s="588"/>
      <c r="R505" s="588"/>
      <c r="S505" s="466"/>
      <c r="T505" s="466"/>
      <c r="U505" s="466"/>
      <c r="V505" s="465"/>
      <c r="W505" s="466"/>
      <c r="X505" s="465"/>
      <c r="Y505" s="465"/>
      <c r="Z505" s="465"/>
      <c r="AA505" s="465"/>
      <c r="AB505" s="465"/>
      <c r="AC505" s="467"/>
    </row>
    <row x14ac:dyDescent="0.25" r="506" customHeight="1" ht="18.75">
      <c r="A506" s="465"/>
      <c r="B506" s="465"/>
      <c r="C506" s="465"/>
      <c r="D506" s="465"/>
      <c r="E506" s="465"/>
      <c r="F506" s="466"/>
      <c r="G506" s="465"/>
      <c r="H506" s="465"/>
      <c r="I506" s="465"/>
      <c r="J506" s="465"/>
      <c r="K506" s="465"/>
      <c r="L506" s="465"/>
      <c r="M506" s="466"/>
      <c r="N506" s="588"/>
      <c r="O506" s="588"/>
      <c r="P506" s="466"/>
      <c r="Q506" s="588"/>
      <c r="R506" s="588"/>
      <c r="S506" s="466"/>
      <c r="T506" s="466"/>
      <c r="U506" s="466"/>
      <c r="V506" s="465"/>
      <c r="W506" s="466"/>
      <c r="X506" s="465"/>
      <c r="Y506" s="465"/>
      <c r="Z506" s="465"/>
      <c r="AA506" s="465"/>
      <c r="AB506" s="465"/>
      <c r="AC506" s="467"/>
    </row>
    <row x14ac:dyDescent="0.25" r="507" customHeight="1" ht="18.75">
      <c r="A507" s="465"/>
      <c r="B507" s="465"/>
      <c r="C507" s="465"/>
      <c r="D507" s="465"/>
      <c r="E507" s="465"/>
      <c r="F507" s="466"/>
      <c r="G507" s="465"/>
      <c r="H507" s="465"/>
      <c r="I507" s="465"/>
      <c r="J507" s="465"/>
      <c r="K507" s="465"/>
      <c r="L507" s="465"/>
      <c r="M507" s="466"/>
      <c r="N507" s="588"/>
      <c r="O507" s="588"/>
      <c r="P507" s="466"/>
      <c r="Q507" s="588"/>
      <c r="R507" s="588"/>
      <c r="S507" s="466"/>
      <c r="T507" s="466"/>
      <c r="U507" s="466"/>
      <c r="V507" s="465"/>
      <c r="W507" s="466"/>
      <c r="X507" s="465"/>
      <c r="Y507" s="465"/>
      <c r="Z507" s="465"/>
      <c r="AA507" s="465"/>
      <c r="AB507" s="465"/>
      <c r="AC507" s="467"/>
    </row>
    <row x14ac:dyDescent="0.25" r="508" customHeight="1" ht="18.75">
      <c r="A508" s="465"/>
      <c r="B508" s="465"/>
      <c r="C508" s="465"/>
      <c r="D508" s="465"/>
      <c r="E508" s="465"/>
      <c r="F508" s="466"/>
      <c r="G508" s="465"/>
      <c r="H508" s="465"/>
      <c r="I508" s="465"/>
      <c r="J508" s="465"/>
      <c r="K508" s="465"/>
      <c r="L508" s="465"/>
      <c r="M508" s="466"/>
      <c r="N508" s="588"/>
      <c r="O508" s="588"/>
      <c r="P508" s="466"/>
      <c r="Q508" s="588"/>
      <c r="R508" s="588"/>
      <c r="S508" s="466"/>
      <c r="T508" s="466"/>
      <c r="U508" s="466"/>
      <c r="V508" s="465"/>
      <c r="W508" s="466"/>
      <c r="X508" s="465"/>
      <c r="Y508" s="465"/>
      <c r="Z508" s="465"/>
      <c r="AA508" s="465"/>
      <c r="AB508" s="465"/>
      <c r="AC508" s="467"/>
    </row>
    <row x14ac:dyDescent="0.25" r="509" customHeight="1" ht="18.75">
      <c r="A509" s="465"/>
      <c r="B509" s="465"/>
      <c r="C509" s="465"/>
      <c r="D509" s="465"/>
      <c r="E509" s="465"/>
      <c r="F509" s="466"/>
      <c r="G509" s="465"/>
      <c r="H509" s="465"/>
      <c r="I509" s="465"/>
      <c r="J509" s="465"/>
      <c r="K509" s="465"/>
      <c r="L509" s="465"/>
      <c r="M509" s="466"/>
      <c r="N509" s="588"/>
      <c r="O509" s="588"/>
      <c r="P509" s="466"/>
      <c r="Q509" s="588"/>
      <c r="R509" s="588"/>
      <c r="S509" s="466"/>
      <c r="T509" s="466"/>
      <c r="U509" s="466"/>
      <c r="V509" s="465"/>
      <c r="W509" s="466"/>
      <c r="X509" s="465"/>
      <c r="Y509" s="465"/>
      <c r="Z509" s="465"/>
      <c r="AA509" s="465"/>
      <c r="AB509" s="465"/>
      <c r="AC509" s="467"/>
    </row>
    <row x14ac:dyDescent="0.25" r="510" customHeight="1" ht="18.75">
      <c r="A510" s="465"/>
      <c r="B510" s="465"/>
      <c r="C510" s="465"/>
      <c r="D510" s="465"/>
      <c r="E510" s="465"/>
      <c r="F510" s="466"/>
      <c r="G510" s="465"/>
      <c r="H510" s="465"/>
      <c r="I510" s="465"/>
      <c r="J510" s="465"/>
      <c r="K510" s="465"/>
      <c r="L510" s="465"/>
      <c r="M510" s="466"/>
      <c r="N510" s="588"/>
      <c r="O510" s="588"/>
      <c r="P510" s="466"/>
      <c r="Q510" s="588"/>
      <c r="R510" s="588"/>
      <c r="S510" s="466"/>
      <c r="T510" s="466"/>
      <c r="U510" s="466"/>
      <c r="V510" s="465"/>
      <c r="W510" s="466"/>
      <c r="X510" s="465"/>
      <c r="Y510" s="465"/>
      <c r="Z510" s="465"/>
      <c r="AA510" s="465"/>
      <c r="AB510" s="465"/>
      <c r="AC510" s="467"/>
    </row>
    <row x14ac:dyDescent="0.25" r="511" customHeight="1" ht="18.75">
      <c r="A511" s="465"/>
      <c r="B511" s="465"/>
      <c r="C511" s="465"/>
      <c r="D511" s="465"/>
      <c r="E511" s="465"/>
      <c r="F511" s="466"/>
      <c r="G511" s="465"/>
      <c r="H511" s="465"/>
      <c r="I511" s="465"/>
      <c r="J511" s="465"/>
      <c r="K511" s="465"/>
      <c r="L511" s="465"/>
      <c r="M511" s="466"/>
      <c r="N511" s="588"/>
      <c r="O511" s="588"/>
      <c r="P511" s="466"/>
      <c r="Q511" s="588"/>
      <c r="R511" s="588"/>
      <c r="S511" s="466"/>
      <c r="T511" s="466"/>
      <c r="U511" s="466"/>
      <c r="V511" s="465"/>
      <c r="W511" s="466"/>
      <c r="X511" s="465"/>
      <c r="Y511" s="465"/>
      <c r="Z511" s="465"/>
      <c r="AA511" s="465"/>
      <c r="AB511" s="465"/>
      <c r="AC511" s="467"/>
    </row>
    <row x14ac:dyDescent="0.25" r="512" customHeight="1" ht="18.75">
      <c r="A512" s="465"/>
      <c r="B512" s="465"/>
      <c r="C512" s="465"/>
      <c r="D512" s="465"/>
      <c r="E512" s="465"/>
      <c r="F512" s="466"/>
      <c r="G512" s="465"/>
      <c r="H512" s="465"/>
      <c r="I512" s="465"/>
      <c r="J512" s="465"/>
      <c r="K512" s="465"/>
      <c r="L512" s="465"/>
      <c r="M512" s="466"/>
      <c r="N512" s="588"/>
      <c r="O512" s="588"/>
      <c r="P512" s="466"/>
      <c r="Q512" s="588"/>
      <c r="R512" s="588"/>
      <c r="S512" s="466"/>
      <c r="T512" s="466"/>
      <c r="U512" s="466"/>
      <c r="V512" s="465"/>
      <c r="W512" s="466"/>
      <c r="X512" s="465"/>
      <c r="Y512" s="465"/>
      <c r="Z512" s="465"/>
      <c r="AA512" s="465"/>
      <c r="AB512" s="465"/>
      <c r="AC512" s="467"/>
    </row>
    <row x14ac:dyDescent="0.25" r="513" customHeight="1" ht="18.75">
      <c r="A513" s="465"/>
      <c r="B513" s="465"/>
      <c r="C513" s="465"/>
      <c r="D513" s="465"/>
      <c r="E513" s="465"/>
      <c r="F513" s="466"/>
      <c r="G513" s="465"/>
      <c r="H513" s="465"/>
      <c r="I513" s="465"/>
      <c r="J513" s="465"/>
      <c r="K513" s="465"/>
      <c r="L513" s="465"/>
      <c r="M513" s="466"/>
      <c r="N513" s="588"/>
      <c r="O513" s="588"/>
      <c r="P513" s="466"/>
      <c r="Q513" s="588"/>
      <c r="R513" s="588"/>
      <c r="S513" s="466"/>
      <c r="T513" s="466"/>
      <c r="U513" s="466"/>
      <c r="V513" s="465"/>
      <c r="W513" s="466"/>
      <c r="X513" s="465"/>
      <c r="Y513" s="465"/>
      <c r="Z513" s="465"/>
      <c r="AA513" s="465"/>
      <c r="AB513" s="465"/>
      <c r="AC513" s="467"/>
    </row>
    <row x14ac:dyDescent="0.25" r="514" customHeight="1" ht="18.75">
      <c r="A514" s="465"/>
      <c r="B514" s="465"/>
      <c r="C514" s="465"/>
      <c r="D514" s="465"/>
      <c r="E514" s="465"/>
      <c r="F514" s="466"/>
      <c r="G514" s="465"/>
      <c r="H514" s="465"/>
      <c r="I514" s="465"/>
      <c r="J514" s="465"/>
      <c r="K514" s="465"/>
      <c r="L514" s="465"/>
      <c r="M514" s="466"/>
      <c r="N514" s="588"/>
      <c r="O514" s="588"/>
      <c r="P514" s="466"/>
      <c r="Q514" s="588"/>
      <c r="R514" s="588"/>
      <c r="S514" s="466"/>
      <c r="T514" s="466"/>
      <c r="U514" s="466"/>
      <c r="V514" s="465"/>
      <c r="W514" s="466"/>
      <c r="X514" s="465"/>
      <c r="Y514" s="465"/>
      <c r="Z514" s="465"/>
      <c r="AA514" s="465"/>
      <c r="AB514" s="465"/>
      <c r="AC514" s="467"/>
    </row>
    <row x14ac:dyDescent="0.25" r="515" customHeight="1" ht="18.75">
      <c r="A515" s="465"/>
      <c r="B515" s="465"/>
      <c r="C515" s="465"/>
      <c r="D515" s="465"/>
      <c r="E515" s="465"/>
      <c r="F515" s="466"/>
      <c r="G515" s="465"/>
      <c r="H515" s="465"/>
      <c r="I515" s="465"/>
      <c r="J515" s="465"/>
      <c r="K515" s="465"/>
      <c r="L515" s="465"/>
      <c r="M515" s="466"/>
      <c r="N515" s="588"/>
      <c r="O515" s="588"/>
      <c r="P515" s="466"/>
      <c r="Q515" s="588"/>
      <c r="R515" s="588"/>
      <c r="S515" s="466"/>
      <c r="T515" s="466"/>
      <c r="U515" s="466"/>
      <c r="V515" s="465"/>
      <c r="W515" s="466"/>
      <c r="X515" s="465"/>
      <c r="Y515" s="465"/>
      <c r="Z515" s="465"/>
      <c r="AA515" s="465"/>
      <c r="AB515" s="465"/>
      <c r="AC515" s="467"/>
    </row>
    <row x14ac:dyDescent="0.25" r="516" customHeight="1" ht="18.75">
      <c r="A516" s="465"/>
      <c r="B516" s="465"/>
      <c r="C516" s="465"/>
      <c r="D516" s="465"/>
      <c r="E516" s="465"/>
      <c r="F516" s="466"/>
      <c r="G516" s="465"/>
      <c r="H516" s="465"/>
      <c r="I516" s="465"/>
      <c r="J516" s="465"/>
      <c r="K516" s="465"/>
      <c r="L516" s="465"/>
      <c r="M516" s="466"/>
      <c r="N516" s="588"/>
      <c r="O516" s="588"/>
      <c r="P516" s="466"/>
      <c r="Q516" s="588"/>
      <c r="R516" s="588"/>
      <c r="S516" s="466"/>
      <c r="T516" s="466"/>
      <c r="U516" s="466"/>
      <c r="V516" s="465"/>
      <c r="W516" s="466"/>
      <c r="X516" s="465"/>
      <c r="Y516" s="465"/>
      <c r="Z516" s="465"/>
      <c r="AA516" s="465"/>
      <c r="AB516" s="465"/>
      <c r="AC516" s="467"/>
    </row>
    <row x14ac:dyDescent="0.25" r="517" customHeight="1" ht="18.75">
      <c r="A517" s="465"/>
      <c r="B517" s="465"/>
      <c r="C517" s="465"/>
      <c r="D517" s="465"/>
      <c r="E517" s="465"/>
      <c r="F517" s="466"/>
      <c r="G517" s="465"/>
      <c r="H517" s="465"/>
      <c r="I517" s="465"/>
      <c r="J517" s="465"/>
      <c r="K517" s="465"/>
      <c r="L517" s="465"/>
      <c r="M517" s="466"/>
      <c r="N517" s="588"/>
      <c r="O517" s="588"/>
      <c r="P517" s="466"/>
      <c r="Q517" s="588"/>
      <c r="R517" s="588"/>
      <c r="S517" s="466"/>
      <c r="T517" s="466"/>
      <c r="U517" s="466"/>
      <c r="V517" s="465"/>
      <c r="W517" s="466"/>
      <c r="X517" s="465"/>
      <c r="Y517" s="465"/>
      <c r="Z517" s="465"/>
      <c r="AA517" s="465"/>
      <c r="AB517" s="465"/>
      <c r="AC517" s="467"/>
    </row>
    <row x14ac:dyDescent="0.25" r="518" customHeight="1" ht="18.75">
      <c r="A518" s="465"/>
      <c r="B518" s="465"/>
      <c r="C518" s="465"/>
      <c r="D518" s="465"/>
      <c r="E518" s="465"/>
      <c r="F518" s="466"/>
      <c r="G518" s="465"/>
      <c r="H518" s="465"/>
      <c r="I518" s="465"/>
      <c r="J518" s="465"/>
      <c r="K518" s="465"/>
      <c r="L518" s="465"/>
      <c r="M518" s="466"/>
      <c r="N518" s="588"/>
      <c r="O518" s="588"/>
      <c r="P518" s="466"/>
      <c r="Q518" s="588"/>
      <c r="R518" s="588"/>
      <c r="S518" s="466"/>
      <c r="T518" s="466"/>
      <c r="U518" s="466"/>
      <c r="V518" s="465"/>
      <c r="W518" s="466"/>
      <c r="X518" s="465"/>
      <c r="Y518" s="465"/>
      <c r="Z518" s="465"/>
      <c r="AA518" s="465"/>
      <c r="AB518" s="465"/>
      <c r="AC518" s="467"/>
    </row>
    <row x14ac:dyDescent="0.25" r="519" customHeight="1" ht="18.75">
      <c r="A519" s="465"/>
      <c r="B519" s="465"/>
      <c r="C519" s="465"/>
      <c r="D519" s="465"/>
      <c r="E519" s="465"/>
      <c r="F519" s="466"/>
      <c r="G519" s="465"/>
      <c r="H519" s="465"/>
      <c r="I519" s="465"/>
      <c r="J519" s="465"/>
      <c r="K519" s="465"/>
      <c r="L519" s="465"/>
      <c r="M519" s="466"/>
      <c r="N519" s="588"/>
      <c r="O519" s="588"/>
      <c r="P519" s="466"/>
      <c r="Q519" s="588"/>
      <c r="R519" s="588"/>
      <c r="S519" s="466"/>
      <c r="T519" s="466"/>
      <c r="U519" s="466"/>
      <c r="V519" s="465"/>
      <c r="W519" s="466"/>
      <c r="X519" s="465"/>
      <c r="Y519" s="465"/>
      <c r="Z519" s="465"/>
      <c r="AA519" s="465"/>
      <c r="AB519" s="465"/>
      <c r="AC519" s="467"/>
    </row>
    <row x14ac:dyDescent="0.25" r="520" customHeight="1" ht="18.75">
      <c r="A520" s="465"/>
      <c r="B520" s="465"/>
      <c r="C520" s="465"/>
      <c r="D520" s="465"/>
      <c r="E520" s="465"/>
      <c r="F520" s="466"/>
      <c r="G520" s="465"/>
      <c r="H520" s="465"/>
      <c r="I520" s="465"/>
      <c r="J520" s="465"/>
      <c r="K520" s="465"/>
      <c r="L520" s="465"/>
      <c r="M520" s="466"/>
      <c r="N520" s="588"/>
      <c r="O520" s="588"/>
      <c r="P520" s="466"/>
      <c r="Q520" s="588"/>
      <c r="R520" s="588"/>
      <c r="S520" s="466"/>
      <c r="T520" s="466"/>
      <c r="U520" s="466"/>
      <c r="V520" s="465"/>
      <c r="W520" s="466"/>
      <c r="X520" s="465"/>
      <c r="Y520" s="465"/>
      <c r="Z520" s="465"/>
      <c r="AA520" s="465"/>
      <c r="AB520" s="465"/>
      <c r="AC520" s="467"/>
    </row>
    <row x14ac:dyDescent="0.25" r="521" customHeight="1" ht="18.75">
      <c r="A521" s="465"/>
      <c r="B521" s="465"/>
      <c r="C521" s="465"/>
      <c r="D521" s="465"/>
      <c r="E521" s="465"/>
      <c r="F521" s="466"/>
      <c r="G521" s="465"/>
      <c r="H521" s="465"/>
      <c r="I521" s="465"/>
      <c r="J521" s="465"/>
      <c r="K521" s="465"/>
      <c r="L521" s="465"/>
      <c r="M521" s="466"/>
      <c r="N521" s="588"/>
      <c r="O521" s="588"/>
      <c r="P521" s="466"/>
      <c r="Q521" s="588"/>
      <c r="R521" s="588"/>
      <c r="S521" s="466"/>
      <c r="T521" s="466"/>
      <c r="U521" s="466"/>
      <c r="V521" s="465"/>
      <c r="W521" s="466"/>
      <c r="X521" s="465"/>
      <c r="Y521" s="465"/>
      <c r="Z521" s="465"/>
      <c r="AA521" s="465"/>
      <c r="AB521" s="465"/>
      <c r="AC521" s="467"/>
    </row>
    <row x14ac:dyDescent="0.25" r="522" customHeight="1" ht="18.75">
      <c r="A522" s="465"/>
      <c r="B522" s="465"/>
      <c r="C522" s="465"/>
      <c r="D522" s="465"/>
      <c r="E522" s="465"/>
      <c r="F522" s="466"/>
      <c r="G522" s="465"/>
      <c r="H522" s="465"/>
      <c r="I522" s="465"/>
      <c r="J522" s="465"/>
      <c r="K522" s="465"/>
      <c r="L522" s="465"/>
      <c r="M522" s="466"/>
      <c r="N522" s="588"/>
      <c r="O522" s="588"/>
      <c r="P522" s="466"/>
      <c r="Q522" s="588"/>
      <c r="R522" s="588"/>
      <c r="S522" s="466"/>
      <c r="T522" s="466"/>
      <c r="U522" s="466"/>
      <c r="V522" s="465"/>
      <c r="W522" s="466"/>
      <c r="X522" s="465"/>
      <c r="Y522" s="465"/>
      <c r="Z522" s="465"/>
      <c r="AA522" s="465"/>
      <c r="AB522" s="465"/>
      <c r="AC522" s="467"/>
    </row>
    <row x14ac:dyDescent="0.25" r="523" customHeight="1" ht="18.75">
      <c r="A523" s="465"/>
      <c r="B523" s="465"/>
      <c r="C523" s="465"/>
      <c r="D523" s="465"/>
      <c r="E523" s="465"/>
      <c r="F523" s="466"/>
      <c r="G523" s="465"/>
      <c r="H523" s="465"/>
      <c r="I523" s="465"/>
      <c r="J523" s="465"/>
      <c r="K523" s="465"/>
      <c r="L523" s="465"/>
      <c r="M523" s="466"/>
      <c r="N523" s="588"/>
      <c r="O523" s="588"/>
      <c r="P523" s="466"/>
      <c r="Q523" s="588"/>
      <c r="R523" s="588"/>
      <c r="S523" s="466"/>
      <c r="T523" s="466"/>
      <c r="U523" s="466"/>
      <c r="V523" s="465"/>
      <c r="W523" s="466"/>
      <c r="X523" s="465"/>
      <c r="Y523" s="465"/>
      <c r="Z523" s="465"/>
      <c r="AA523" s="465"/>
      <c r="AB523" s="465"/>
      <c r="AC523" s="467"/>
    </row>
    <row x14ac:dyDescent="0.25" r="524" customHeight="1" ht="18.75">
      <c r="A524" s="465"/>
      <c r="B524" s="465"/>
      <c r="C524" s="465"/>
      <c r="D524" s="465"/>
      <c r="E524" s="465"/>
      <c r="F524" s="466"/>
      <c r="G524" s="465"/>
      <c r="H524" s="465"/>
      <c r="I524" s="465"/>
      <c r="J524" s="465"/>
      <c r="K524" s="465"/>
      <c r="L524" s="465"/>
      <c r="M524" s="466"/>
      <c r="N524" s="588"/>
      <c r="O524" s="588"/>
      <c r="P524" s="466"/>
      <c r="Q524" s="588"/>
      <c r="R524" s="588"/>
      <c r="S524" s="466"/>
      <c r="T524" s="466"/>
      <c r="U524" s="466"/>
      <c r="V524" s="465"/>
      <c r="W524" s="466"/>
      <c r="X524" s="465"/>
      <c r="Y524" s="465"/>
      <c r="Z524" s="465"/>
      <c r="AA524" s="465"/>
      <c r="AB524" s="465"/>
      <c r="AC524" s="467"/>
    </row>
    <row x14ac:dyDescent="0.25" r="525" customHeight="1" ht="18.75">
      <c r="A525" s="465"/>
      <c r="B525" s="465"/>
      <c r="C525" s="465"/>
      <c r="D525" s="465"/>
      <c r="E525" s="465"/>
      <c r="F525" s="466"/>
      <c r="G525" s="465"/>
      <c r="H525" s="465"/>
      <c r="I525" s="465"/>
      <c r="J525" s="465"/>
      <c r="K525" s="465"/>
      <c r="L525" s="465"/>
      <c r="M525" s="466"/>
      <c r="N525" s="588"/>
      <c r="O525" s="588"/>
      <c r="P525" s="466"/>
      <c r="Q525" s="588"/>
      <c r="R525" s="588"/>
      <c r="S525" s="466"/>
      <c r="T525" s="466"/>
      <c r="U525" s="466"/>
      <c r="V525" s="465"/>
      <c r="W525" s="466"/>
      <c r="X525" s="465"/>
      <c r="Y525" s="465"/>
      <c r="Z525" s="465"/>
      <c r="AA525" s="465"/>
      <c r="AB525" s="465"/>
      <c r="AC525" s="467"/>
    </row>
    <row x14ac:dyDescent="0.25" r="526" customHeight="1" ht="18.75">
      <c r="A526" s="465"/>
      <c r="B526" s="465"/>
      <c r="C526" s="465"/>
      <c r="D526" s="465"/>
      <c r="E526" s="465"/>
      <c r="F526" s="466"/>
      <c r="G526" s="465"/>
      <c r="H526" s="465"/>
      <c r="I526" s="465"/>
      <c r="J526" s="465"/>
      <c r="K526" s="465"/>
      <c r="L526" s="465"/>
      <c r="M526" s="466"/>
      <c r="N526" s="588"/>
      <c r="O526" s="588"/>
      <c r="P526" s="466"/>
      <c r="Q526" s="588"/>
      <c r="R526" s="588"/>
      <c r="S526" s="466"/>
      <c r="T526" s="466"/>
      <c r="U526" s="466"/>
      <c r="V526" s="465"/>
      <c r="W526" s="466"/>
      <c r="X526" s="465"/>
      <c r="Y526" s="465"/>
      <c r="Z526" s="465"/>
      <c r="AA526" s="465"/>
      <c r="AB526" s="465"/>
      <c r="AC526" s="467"/>
    </row>
    <row x14ac:dyDescent="0.25" r="527" customHeight="1" ht="18.75">
      <c r="A527" s="465"/>
      <c r="B527" s="465"/>
      <c r="C527" s="465"/>
      <c r="D527" s="465"/>
      <c r="E527" s="465"/>
      <c r="F527" s="466"/>
      <c r="G527" s="465"/>
      <c r="H527" s="465"/>
      <c r="I527" s="465"/>
      <c r="J527" s="465"/>
      <c r="K527" s="465"/>
      <c r="L527" s="465"/>
      <c r="M527" s="466"/>
      <c r="N527" s="588"/>
      <c r="O527" s="588"/>
      <c r="P527" s="466"/>
      <c r="Q527" s="588"/>
      <c r="R527" s="588"/>
      <c r="S527" s="466"/>
      <c r="T527" s="466"/>
      <c r="U527" s="466"/>
      <c r="V527" s="465"/>
      <c r="W527" s="466"/>
      <c r="X527" s="465"/>
      <c r="Y527" s="465"/>
      <c r="Z527" s="465"/>
      <c r="AA527" s="465"/>
      <c r="AB527" s="465"/>
      <c r="AC527" s="467"/>
    </row>
    <row x14ac:dyDescent="0.25" r="528" customHeight="1" ht="18.75">
      <c r="A528" s="465"/>
      <c r="B528" s="465"/>
      <c r="C528" s="465"/>
      <c r="D528" s="465"/>
      <c r="E528" s="465"/>
      <c r="F528" s="466"/>
      <c r="G528" s="465"/>
      <c r="H528" s="465"/>
      <c r="I528" s="465"/>
      <c r="J528" s="465"/>
      <c r="K528" s="465"/>
      <c r="L528" s="465"/>
      <c r="M528" s="466"/>
      <c r="N528" s="588"/>
      <c r="O528" s="588"/>
      <c r="P528" s="466"/>
      <c r="Q528" s="588"/>
      <c r="R528" s="588"/>
      <c r="S528" s="466"/>
      <c r="T528" s="466"/>
      <c r="U528" s="466"/>
      <c r="V528" s="465"/>
      <c r="W528" s="466"/>
      <c r="X528" s="465"/>
      <c r="Y528" s="465"/>
      <c r="Z528" s="465"/>
      <c r="AA528" s="465"/>
      <c r="AB528" s="465"/>
      <c r="AC528" s="467"/>
    </row>
    <row x14ac:dyDescent="0.25" r="529" customHeight="1" ht="18.75">
      <c r="A529" s="465"/>
      <c r="B529" s="465"/>
      <c r="C529" s="465"/>
      <c r="D529" s="465"/>
      <c r="E529" s="465"/>
      <c r="F529" s="466"/>
      <c r="G529" s="465"/>
      <c r="H529" s="465"/>
      <c r="I529" s="465"/>
      <c r="J529" s="465"/>
      <c r="K529" s="465"/>
      <c r="L529" s="465"/>
      <c r="M529" s="466"/>
      <c r="N529" s="588"/>
      <c r="O529" s="588"/>
      <c r="P529" s="466"/>
      <c r="Q529" s="588"/>
      <c r="R529" s="588"/>
      <c r="S529" s="466"/>
      <c r="T529" s="466"/>
      <c r="U529" s="466"/>
      <c r="V529" s="465"/>
      <c r="W529" s="466"/>
      <c r="X529" s="465"/>
      <c r="Y529" s="465"/>
      <c r="Z529" s="465"/>
      <c r="AA529" s="465"/>
      <c r="AB529" s="465"/>
      <c r="AC529" s="467"/>
    </row>
    <row x14ac:dyDescent="0.25" r="530" customHeight="1" ht="18.75">
      <c r="A530" s="465"/>
      <c r="B530" s="465"/>
      <c r="C530" s="465"/>
      <c r="D530" s="465"/>
      <c r="E530" s="465"/>
      <c r="F530" s="466"/>
      <c r="G530" s="465"/>
      <c r="H530" s="465"/>
      <c r="I530" s="465"/>
      <c r="J530" s="465"/>
      <c r="K530" s="465"/>
      <c r="L530" s="465"/>
      <c r="M530" s="466"/>
      <c r="N530" s="588"/>
      <c r="O530" s="588"/>
      <c r="P530" s="466"/>
      <c r="Q530" s="588"/>
      <c r="R530" s="588"/>
      <c r="S530" s="466"/>
      <c r="T530" s="466"/>
      <c r="U530" s="466"/>
      <c r="V530" s="465"/>
      <c r="W530" s="466"/>
      <c r="X530" s="465"/>
      <c r="Y530" s="465"/>
      <c r="Z530" s="465"/>
      <c r="AA530" s="465"/>
      <c r="AB530" s="465"/>
      <c r="AC530" s="467"/>
    </row>
    <row x14ac:dyDescent="0.25" r="531" customHeight="1" ht="18.75">
      <c r="A531" s="465"/>
      <c r="B531" s="465"/>
      <c r="C531" s="465"/>
      <c r="D531" s="465"/>
      <c r="E531" s="465"/>
      <c r="F531" s="466"/>
      <c r="G531" s="465"/>
      <c r="H531" s="465"/>
      <c r="I531" s="465"/>
      <c r="J531" s="465"/>
      <c r="K531" s="465"/>
      <c r="L531" s="465"/>
      <c r="M531" s="466"/>
      <c r="N531" s="588"/>
      <c r="O531" s="588"/>
      <c r="P531" s="466"/>
      <c r="Q531" s="588"/>
      <c r="R531" s="588"/>
      <c r="S531" s="466"/>
      <c r="T531" s="466"/>
      <c r="U531" s="466"/>
      <c r="V531" s="465"/>
      <c r="W531" s="466"/>
      <c r="X531" s="465"/>
      <c r="Y531" s="465"/>
      <c r="Z531" s="465"/>
      <c r="AA531" s="465"/>
      <c r="AB531" s="465"/>
      <c r="AC531" s="467"/>
    </row>
    <row x14ac:dyDescent="0.25" r="532" customHeight="1" ht="18.75">
      <c r="A532" s="465"/>
      <c r="B532" s="465"/>
      <c r="C532" s="465"/>
      <c r="D532" s="465"/>
      <c r="E532" s="465"/>
      <c r="F532" s="466"/>
      <c r="G532" s="465"/>
      <c r="H532" s="465"/>
      <c r="I532" s="465"/>
      <c r="J532" s="465"/>
      <c r="K532" s="465"/>
      <c r="L532" s="465"/>
      <c r="M532" s="466"/>
      <c r="N532" s="588"/>
      <c r="O532" s="588"/>
      <c r="P532" s="466"/>
      <c r="Q532" s="588"/>
      <c r="R532" s="588"/>
      <c r="S532" s="466"/>
      <c r="T532" s="466"/>
      <c r="U532" s="466"/>
      <c r="V532" s="465"/>
      <c r="W532" s="466"/>
      <c r="X532" s="465"/>
      <c r="Y532" s="465"/>
      <c r="Z532" s="465"/>
      <c r="AA532" s="465"/>
      <c r="AB532" s="465"/>
      <c r="AC532" s="467"/>
    </row>
    <row x14ac:dyDescent="0.25" r="533" customHeight="1" ht="18.75">
      <c r="A533" s="465"/>
      <c r="B533" s="465"/>
      <c r="C533" s="465"/>
      <c r="D533" s="465"/>
      <c r="E533" s="465"/>
      <c r="F533" s="466"/>
      <c r="G533" s="465"/>
      <c r="H533" s="465"/>
      <c r="I533" s="465"/>
      <c r="J533" s="465"/>
      <c r="K533" s="465"/>
      <c r="L533" s="465"/>
      <c r="M533" s="466"/>
      <c r="N533" s="588"/>
      <c r="O533" s="588"/>
      <c r="P533" s="466"/>
      <c r="Q533" s="588"/>
      <c r="R533" s="588"/>
      <c r="S533" s="466"/>
      <c r="T533" s="466"/>
      <c r="U533" s="466"/>
      <c r="V533" s="465"/>
      <c r="W533" s="466"/>
      <c r="X533" s="465"/>
      <c r="Y533" s="465"/>
      <c r="Z533" s="465"/>
      <c r="AA533" s="465"/>
      <c r="AB533" s="465"/>
      <c r="AC533" s="467"/>
    </row>
    <row x14ac:dyDescent="0.25" r="534" customHeight="1" ht="18.75">
      <c r="A534" s="465"/>
      <c r="B534" s="465"/>
      <c r="C534" s="465"/>
      <c r="D534" s="465"/>
      <c r="E534" s="465"/>
      <c r="F534" s="466"/>
      <c r="G534" s="465"/>
      <c r="H534" s="465"/>
      <c r="I534" s="465"/>
      <c r="J534" s="465"/>
      <c r="K534" s="465"/>
      <c r="L534" s="465"/>
      <c r="M534" s="466"/>
      <c r="N534" s="588"/>
      <c r="O534" s="588"/>
      <c r="P534" s="466"/>
      <c r="Q534" s="588"/>
      <c r="R534" s="588"/>
      <c r="S534" s="466"/>
      <c r="T534" s="466"/>
      <c r="U534" s="466"/>
      <c r="V534" s="465"/>
      <c r="W534" s="466"/>
      <c r="X534" s="465"/>
      <c r="Y534" s="465"/>
      <c r="Z534" s="465"/>
      <c r="AA534" s="465"/>
      <c r="AB534" s="465"/>
      <c r="AC534" s="467"/>
    </row>
    <row x14ac:dyDescent="0.25" r="535" customHeight="1" ht="18.75">
      <c r="A535" s="465"/>
      <c r="B535" s="465"/>
      <c r="C535" s="465"/>
      <c r="D535" s="465"/>
      <c r="E535" s="465"/>
      <c r="F535" s="466"/>
      <c r="G535" s="465"/>
      <c r="H535" s="465"/>
      <c r="I535" s="465"/>
      <c r="J535" s="465"/>
      <c r="K535" s="465"/>
      <c r="L535" s="465"/>
      <c r="M535" s="466"/>
      <c r="N535" s="588"/>
      <c r="O535" s="588"/>
      <c r="P535" s="466"/>
      <c r="Q535" s="588"/>
      <c r="R535" s="588"/>
      <c r="S535" s="466"/>
      <c r="T535" s="466"/>
      <c r="U535" s="466"/>
      <c r="V535" s="465"/>
      <c r="W535" s="466"/>
      <c r="X535" s="465"/>
      <c r="Y535" s="465"/>
      <c r="Z535" s="465"/>
      <c r="AA535" s="465"/>
      <c r="AB535" s="465"/>
      <c r="AC535" s="467"/>
    </row>
    <row x14ac:dyDescent="0.25" r="536" customHeight="1" ht="18.75">
      <c r="A536" s="465"/>
      <c r="B536" s="465"/>
      <c r="C536" s="465"/>
      <c r="D536" s="465"/>
      <c r="E536" s="465"/>
      <c r="F536" s="466"/>
      <c r="G536" s="465"/>
      <c r="H536" s="465"/>
      <c r="I536" s="465"/>
      <c r="J536" s="465"/>
      <c r="K536" s="465"/>
      <c r="L536" s="465"/>
      <c r="M536" s="466"/>
      <c r="N536" s="588"/>
      <c r="O536" s="588"/>
      <c r="P536" s="466"/>
      <c r="Q536" s="588"/>
      <c r="R536" s="588"/>
      <c r="S536" s="466"/>
      <c r="T536" s="466"/>
      <c r="U536" s="466"/>
      <c r="V536" s="465"/>
      <c r="W536" s="466"/>
      <c r="X536" s="465"/>
      <c r="Y536" s="465"/>
      <c r="Z536" s="465"/>
      <c r="AA536" s="465"/>
      <c r="AB536" s="465"/>
      <c r="AC536" s="467"/>
    </row>
    <row x14ac:dyDescent="0.25" r="537" customHeight="1" ht="18.75">
      <c r="A537" s="465"/>
      <c r="B537" s="465"/>
      <c r="C537" s="465"/>
      <c r="D537" s="465"/>
      <c r="E537" s="465"/>
      <c r="F537" s="466"/>
      <c r="G537" s="465"/>
      <c r="H537" s="465"/>
      <c r="I537" s="465"/>
      <c r="J537" s="465"/>
      <c r="K537" s="465"/>
      <c r="L537" s="465"/>
      <c r="M537" s="466"/>
      <c r="N537" s="588"/>
      <c r="O537" s="588"/>
      <c r="P537" s="466"/>
      <c r="Q537" s="588"/>
      <c r="R537" s="588"/>
      <c r="S537" s="466"/>
      <c r="T537" s="466"/>
      <c r="U537" s="466"/>
      <c r="V537" s="465"/>
      <c r="W537" s="466"/>
      <c r="X537" s="465"/>
      <c r="Y537" s="465"/>
      <c r="Z537" s="465"/>
      <c r="AA537" s="465"/>
      <c r="AB537" s="465"/>
      <c r="AC537" s="467"/>
    </row>
    <row x14ac:dyDescent="0.25" r="538" customHeight="1" ht="18.75">
      <c r="A538" s="465"/>
      <c r="B538" s="465"/>
      <c r="C538" s="465"/>
      <c r="D538" s="465"/>
      <c r="E538" s="465"/>
      <c r="F538" s="466"/>
      <c r="G538" s="465"/>
      <c r="H538" s="465"/>
      <c r="I538" s="465"/>
      <c r="J538" s="465"/>
      <c r="K538" s="465"/>
      <c r="L538" s="465"/>
      <c r="M538" s="466"/>
      <c r="N538" s="588"/>
      <c r="O538" s="588"/>
      <c r="P538" s="466"/>
      <c r="Q538" s="588"/>
      <c r="R538" s="588"/>
      <c r="S538" s="466"/>
      <c r="T538" s="466"/>
      <c r="U538" s="466"/>
      <c r="V538" s="465"/>
      <c r="W538" s="466"/>
      <c r="X538" s="465"/>
      <c r="Y538" s="465"/>
      <c r="Z538" s="465"/>
      <c r="AA538" s="465"/>
      <c r="AB538" s="465"/>
      <c r="AC538" s="467"/>
    </row>
    <row x14ac:dyDescent="0.25" r="539" customHeight="1" ht="18.75">
      <c r="A539" s="465"/>
      <c r="B539" s="465"/>
      <c r="C539" s="465"/>
      <c r="D539" s="465"/>
      <c r="E539" s="465"/>
      <c r="F539" s="466"/>
      <c r="G539" s="465"/>
      <c r="H539" s="465"/>
      <c r="I539" s="465"/>
      <c r="J539" s="465"/>
      <c r="K539" s="465"/>
      <c r="L539" s="465"/>
      <c r="M539" s="466"/>
      <c r="N539" s="588"/>
      <c r="O539" s="588"/>
      <c r="P539" s="466"/>
      <c r="Q539" s="588"/>
      <c r="R539" s="588"/>
      <c r="S539" s="466"/>
      <c r="T539" s="466"/>
      <c r="U539" s="466"/>
      <c r="V539" s="465"/>
      <c r="W539" s="466"/>
      <c r="X539" s="465"/>
      <c r="Y539" s="465"/>
      <c r="Z539" s="465"/>
      <c r="AA539" s="465"/>
      <c r="AB539" s="465"/>
      <c r="AC539" s="467"/>
    </row>
    <row x14ac:dyDescent="0.25" r="540" customHeight="1" ht="18.75">
      <c r="A540" s="465"/>
      <c r="B540" s="465"/>
      <c r="C540" s="465"/>
      <c r="D540" s="465"/>
      <c r="E540" s="465"/>
      <c r="F540" s="466"/>
      <c r="G540" s="465"/>
      <c r="H540" s="465"/>
      <c r="I540" s="465"/>
      <c r="J540" s="465"/>
      <c r="K540" s="465"/>
      <c r="L540" s="465"/>
      <c r="M540" s="466"/>
      <c r="N540" s="588"/>
      <c r="O540" s="588"/>
      <c r="P540" s="466"/>
      <c r="Q540" s="588"/>
      <c r="R540" s="588"/>
      <c r="S540" s="466"/>
      <c r="T540" s="466"/>
      <c r="U540" s="466"/>
      <c r="V540" s="465"/>
      <c r="W540" s="466"/>
      <c r="X540" s="465"/>
      <c r="Y540" s="465"/>
      <c r="Z540" s="465"/>
      <c r="AA540" s="465"/>
      <c r="AB540" s="465"/>
      <c r="AC540" s="467"/>
    </row>
    <row x14ac:dyDescent="0.25" r="541" customHeight="1" ht="18.75">
      <c r="A541" s="465"/>
      <c r="B541" s="465"/>
      <c r="C541" s="465"/>
      <c r="D541" s="465"/>
      <c r="E541" s="465"/>
      <c r="F541" s="466"/>
      <c r="G541" s="465"/>
      <c r="H541" s="465"/>
      <c r="I541" s="465"/>
      <c r="J541" s="465"/>
      <c r="K541" s="465"/>
      <c r="L541" s="465"/>
      <c r="M541" s="466"/>
      <c r="N541" s="588"/>
      <c r="O541" s="588"/>
      <c r="P541" s="466"/>
      <c r="Q541" s="588"/>
      <c r="R541" s="588"/>
      <c r="S541" s="466"/>
      <c r="T541" s="466"/>
      <c r="U541" s="466"/>
      <c r="V541" s="465"/>
      <c r="W541" s="466"/>
      <c r="X541" s="465"/>
      <c r="Y541" s="465"/>
      <c r="Z541" s="465"/>
      <c r="AA541" s="465"/>
      <c r="AB541" s="465"/>
      <c r="AC541" s="467"/>
    </row>
    <row x14ac:dyDescent="0.25" r="542" customHeight="1" ht="18.75">
      <c r="A542" s="465"/>
      <c r="B542" s="465"/>
      <c r="C542" s="465"/>
      <c r="D542" s="465"/>
      <c r="E542" s="465"/>
      <c r="F542" s="466"/>
      <c r="G542" s="465"/>
      <c r="H542" s="465"/>
      <c r="I542" s="465"/>
      <c r="J542" s="465"/>
      <c r="K542" s="465"/>
      <c r="L542" s="465"/>
      <c r="M542" s="466"/>
      <c r="N542" s="588"/>
      <c r="O542" s="588"/>
      <c r="P542" s="466"/>
      <c r="Q542" s="588"/>
      <c r="R542" s="588"/>
      <c r="S542" s="466"/>
      <c r="T542" s="466"/>
      <c r="U542" s="466"/>
      <c r="V542" s="465"/>
      <c r="W542" s="466"/>
      <c r="X542" s="465"/>
      <c r="Y542" s="465"/>
      <c r="Z542" s="465"/>
      <c r="AA542" s="465"/>
      <c r="AB542" s="465"/>
      <c r="AC542" s="467"/>
    </row>
    <row x14ac:dyDescent="0.25" r="543" customHeight="1" ht="18.75">
      <c r="A543" s="465"/>
      <c r="B543" s="465"/>
      <c r="C543" s="465"/>
      <c r="D543" s="465"/>
      <c r="E543" s="465"/>
      <c r="F543" s="466"/>
      <c r="G543" s="465"/>
      <c r="H543" s="465"/>
      <c r="I543" s="465"/>
      <c r="J543" s="465"/>
      <c r="K543" s="465"/>
      <c r="L543" s="465"/>
      <c r="M543" s="466"/>
      <c r="N543" s="588"/>
      <c r="O543" s="588"/>
      <c r="P543" s="466"/>
      <c r="Q543" s="588"/>
      <c r="R543" s="588"/>
      <c r="S543" s="466"/>
      <c r="T543" s="466"/>
      <c r="U543" s="466"/>
      <c r="V543" s="465"/>
      <c r="W543" s="466"/>
      <c r="X543" s="465"/>
      <c r="Y543" s="465"/>
      <c r="Z543" s="465"/>
      <c r="AA543" s="465"/>
      <c r="AB543" s="465"/>
      <c r="AC543" s="467"/>
    </row>
    <row x14ac:dyDescent="0.25" r="544" customHeight="1" ht="18.75">
      <c r="A544" s="465"/>
      <c r="B544" s="465"/>
      <c r="C544" s="465"/>
      <c r="D544" s="465"/>
      <c r="E544" s="465"/>
      <c r="F544" s="466"/>
      <c r="G544" s="465"/>
      <c r="H544" s="465"/>
      <c r="I544" s="465"/>
      <c r="J544" s="465"/>
      <c r="K544" s="465"/>
      <c r="L544" s="465"/>
      <c r="M544" s="466"/>
      <c r="N544" s="588"/>
      <c r="O544" s="588"/>
      <c r="P544" s="466"/>
      <c r="Q544" s="588"/>
      <c r="R544" s="588"/>
      <c r="S544" s="466"/>
      <c r="T544" s="466"/>
      <c r="U544" s="466"/>
      <c r="V544" s="465"/>
      <c r="W544" s="466"/>
      <c r="X544" s="465"/>
      <c r="Y544" s="465"/>
      <c r="Z544" s="465"/>
      <c r="AA544" s="465"/>
      <c r="AB544" s="465"/>
      <c r="AC544" s="467"/>
    </row>
    <row x14ac:dyDescent="0.25" r="545" customHeight="1" ht="18.75">
      <c r="A545" s="465"/>
      <c r="B545" s="465"/>
      <c r="C545" s="465"/>
      <c r="D545" s="465"/>
      <c r="E545" s="465"/>
      <c r="F545" s="466"/>
      <c r="G545" s="465"/>
      <c r="H545" s="465"/>
      <c r="I545" s="465"/>
      <c r="J545" s="465"/>
      <c r="K545" s="465"/>
      <c r="L545" s="465"/>
      <c r="M545" s="466"/>
      <c r="N545" s="588"/>
      <c r="O545" s="588"/>
      <c r="P545" s="466"/>
      <c r="Q545" s="588"/>
      <c r="R545" s="588"/>
      <c r="S545" s="466"/>
      <c r="T545" s="466"/>
      <c r="U545" s="466"/>
      <c r="V545" s="465"/>
      <c r="W545" s="466"/>
      <c r="X545" s="465"/>
      <c r="Y545" s="465"/>
      <c r="Z545" s="465"/>
      <c r="AA545" s="465"/>
      <c r="AB545" s="465"/>
      <c r="AC545" s="467"/>
    </row>
    <row x14ac:dyDescent="0.25" r="546" customHeight="1" ht="18.75">
      <c r="A546" s="465"/>
      <c r="B546" s="465"/>
      <c r="C546" s="465"/>
      <c r="D546" s="465"/>
      <c r="E546" s="465"/>
      <c r="F546" s="466"/>
      <c r="G546" s="465"/>
      <c r="H546" s="465"/>
      <c r="I546" s="465"/>
      <c r="J546" s="465"/>
      <c r="K546" s="465"/>
      <c r="L546" s="465"/>
      <c r="M546" s="466"/>
      <c r="N546" s="588"/>
      <c r="O546" s="588"/>
      <c r="P546" s="466"/>
      <c r="Q546" s="588"/>
      <c r="R546" s="588"/>
      <c r="S546" s="466"/>
      <c r="T546" s="466"/>
      <c r="U546" s="466"/>
      <c r="V546" s="465"/>
      <c r="W546" s="466"/>
      <c r="X546" s="465"/>
      <c r="Y546" s="465"/>
      <c r="Z546" s="465"/>
      <c r="AA546" s="465"/>
      <c r="AB546" s="465"/>
      <c r="AC546" s="467"/>
    </row>
    <row x14ac:dyDescent="0.25" r="547" customHeight="1" ht="18.75">
      <c r="A547" s="465"/>
      <c r="B547" s="465"/>
      <c r="C547" s="465"/>
      <c r="D547" s="465"/>
      <c r="E547" s="465"/>
      <c r="F547" s="466"/>
      <c r="G547" s="465"/>
      <c r="H547" s="465"/>
      <c r="I547" s="465"/>
      <c r="J547" s="465"/>
      <c r="K547" s="465"/>
      <c r="L547" s="465"/>
      <c r="M547" s="466"/>
      <c r="N547" s="588"/>
      <c r="O547" s="588"/>
      <c r="P547" s="466"/>
      <c r="Q547" s="588"/>
      <c r="R547" s="588"/>
      <c r="S547" s="466"/>
      <c r="T547" s="466"/>
      <c r="U547" s="466"/>
      <c r="V547" s="465"/>
      <c r="W547" s="466"/>
      <c r="X547" s="465"/>
      <c r="Y547" s="465"/>
      <c r="Z547" s="465"/>
      <c r="AA547" s="465"/>
      <c r="AB547" s="465"/>
      <c r="AC547" s="467"/>
    </row>
    <row x14ac:dyDescent="0.25" r="548" customHeight="1" ht="18.75">
      <c r="A548" s="465"/>
      <c r="B548" s="465"/>
      <c r="C548" s="465"/>
      <c r="D548" s="465"/>
      <c r="E548" s="465"/>
      <c r="F548" s="466"/>
      <c r="G548" s="465"/>
      <c r="H548" s="465"/>
      <c r="I548" s="465"/>
      <c r="J548" s="465"/>
      <c r="K548" s="465"/>
      <c r="L548" s="465"/>
      <c r="M548" s="466"/>
      <c r="N548" s="588"/>
      <c r="O548" s="588"/>
      <c r="P548" s="466"/>
      <c r="Q548" s="588"/>
      <c r="R548" s="588"/>
      <c r="S548" s="466"/>
      <c r="T548" s="466"/>
      <c r="U548" s="466"/>
      <c r="V548" s="465"/>
      <c r="W548" s="466"/>
      <c r="X548" s="465"/>
      <c r="Y548" s="465"/>
      <c r="Z548" s="465"/>
      <c r="AA548" s="465"/>
      <c r="AB548" s="465"/>
      <c r="AC548" s="467"/>
    </row>
    <row x14ac:dyDescent="0.25" r="549" customHeight="1" ht="18.75">
      <c r="A549" s="465"/>
      <c r="B549" s="465"/>
      <c r="C549" s="465"/>
      <c r="D549" s="465"/>
      <c r="E549" s="465"/>
      <c r="F549" s="466"/>
      <c r="G549" s="465"/>
      <c r="H549" s="465"/>
      <c r="I549" s="465"/>
      <c r="J549" s="465"/>
      <c r="K549" s="465"/>
      <c r="L549" s="465"/>
      <c r="M549" s="466"/>
      <c r="N549" s="588"/>
      <c r="O549" s="588"/>
      <c r="P549" s="466"/>
      <c r="Q549" s="588"/>
      <c r="R549" s="588"/>
      <c r="S549" s="466"/>
      <c r="T549" s="466"/>
      <c r="U549" s="466"/>
      <c r="V549" s="465"/>
      <c r="W549" s="466"/>
      <c r="X549" s="465"/>
      <c r="Y549" s="465"/>
      <c r="Z549" s="465"/>
      <c r="AA549" s="465"/>
      <c r="AB549" s="465"/>
      <c r="AC549" s="467"/>
    </row>
    <row x14ac:dyDescent="0.25" r="550" customHeight="1" ht="18.75">
      <c r="A550" s="465"/>
      <c r="B550" s="465"/>
      <c r="C550" s="465"/>
      <c r="D550" s="465"/>
      <c r="E550" s="465"/>
      <c r="F550" s="466"/>
      <c r="G550" s="465"/>
      <c r="H550" s="465"/>
      <c r="I550" s="465"/>
      <c r="J550" s="465"/>
      <c r="K550" s="465"/>
      <c r="L550" s="465"/>
      <c r="M550" s="466"/>
      <c r="N550" s="588"/>
      <c r="O550" s="588"/>
      <c r="P550" s="466"/>
      <c r="Q550" s="588"/>
      <c r="R550" s="588"/>
      <c r="S550" s="466"/>
      <c r="T550" s="466"/>
      <c r="U550" s="466"/>
      <c r="V550" s="465"/>
      <c r="W550" s="466"/>
      <c r="X550" s="465"/>
      <c r="Y550" s="465"/>
      <c r="Z550" s="465"/>
      <c r="AA550" s="465"/>
      <c r="AB550" s="465"/>
      <c r="AC550" s="467"/>
    </row>
    <row x14ac:dyDescent="0.25" r="551" customHeight="1" ht="18.75">
      <c r="A551" s="465"/>
      <c r="B551" s="465"/>
      <c r="C551" s="465"/>
      <c r="D551" s="465"/>
      <c r="E551" s="465"/>
      <c r="F551" s="466"/>
      <c r="G551" s="465"/>
      <c r="H551" s="465"/>
      <c r="I551" s="465"/>
      <c r="J551" s="465"/>
      <c r="K551" s="465"/>
      <c r="L551" s="465"/>
      <c r="M551" s="466"/>
      <c r="N551" s="588"/>
      <c r="O551" s="588"/>
      <c r="P551" s="466"/>
      <c r="Q551" s="588"/>
      <c r="R551" s="588"/>
      <c r="S551" s="466"/>
      <c r="T551" s="466"/>
      <c r="U551" s="466"/>
      <c r="V551" s="465"/>
      <c r="W551" s="466"/>
      <c r="X551" s="465"/>
      <c r="Y551" s="465"/>
      <c r="Z551" s="465"/>
      <c r="AA551" s="465"/>
      <c r="AB551" s="465"/>
      <c r="AC551" s="467"/>
    </row>
    <row x14ac:dyDescent="0.25" r="552" customHeight="1" ht="18.75">
      <c r="A552" s="465"/>
      <c r="B552" s="465"/>
      <c r="C552" s="465"/>
      <c r="D552" s="465"/>
      <c r="E552" s="465"/>
      <c r="F552" s="466"/>
      <c r="G552" s="465"/>
      <c r="H552" s="465"/>
      <c r="I552" s="465"/>
      <c r="J552" s="465"/>
      <c r="K552" s="465"/>
      <c r="L552" s="465"/>
      <c r="M552" s="466"/>
      <c r="N552" s="588"/>
      <c r="O552" s="588"/>
      <c r="P552" s="466"/>
      <c r="Q552" s="588"/>
      <c r="R552" s="588"/>
      <c r="S552" s="466"/>
      <c r="T552" s="466"/>
      <c r="U552" s="466"/>
      <c r="V552" s="465"/>
      <c r="W552" s="466"/>
      <c r="X552" s="465"/>
      <c r="Y552" s="465"/>
      <c r="Z552" s="465"/>
      <c r="AA552" s="465"/>
      <c r="AB552" s="465"/>
      <c r="AC552" s="467"/>
    </row>
    <row x14ac:dyDescent="0.25" r="553" customHeight="1" ht="18.75">
      <c r="A553" s="465"/>
      <c r="B553" s="465"/>
      <c r="C553" s="465"/>
      <c r="D553" s="465"/>
      <c r="E553" s="465"/>
      <c r="F553" s="466"/>
      <c r="G553" s="465"/>
      <c r="H553" s="465"/>
      <c r="I553" s="465"/>
      <c r="J553" s="465"/>
      <c r="K553" s="465"/>
      <c r="L553" s="465"/>
      <c r="M553" s="466"/>
      <c r="N553" s="588"/>
      <c r="O553" s="588"/>
      <c r="P553" s="466"/>
      <c r="Q553" s="588"/>
      <c r="R553" s="588"/>
      <c r="S553" s="466"/>
      <c r="T553" s="466"/>
      <c r="U553" s="466"/>
      <c r="V553" s="465"/>
      <c r="W553" s="466"/>
      <c r="X553" s="465"/>
      <c r="Y553" s="465"/>
      <c r="Z553" s="465"/>
      <c r="AA553" s="465"/>
      <c r="AB553" s="465"/>
      <c r="AC553" s="467"/>
    </row>
    <row x14ac:dyDescent="0.25" r="554" customHeight="1" ht="18.75">
      <c r="A554" s="465"/>
      <c r="B554" s="465"/>
      <c r="C554" s="465"/>
      <c r="D554" s="465"/>
      <c r="E554" s="465"/>
      <c r="F554" s="466"/>
      <c r="G554" s="465"/>
      <c r="H554" s="465"/>
      <c r="I554" s="465"/>
      <c r="J554" s="465"/>
      <c r="K554" s="465"/>
      <c r="L554" s="465"/>
      <c r="M554" s="466"/>
      <c r="N554" s="588"/>
      <c r="O554" s="588"/>
      <c r="P554" s="466"/>
      <c r="Q554" s="588"/>
      <c r="R554" s="588"/>
      <c r="S554" s="466"/>
      <c r="T554" s="466"/>
      <c r="U554" s="466"/>
      <c r="V554" s="465"/>
      <c r="W554" s="466"/>
      <c r="X554" s="465"/>
      <c r="Y554" s="465"/>
      <c r="Z554" s="465"/>
      <c r="AA554" s="465"/>
      <c r="AB554" s="465"/>
      <c r="AC554" s="467"/>
    </row>
    <row x14ac:dyDescent="0.25" r="555" customHeight="1" ht="18.75">
      <c r="A555" s="465"/>
      <c r="B555" s="465"/>
      <c r="C555" s="465"/>
      <c r="D555" s="465"/>
      <c r="E555" s="465"/>
      <c r="F555" s="466"/>
      <c r="G555" s="465"/>
      <c r="H555" s="465"/>
      <c r="I555" s="465"/>
      <c r="J555" s="465"/>
      <c r="K555" s="465"/>
      <c r="L555" s="465"/>
      <c r="M555" s="466"/>
      <c r="N555" s="588"/>
      <c r="O555" s="588"/>
      <c r="P555" s="466"/>
      <c r="Q555" s="588"/>
      <c r="R555" s="588"/>
      <c r="S555" s="466"/>
      <c r="T555" s="466"/>
      <c r="U555" s="466"/>
      <c r="V555" s="465"/>
      <c r="W555" s="466"/>
      <c r="X555" s="465"/>
      <c r="Y555" s="465"/>
      <c r="Z555" s="465"/>
      <c r="AA555" s="465"/>
      <c r="AB555" s="465"/>
      <c r="AC555" s="467"/>
    </row>
    <row x14ac:dyDescent="0.25" r="556" customHeight="1" ht="18.75">
      <c r="A556" s="465"/>
      <c r="B556" s="465"/>
      <c r="C556" s="465"/>
      <c r="D556" s="465"/>
      <c r="E556" s="465"/>
      <c r="F556" s="466"/>
      <c r="G556" s="465"/>
      <c r="H556" s="465"/>
      <c r="I556" s="465"/>
      <c r="J556" s="465"/>
      <c r="K556" s="465"/>
      <c r="L556" s="465"/>
      <c r="M556" s="466"/>
      <c r="N556" s="588"/>
      <c r="O556" s="588"/>
      <c r="P556" s="466"/>
      <c r="Q556" s="588"/>
      <c r="R556" s="588"/>
      <c r="S556" s="466"/>
      <c r="T556" s="466"/>
      <c r="U556" s="466"/>
      <c r="V556" s="465"/>
      <c r="W556" s="466"/>
      <c r="X556" s="465"/>
      <c r="Y556" s="465"/>
      <c r="Z556" s="465"/>
      <c r="AA556" s="465"/>
      <c r="AB556" s="465"/>
      <c r="AC556" s="467"/>
    </row>
    <row x14ac:dyDescent="0.25" r="557" customHeight="1" ht="18.75">
      <c r="A557" s="465"/>
      <c r="B557" s="465"/>
      <c r="C557" s="465"/>
      <c r="D557" s="465"/>
      <c r="E557" s="465"/>
      <c r="F557" s="466"/>
      <c r="G557" s="465"/>
      <c r="H557" s="465"/>
      <c r="I557" s="465"/>
      <c r="J557" s="465"/>
      <c r="K557" s="465"/>
      <c r="L557" s="465"/>
      <c r="M557" s="466"/>
      <c r="N557" s="588"/>
      <c r="O557" s="588"/>
      <c r="P557" s="466"/>
      <c r="Q557" s="588"/>
      <c r="R557" s="588"/>
      <c r="S557" s="466"/>
      <c r="T557" s="466"/>
      <c r="U557" s="466"/>
      <c r="V557" s="465"/>
      <c r="W557" s="466"/>
      <c r="X557" s="465"/>
      <c r="Y557" s="465"/>
      <c r="Z557" s="465"/>
      <c r="AA557" s="465"/>
      <c r="AB557" s="465"/>
      <c r="AC557" s="467"/>
    </row>
    <row x14ac:dyDescent="0.25" r="558" customHeight="1" ht="18.75">
      <c r="A558" s="465"/>
      <c r="B558" s="465"/>
      <c r="C558" s="465"/>
      <c r="D558" s="465"/>
      <c r="E558" s="465"/>
      <c r="F558" s="466"/>
      <c r="G558" s="465"/>
      <c r="H558" s="465"/>
      <c r="I558" s="465"/>
      <c r="J558" s="465"/>
      <c r="K558" s="465"/>
      <c r="L558" s="465"/>
      <c r="M558" s="466"/>
      <c r="N558" s="588"/>
      <c r="O558" s="588"/>
      <c r="P558" s="466"/>
      <c r="Q558" s="588"/>
      <c r="R558" s="588"/>
      <c r="S558" s="466"/>
      <c r="T558" s="466"/>
      <c r="U558" s="466"/>
      <c r="V558" s="465"/>
      <c r="W558" s="466"/>
      <c r="X558" s="465"/>
      <c r="Y558" s="465"/>
      <c r="Z558" s="465"/>
      <c r="AA558" s="465"/>
      <c r="AB558" s="465"/>
      <c r="AC558" s="467"/>
    </row>
    <row x14ac:dyDescent="0.25" r="559" customHeight="1" ht="18.75">
      <c r="A559" s="465"/>
      <c r="B559" s="465"/>
      <c r="C559" s="465"/>
      <c r="D559" s="465"/>
      <c r="E559" s="465"/>
      <c r="F559" s="466"/>
      <c r="G559" s="465"/>
      <c r="H559" s="465"/>
      <c r="I559" s="465"/>
      <c r="J559" s="465"/>
      <c r="K559" s="465"/>
      <c r="L559" s="465"/>
      <c r="M559" s="466"/>
      <c r="N559" s="588"/>
      <c r="O559" s="588"/>
      <c r="P559" s="466"/>
      <c r="Q559" s="588"/>
      <c r="R559" s="588"/>
      <c r="S559" s="466"/>
      <c r="T559" s="466"/>
      <c r="U559" s="466"/>
      <c r="V559" s="465"/>
      <c r="W559" s="466"/>
      <c r="X559" s="465"/>
      <c r="Y559" s="465"/>
      <c r="Z559" s="465"/>
      <c r="AA559" s="465"/>
      <c r="AB559" s="465"/>
      <c r="AC559" s="467"/>
    </row>
    <row x14ac:dyDescent="0.25" r="560" customHeight="1" ht="18.75">
      <c r="A560" s="465"/>
      <c r="B560" s="465"/>
      <c r="C560" s="465"/>
      <c r="D560" s="465"/>
      <c r="E560" s="465"/>
      <c r="F560" s="466"/>
      <c r="G560" s="465"/>
      <c r="H560" s="465"/>
      <c r="I560" s="465"/>
      <c r="J560" s="465"/>
      <c r="K560" s="465"/>
      <c r="L560" s="465"/>
      <c r="M560" s="466"/>
      <c r="N560" s="588"/>
      <c r="O560" s="588"/>
      <c r="P560" s="466"/>
      <c r="Q560" s="588"/>
      <c r="R560" s="588"/>
      <c r="S560" s="466"/>
      <c r="T560" s="466"/>
      <c r="U560" s="466"/>
      <c r="V560" s="465"/>
      <c r="W560" s="466"/>
      <c r="X560" s="465"/>
      <c r="Y560" s="465"/>
      <c r="Z560" s="465"/>
      <c r="AA560" s="465"/>
      <c r="AB560" s="465"/>
      <c r="AC560" s="467"/>
    </row>
    <row x14ac:dyDescent="0.25" r="561" customHeight="1" ht="18.75">
      <c r="A561" s="465"/>
      <c r="B561" s="465"/>
      <c r="C561" s="465"/>
      <c r="D561" s="465"/>
      <c r="E561" s="465"/>
      <c r="F561" s="466"/>
      <c r="G561" s="465"/>
      <c r="H561" s="465"/>
      <c r="I561" s="465"/>
      <c r="J561" s="465"/>
      <c r="K561" s="465"/>
      <c r="L561" s="465"/>
      <c r="M561" s="466"/>
      <c r="N561" s="588"/>
      <c r="O561" s="588"/>
      <c r="P561" s="466"/>
      <c r="Q561" s="588"/>
      <c r="R561" s="588"/>
      <c r="S561" s="466"/>
      <c r="T561" s="466"/>
      <c r="U561" s="466"/>
      <c r="V561" s="465"/>
      <c r="W561" s="466"/>
      <c r="X561" s="465"/>
      <c r="Y561" s="465"/>
      <c r="Z561" s="465"/>
      <c r="AA561" s="465"/>
      <c r="AB561" s="465"/>
      <c r="AC561" s="467"/>
    </row>
    <row x14ac:dyDescent="0.25" r="562" customHeight="1" ht="18.75">
      <c r="A562" s="465"/>
      <c r="B562" s="465"/>
      <c r="C562" s="465"/>
      <c r="D562" s="465"/>
      <c r="E562" s="465"/>
      <c r="F562" s="466"/>
      <c r="G562" s="465"/>
      <c r="H562" s="465"/>
      <c r="I562" s="465"/>
      <c r="J562" s="465"/>
      <c r="K562" s="465"/>
      <c r="L562" s="465"/>
      <c r="M562" s="466"/>
      <c r="N562" s="588"/>
      <c r="O562" s="588"/>
      <c r="P562" s="466"/>
      <c r="Q562" s="588"/>
      <c r="R562" s="588"/>
      <c r="S562" s="466"/>
      <c r="T562" s="466"/>
      <c r="U562" s="466"/>
      <c r="V562" s="465"/>
      <c r="W562" s="466"/>
      <c r="X562" s="465"/>
      <c r="Y562" s="465"/>
      <c r="Z562" s="465"/>
      <c r="AA562" s="465"/>
      <c r="AB562" s="465"/>
      <c r="AC562" s="467"/>
    </row>
    <row x14ac:dyDescent="0.25" r="563" customHeight="1" ht="18.75">
      <c r="A563" s="465"/>
      <c r="B563" s="465"/>
      <c r="C563" s="465"/>
      <c r="D563" s="465"/>
      <c r="E563" s="465"/>
      <c r="F563" s="466"/>
      <c r="G563" s="465"/>
      <c r="H563" s="465"/>
      <c r="I563" s="465"/>
      <c r="J563" s="465"/>
      <c r="K563" s="465"/>
      <c r="L563" s="465"/>
      <c r="M563" s="466"/>
      <c r="N563" s="588"/>
      <c r="O563" s="588"/>
      <c r="P563" s="466"/>
      <c r="Q563" s="588"/>
      <c r="R563" s="588"/>
      <c r="S563" s="466"/>
      <c r="T563" s="466"/>
      <c r="U563" s="466"/>
      <c r="V563" s="465"/>
      <c r="W563" s="466"/>
      <c r="X563" s="465"/>
      <c r="Y563" s="465"/>
      <c r="Z563" s="465"/>
      <c r="AA563" s="465"/>
      <c r="AB563" s="465"/>
      <c r="AC563" s="467"/>
    </row>
    <row x14ac:dyDescent="0.25" r="564" customHeight="1" ht="18.75">
      <c r="A564" s="465"/>
      <c r="B564" s="465"/>
      <c r="C564" s="465"/>
      <c r="D564" s="465"/>
      <c r="E564" s="465"/>
      <c r="F564" s="466"/>
      <c r="G564" s="465"/>
      <c r="H564" s="465"/>
      <c r="I564" s="465"/>
      <c r="J564" s="465"/>
      <c r="K564" s="465"/>
      <c r="L564" s="465"/>
      <c r="M564" s="466"/>
      <c r="N564" s="588"/>
      <c r="O564" s="588"/>
      <c r="P564" s="466"/>
      <c r="Q564" s="588"/>
      <c r="R564" s="588"/>
      <c r="S564" s="466"/>
      <c r="T564" s="466"/>
      <c r="U564" s="466"/>
      <c r="V564" s="465"/>
      <c r="W564" s="466"/>
      <c r="X564" s="465"/>
      <c r="Y564" s="465"/>
      <c r="Z564" s="465"/>
      <c r="AA564" s="465"/>
      <c r="AB564" s="465"/>
      <c r="AC564" s="467"/>
    </row>
    <row x14ac:dyDescent="0.25" r="565" customHeight="1" ht="18.75">
      <c r="A565" s="465"/>
      <c r="B565" s="465"/>
      <c r="C565" s="465"/>
      <c r="D565" s="465"/>
      <c r="E565" s="465"/>
      <c r="F565" s="466"/>
      <c r="G565" s="465"/>
      <c r="H565" s="465"/>
      <c r="I565" s="465"/>
      <c r="J565" s="465"/>
      <c r="K565" s="465"/>
      <c r="L565" s="465"/>
      <c r="M565" s="466"/>
      <c r="N565" s="588"/>
      <c r="O565" s="588"/>
      <c r="P565" s="466"/>
      <c r="Q565" s="588"/>
      <c r="R565" s="588"/>
      <c r="S565" s="466"/>
      <c r="T565" s="466"/>
      <c r="U565" s="466"/>
      <c r="V565" s="465"/>
      <c r="W565" s="466"/>
      <c r="X565" s="465"/>
      <c r="Y565" s="465"/>
      <c r="Z565" s="465"/>
      <c r="AA565" s="465"/>
      <c r="AB565" s="465"/>
      <c r="AC565" s="467"/>
    </row>
    <row x14ac:dyDescent="0.25" r="566" customHeight="1" ht="18.75">
      <c r="A566" s="465"/>
      <c r="B566" s="465"/>
      <c r="C566" s="465"/>
      <c r="D566" s="465"/>
      <c r="E566" s="465"/>
      <c r="F566" s="466"/>
      <c r="G566" s="465"/>
      <c r="H566" s="465"/>
      <c r="I566" s="465"/>
      <c r="J566" s="465"/>
      <c r="K566" s="465"/>
      <c r="L566" s="465"/>
      <c r="M566" s="466"/>
      <c r="N566" s="588"/>
      <c r="O566" s="588"/>
      <c r="P566" s="466"/>
      <c r="Q566" s="588"/>
      <c r="R566" s="588"/>
      <c r="S566" s="466"/>
      <c r="T566" s="466"/>
      <c r="U566" s="466"/>
      <c r="V566" s="465"/>
      <c r="W566" s="466"/>
      <c r="X566" s="465"/>
      <c r="Y566" s="465"/>
      <c r="Z566" s="465"/>
      <c r="AA566" s="465"/>
      <c r="AB566" s="465"/>
      <c r="AC566" s="467"/>
    </row>
    <row x14ac:dyDescent="0.25" r="567" customHeight="1" ht="18.75">
      <c r="A567" s="465"/>
      <c r="B567" s="465"/>
      <c r="C567" s="465"/>
      <c r="D567" s="465"/>
      <c r="E567" s="465"/>
      <c r="F567" s="466"/>
      <c r="G567" s="465"/>
      <c r="H567" s="465"/>
      <c r="I567" s="465"/>
      <c r="J567" s="465"/>
      <c r="K567" s="465"/>
      <c r="L567" s="465"/>
      <c r="M567" s="466"/>
      <c r="N567" s="588"/>
      <c r="O567" s="588"/>
      <c r="P567" s="466"/>
      <c r="Q567" s="588"/>
      <c r="R567" s="588"/>
      <c r="S567" s="466"/>
      <c r="T567" s="466"/>
      <c r="U567" s="466"/>
      <c r="V567" s="465"/>
      <c r="W567" s="466"/>
      <c r="X567" s="465"/>
      <c r="Y567" s="465"/>
      <c r="Z567" s="465"/>
      <c r="AA567" s="465"/>
      <c r="AB567" s="465"/>
      <c r="AC567" s="467"/>
    </row>
    <row x14ac:dyDescent="0.25" r="568" customHeight="1" ht="18.75">
      <c r="A568" s="465"/>
      <c r="B568" s="465"/>
      <c r="C568" s="465"/>
      <c r="D568" s="465"/>
      <c r="E568" s="465"/>
      <c r="F568" s="466"/>
      <c r="G568" s="465"/>
      <c r="H568" s="465"/>
      <c r="I568" s="465"/>
      <c r="J568" s="465"/>
      <c r="K568" s="465"/>
      <c r="L568" s="465"/>
      <c r="M568" s="466"/>
      <c r="N568" s="588"/>
      <c r="O568" s="588"/>
      <c r="P568" s="466"/>
      <c r="Q568" s="588"/>
      <c r="R568" s="588"/>
      <c r="S568" s="466"/>
      <c r="T568" s="466"/>
      <c r="U568" s="466"/>
      <c r="V568" s="465"/>
      <c r="W568" s="466"/>
      <c r="X568" s="465"/>
      <c r="Y568" s="465"/>
      <c r="Z568" s="465"/>
      <c r="AA568" s="465"/>
      <c r="AB568" s="465"/>
      <c r="AC568" s="467"/>
    </row>
    <row x14ac:dyDescent="0.25" r="569" customHeight="1" ht="18.75">
      <c r="A569" s="465"/>
      <c r="B569" s="465"/>
      <c r="C569" s="465"/>
      <c r="D569" s="465"/>
      <c r="E569" s="465"/>
      <c r="F569" s="466"/>
      <c r="G569" s="465"/>
      <c r="H569" s="465"/>
      <c r="I569" s="465"/>
      <c r="J569" s="465"/>
      <c r="K569" s="465"/>
      <c r="L569" s="465"/>
      <c r="M569" s="466"/>
      <c r="N569" s="588"/>
      <c r="O569" s="588"/>
      <c r="P569" s="466"/>
      <c r="Q569" s="588"/>
      <c r="R569" s="588"/>
      <c r="S569" s="466"/>
      <c r="T569" s="466"/>
      <c r="U569" s="466"/>
      <c r="V569" s="465"/>
      <c r="W569" s="466"/>
      <c r="X569" s="465"/>
      <c r="Y569" s="465"/>
      <c r="Z569" s="465"/>
      <c r="AA569" s="465"/>
      <c r="AB569" s="465"/>
      <c r="AC569" s="467"/>
    </row>
    <row x14ac:dyDescent="0.25" r="570" customHeight="1" ht="18.75">
      <c r="A570" s="465"/>
      <c r="B570" s="465"/>
      <c r="C570" s="465"/>
      <c r="D570" s="465"/>
      <c r="E570" s="465"/>
      <c r="F570" s="466"/>
      <c r="G570" s="465"/>
      <c r="H570" s="465"/>
      <c r="I570" s="465"/>
      <c r="J570" s="465"/>
      <c r="K570" s="465"/>
      <c r="L570" s="465"/>
      <c r="M570" s="466"/>
      <c r="N570" s="588"/>
      <c r="O570" s="588"/>
      <c r="P570" s="466"/>
      <c r="Q570" s="588"/>
      <c r="R570" s="588"/>
      <c r="S570" s="466"/>
      <c r="T570" s="466"/>
      <c r="U570" s="466"/>
      <c r="V570" s="465"/>
      <c r="W570" s="466"/>
      <c r="X570" s="465"/>
      <c r="Y570" s="465"/>
      <c r="Z570" s="465"/>
      <c r="AA570" s="465"/>
      <c r="AB570" s="465"/>
      <c r="AC570" s="467"/>
    </row>
    <row x14ac:dyDescent="0.25" r="571" customHeight="1" ht="18.75">
      <c r="A571" s="465"/>
      <c r="B571" s="465"/>
      <c r="C571" s="465"/>
      <c r="D571" s="465"/>
      <c r="E571" s="465"/>
      <c r="F571" s="466"/>
      <c r="G571" s="465"/>
      <c r="H571" s="465"/>
      <c r="I571" s="465"/>
      <c r="J571" s="465"/>
      <c r="K571" s="465"/>
      <c r="L571" s="465"/>
      <c r="M571" s="466"/>
      <c r="N571" s="588"/>
      <c r="O571" s="588"/>
      <c r="P571" s="466"/>
      <c r="Q571" s="588"/>
      <c r="R571" s="588"/>
      <c r="S571" s="466"/>
      <c r="T571" s="466"/>
      <c r="U571" s="466"/>
      <c r="V571" s="465"/>
      <c r="W571" s="466"/>
      <c r="X571" s="465"/>
      <c r="Y571" s="465"/>
      <c r="Z571" s="465"/>
      <c r="AA571" s="465"/>
      <c r="AB571" s="465"/>
      <c r="AC571" s="467"/>
    </row>
    <row x14ac:dyDescent="0.25" r="572" customHeight="1" ht="18.75">
      <c r="A572" s="465"/>
      <c r="B572" s="465"/>
      <c r="C572" s="465"/>
      <c r="D572" s="465"/>
      <c r="E572" s="465"/>
      <c r="F572" s="466"/>
      <c r="G572" s="465"/>
      <c r="H572" s="465"/>
      <c r="I572" s="465"/>
      <c r="J572" s="465"/>
      <c r="K572" s="465"/>
      <c r="L572" s="465"/>
      <c r="M572" s="466"/>
      <c r="N572" s="588"/>
      <c r="O572" s="588"/>
      <c r="P572" s="466"/>
      <c r="Q572" s="588"/>
      <c r="R572" s="588"/>
      <c r="S572" s="466"/>
      <c r="T572" s="466"/>
      <c r="U572" s="466"/>
      <c r="V572" s="465"/>
      <c r="W572" s="466"/>
      <c r="X572" s="465"/>
      <c r="Y572" s="465"/>
      <c r="Z572" s="465"/>
      <c r="AA572" s="465"/>
      <c r="AB572" s="465"/>
      <c r="AC572" s="467"/>
    </row>
    <row x14ac:dyDescent="0.25" r="573" customHeight="1" ht="18.75">
      <c r="A573" s="465"/>
      <c r="B573" s="465"/>
      <c r="C573" s="465"/>
      <c r="D573" s="465"/>
      <c r="E573" s="465"/>
      <c r="F573" s="466"/>
      <c r="G573" s="465"/>
      <c r="H573" s="465"/>
      <c r="I573" s="465"/>
      <c r="J573" s="465"/>
      <c r="K573" s="465"/>
      <c r="L573" s="465"/>
      <c r="M573" s="466"/>
      <c r="N573" s="588"/>
      <c r="O573" s="588"/>
      <c r="P573" s="466"/>
      <c r="Q573" s="588"/>
      <c r="R573" s="588"/>
      <c r="S573" s="466"/>
      <c r="T573" s="466"/>
      <c r="U573" s="466"/>
      <c r="V573" s="465"/>
      <c r="W573" s="466"/>
      <c r="X573" s="465"/>
      <c r="Y573" s="465"/>
      <c r="Z573" s="465"/>
      <c r="AA573" s="465"/>
      <c r="AB573" s="465"/>
      <c r="AC573" s="467"/>
    </row>
    <row x14ac:dyDescent="0.25" r="574" customHeight="1" ht="18.75">
      <c r="A574" s="465"/>
      <c r="B574" s="465"/>
      <c r="C574" s="465"/>
      <c r="D574" s="465"/>
      <c r="E574" s="465"/>
      <c r="F574" s="466"/>
      <c r="G574" s="465"/>
      <c r="H574" s="465"/>
      <c r="I574" s="465"/>
      <c r="J574" s="465"/>
      <c r="K574" s="465"/>
      <c r="L574" s="465"/>
      <c r="M574" s="466"/>
      <c r="N574" s="588"/>
      <c r="O574" s="588"/>
      <c r="P574" s="466"/>
      <c r="Q574" s="588"/>
      <c r="R574" s="588"/>
      <c r="S574" s="466"/>
      <c r="T574" s="466"/>
      <c r="U574" s="466"/>
      <c r="V574" s="465"/>
      <c r="W574" s="466"/>
      <c r="X574" s="465"/>
      <c r="Y574" s="465"/>
      <c r="Z574" s="465"/>
      <c r="AA574" s="465"/>
      <c r="AB574" s="465"/>
      <c r="AC574" s="467"/>
    </row>
    <row x14ac:dyDescent="0.25" r="575" customHeight="1" ht="18.75">
      <c r="A575" s="465"/>
      <c r="B575" s="465"/>
      <c r="C575" s="465"/>
      <c r="D575" s="465"/>
      <c r="E575" s="465"/>
      <c r="F575" s="466"/>
      <c r="G575" s="465"/>
      <c r="H575" s="465"/>
      <c r="I575" s="465"/>
      <c r="J575" s="465"/>
      <c r="K575" s="465"/>
      <c r="L575" s="465"/>
      <c r="M575" s="466"/>
      <c r="N575" s="588"/>
      <c r="O575" s="588"/>
      <c r="P575" s="466"/>
      <c r="Q575" s="588"/>
      <c r="R575" s="588"/>
      <c r="S575" s="466"/>
      <c r="T575" s="466"/>
      <c r="U575" s="466"/>
      <c r="V575" s="465"/>
      <c r="W575" s="466"/>
      <c r="X575" s="465"/>
      <c r="Y575" s="465"/>
      <c r="Z575" s="465"/>
      <c r="AA575" s="465"/>
      <c r="AB575" s="465"/>
      <c r="AC575" s="467"/>
    </row>
    <row x14ac:dyDescent="0.25" r="576" customHeight="1" ht="18.75">
      <c r="A576" s="465"/>
      <c r="B576" s="465"/>
      <c r="C576" s="465"/>
      <c r="D576" s="465"/>
      <c r="E576" s="465"/>
      <c r="F576" s="466"/>
      <c r="G576" s="465"/>
      <c r="H576" s="465"/>
      <c r="I576" s="465"/>
      <c r="J576" s="465"/>
      <c r="K576" s="465"/>
      <c r="L576" s="465"/>
      <c r="M576" s="466"/>
      <c r="N576" s="588"/>
      <c r="O576" s="588"/>
      <c r="P576" s="466"/>
      <c r="Q576" s="588"/>
      <c r="R576" s="588"/>
      <c r="S576" s="466"/>
      <c r="T576" s="466"/>
      <c r="U576" s="466"/>
      <c r="V576" s="465"/>
      <c r="W576" s="466"/>
      <c r="X576" s="465"/>
      <c r="Y576" s="465"/>
      <c r="Z576" s="465"/>
      <c r="AA576" s="465"/>
      <c r="AB576" s="465"/>
      <c r="AC576" s="467"/>
    </row>
    <row x14ac:dyDescent="0.25" r="577" customHeight="1" ht="18.75">
      <c r="A577" s="465"/>
      <c r="B577" s="465"/>
      <c r="C577" s="465"/>
      <c r="D577" s="465"/>
      <c r="E577" s="465"/>
      <c r="F577" s="466"/>
      <c r="G577" s="465"/>
      <c r="H577" s="465"/>
      <c r="I577" s="465"/>
      <c r="J577" s="465"/>
      <c r="K577" s="465"/>
      <c r="L577" s="465"/>
      <c r="M577" s="466"/>
      <c r="N577" s="588"/>
      <c r="O577" s="588"/>
      <c r="P577" s="466"/>
      <c r="Q577" s="588"/>
      <c r="R577" s="588"/>
      <c r="S577" s="466"/>
      <c r="T577" s="466"/>
      <c r="U577" s="466"/>
      <c r="V577" s="465"/>
      <c r="W577" s="466"/>
      <c r="X577" s="465"/>
      <c r="Y577" s="465"/>
      <c r="Z577" s="465"/>
      <c r="AA577" s="465"/>
      <c r="AB577" s="465"/>
      <c r="AC577" s="467"/>
    </row>
    <row x14ac:dyDescent="0.25" r="578" customHeight="1" ht="18.75">
      <c r="A578" s="465"/>
      <c r="B578" s="465"/>
      <c r="C578" s="465"/>
      <c r="D578" s="465"/>
      <c r="E578" s="465"/>
      <c r="F578" s="466"/>
      <c r="G578" s="465"/>
      <c r="H578" s="465"/>
      <c r="I578" s="465"/>
      <c r="J578" s="465"/>
      <c r="K578" s="465"/>
      <c r="L578" s="465"/>
      <c r="M578" s="466"/>
      <c r="N578" s="588"/>
      <c r="O578" s="588"/>
      <c r="P578" s="466"/>
      <c r="Q578" s="588"/>
      <c r="R578" s="588"/>
      <c r="S578" s="466"/>
      <c r="T578" s="466"/>
      <c r="U578" s="466"/>
      <c r="V578" s="465"/>
      <c r="W578" s="466"/>
      <c r="X578" s="465"/>
      <c r="Y578" s="465"/>
      <c r="Z578" s="465"/>
      <c r="AA578" s="465"/>
      <c r="AB578" s="465"/>
      <c r="AC578" s="467"/>
    </row>
    <row x14ac:dyDescent="0.25" r="579" customHeight="1" ht="18.75">
      <c r="A579" s="465"/>
      <c r="B579" s="465"/>
      <c r="C579" s="465"/>
      <c r="D579" s="465"/>
      <c r="E579" s="465"/>
      <c r="F579" s="466"/>
      <c r="G579" s="465"/>
      <c r="H579" s="465"/>
      <c r="I579" s="465"/>
      <c r="J579" s="465"/>
      <c r="K579" s="465"/>
      <c r="L579" s="465"/>
      <c r="M579" s="466"/>
      <c r="N579" s="588"/>
      <c r="O579" s="588"/>
      <c r="P579" s="466"/>
      <c r="Q579" s="588"/>
      <c r="R579" s="588"/>
      <c r="S579" s="466"/>
      <c r="T579" s="466"/>
      <c r="U579" s="466"/>
      <c r="V579" s="465"/>
      <c r="W579" s="466"/>
      <c r="X579" s="465"/>
      <c r="Y579" s="465"/>
      <c r="Z579" s="465"/>
      <c r="AA579" s="465"/>
      <c r="AB579" s="465"/>
      <c r="AC579" s="467"/>
    </row>
    <row x14ac:dyDescent="0.25" r="580" customHeight="1" ht="18.75">
      <c r="A580" s="465"/>
      <c r="B580" s="465"/>
      <c r="C580" s="465"/>
      <c r="D580" s="465"/>
      <c r="E580" s="465"/>
      <c r="F580" s="466"/>
      <c r="G580" s="465"/>
      <c r="H580" s="465"/>
      <c r="I580" s="465"/>
      <c r="J580" s="465"/>
      <c r="K580" s="465"/>
      <c r="L580" s="465"/>
      <c r="M580" s="466"/>
      <c r="N580" s="588"/>
      <c r="O580" s="588"/>
      <c r="P580" s="466"/>
      <c r="Q580" s="588"/>
      <c r="R580" s="588"/>
      <c r="S580" s="466"/>
      <c r="T580" s="466"/>
      <c r="U580" s="466"/>
      <c r="V580" s="465"/>
      <c r="W580" s="466"/>
      <c r="X580" s="465"/>
      <c r="Y580" s="465"/>
      <c r="Z580" s="465"/>
      <c r="AA580" s="465"/>
      <c r="AB580" s="465"/>
      <c r="AC580" s="467"/>
    </row>
    <row x14ac:dyDescent="0.25" r="581" customHeight="1" ht="18.75">
      <c r="A581" s="465"/>
      <c r="B581" s="465"/>
      <c r="C581" s="465"/>
      <c r="D581" s="465"/>
      <c r="E581" s="465"/>
      <c r="F581" s="466"/>
      <c r="G581" s="465"/>
      <c r="H581" s="465"/>
      <c r="I581" s="465"/>
      <c r="J581" s="465"/>
      <c r="K581" s="465"/>
      <c r="L581" s="465"/>
      <c r="M581" s="466"/>
      <c r="N581" s="588"/>
      <c r="O581" s="588"/>
      <c r="P581" s="466"/>
      <c r="Q581" s="588"/>
      <c r="R581" s="588"/>
      <c r="S581" s="466"/>
      <c r="T581" s="466"/>
      <c r="U581" s="466"/>
      <c r="V581" s="465"/>
      <c r="W581" s="466"/>
      <c r="X581" s="465"/>
      <c r="Y581" s="465"/>
      <c r="Z581" s="465"/>
      <c r="AA581" s="465"/>
      <c r="AB581" s="465"/>
      <c r="AC581" s="467"/>
    </row>
    <row x14ac:dyDescent="0.25" r="582" customHeight="1" ht="18.75">
      <c r="A582" s="465"/>
      <c r="B582" s="465"/>
      <c r="C582" s="465"/>
      <c r="D582" s="465"/>
      <c r="E582" s="465"/>
      <c r="F582" s="466"/>
      <c r="G582" s="465"/>
      <c r="H582" s="465"/>
      <c r="I582" s="465"/>
      <c r="J582" s="465"/>
      <c r="K582" s="465"/>
      <c r="L582" s="465"/>
      <c r="M582" s="466"/>
      <c r="N582" s="588"/>
      <c r="O582" s="588"/>
      <c r="P582" s="466"/>
      <c r="Q582" s="588"/>
      <c r="R582" s="588"/>
      <c r="S582" s="466"/>
      <c r="T582" s="466"/>
      <c r="U582" s="466"/>
      <c r="V582" s="465"/>
      <c r="W582" s="466"/>
      <c r="X582" s="465"/>
      <c r="Y582" s="465"/>
      <c r="Z582" s="465"/>
      <c r="AA582" s="465"/>
      <c r="AB582" s="465"/>
      <c r="AC582" s="467"/>
    </row>
    <row x14ac:dyDescent="0.25" r="583" customHeight="1" ht="18.75">
      <c r="A583" s="465"/>
      <c r="B583" s="465"/>
      <c r="C583" s="465"/>
      <c r="D583" s="465"/>
      <c r="E583" s="465"/>
      <c r="F583" s="466"/>
      <c r="G583" s="465"/>
      <c r="H583" s="465"/>
      <c r="I583" s="465"/>
      <c r="J583" s="465"/>
      <c r="K583" s="465"/>
      <c r="L583" s="465"/>
      <c r="M583" s="466"/>
      <c r="N583" s="588"/>
      <c r="O583" s="588"/>
      <c r="P583" s="466"/>
      <c r="Q583" s="588"/>
      <c r="R583" s="588"/>
      <c r="S583" s="466"/>
      <c r="T583" s="466"/>
      <c r="U583" s="466"/>
      <c r="V583" s="465"/>
      <c r="W583" s="466"/>
      <c r="X583" s="465"/>
      <c r="Y583" s="465"/>
      <c r="Z583" s="465"/>
      <c r="AA583" s="465"/>
      <c r="AB583" s="465"/>
      <c r="AC583" s="467"/>
    </row>
    <row x14ac:dyDescent="0.25" r="584" customHeight="1" ht="18.75">
      <c r="A584" s="465"/>
      <c r="B584" s="465"/>
      <c r="C584" s="465"/>
      <c r="D584" s="465"/>
      <c r="E584" s="465"/>
      <c r="F584" s="466"/>
      <c r="G584" s="465"/>
      <c r="H584" s="465"/>
      <c r="I584" s="465"/>
      <c r="J584" s="465"/>
      <c r="K584" s="465"/>
      <c r="L584" s="465"/>
      <c r="M584" s="466"/>
      <c r="N584" s="588"/>
      <c r="O584" s="588"/>
      <c r="P584" s="466"/>
      <c r="Q584" s="588"/>
      <c r="R584" s="588"/>
      <c r="S584" s="466"/>
      <c r="T584" s="466"/>
      <c r="U584" s="466"/>
      <c r="V584" s="465"/>
      <c r="W584" s="466"/>
      <c r="X584" s="465"/>
      <c r="Y584" s="465"/>
      <c r="Z584" s="465"/>
      <c r="AA584" s="465"/>
      <c r="AB584" s="465"/>
      <c r="AC584" s="467"/>
    </row>
    <row x14ac:dyDescent="0.25" r="585" customHeight="1" ht="18.75">
      <c r="A585" s="465"/>
      <c r="B585" s="465"/>
      <c r="C585" s="465"/>
      <c r="D585" s="465"/>
      <c r="E585" s="465"/>
      <c r="F585" s="466"/>
      <c r="G585" s="465"/>
      <c r="H585" s="465"/>
      <c r="I585" s="465"/>
      <c r="J585" s="465"/>
      <c r="K585" s="465"/>
      <c r="L585" s="465"/>
      <c r="M585" s="466"/>
      <c r="N585" s="588"/>
      <c r="O585" s="588"/>
      <c r="P585" s="466"/>
      <c r="Q585" s="588"/>
      <c r="R585" s="588"/>
      <c r="S585" s="466"/>
      <c r="T585" s="466"/>
      <c r="U585" s="466"/>
      <c r="V585" s="465"/>
      <c r="W585" s="466"/>
      <c r="X585" s="465"/>
      <c r="Y585" s="465"/>
      <c r="Z585" s="465"/>
      <c r="AA585" s="465"/>
      <c r="AB585" s="465"/>
      <c r="AC585" s="467"/>
    </row>
    <row x14ac:dyDescent="0.25" r="586" customHeight="1" ht="18.75">
      <c r="A586" s="465"/>
      <c r="B586" s="465"/>
      <c r="C586" s="465"/>
      <c r="D586" s="465"/>
      <c r="E586" s="465"/>
      <c r="F586" s="466"/>
      <c r="G586" s="465"/>
      <c r="H586" s="465"/>
      <c r="I586" s="465"/>
      <c r="J586" s="465"/>
      <c r="K586" s="465"/>
      <c r="L586" s="465"/>
      <c r="M586" s="466"/>
      <c r="N586" s="588"/>
      <c r="O586" s="588"/>
      <c r="P586" s="466"/>
      <c r="Q586" s="588"/>
      <c r="R586" s="588"/>
      <c r="S586" s="466"/>
      <c r="T586" s="466"/>
      <c r="U586" s="466"/>
      <c r="V586" s="465"/>
      <c r="W586" s="466"/>
      <c r="X586" s="465"/>
      <c r="Y586" s="465"/>
      <c r="Z586" s="465"/>
      <c r="AA586" s="465"/>
      <c r="AB586" s="465"/>
      <c r="AC586" s="467"/>
    </row>
    <row x14ac:dyDescent="0.25" r="587" customHeight="1" ht="18.75">
      <c r="A587" s="465"/>
      <c r="B587" s="465"/>
      <c r="C587" s="465"/>
      <c r="D587" s="465"/>
      <c r="E587" s="465"/>
      <c r="F587" s="466"/>
      <c r="G587" s="465"/>
      <c r="H587" s="465"/>
      <c r="I587" s="465"/>
      <c r="J587" s="465"/>
      <c r="K587" s="465"/>
      <c r="L587" s="465"/>
      <c r="M587" s="466"/>
      <c r="N587" s="588"/>
      <c r="O587" s="588"/>
      <c r="P587" s="466"/>
      <c r="Q587" s="588"/>
      <c r="R587" s="588"/>
      <c r="S587" s="466"/>
      <c r="T587" s="466"/>
      <c r="U587" s="466"/>
      <c r="V587" s="465"/>
      <c r="W587" s="466"/>
      <c r="X587" s="465"/>
      <c r="Y587" s="465"/>
      <c r="Z587" s="465"/>
      <c r="AA587" s="465"/>
      <c r="AB587" s="465"/>
      <c r="AC587" s="467"/>
    </row>
    <row x14ac:dyDescent="0.25" r="588" customHeight="1" ht="18.75">
      <c r="A588" s="465"/>
      <c r="B588" s="465"/>
      <c r="C588" s="465"/>
      <c r="D588" s="465"/>
      <c r="E588" s="465"/>
      <c r="F588" s="466"/>
      <c r="G588" s="465"/>
      <c r="H588" s="465"/>
      <c r="I588" s="465"/>
      <c r="J588" s="465"/>
      <c r="K588" s="465"/>
      <c r="L588" s="465"/>
      <c r="M588" s="466"/>
      <c r="N588" s="588"/>
      <c r="O588" s="588"/>
      <c r="P588" s="466"/>
      <c r="Q588" s="588"/>
      <c r="R588" s="588"/>
      <c r="S588" s="466"/>
      <c r="T588" s="466"/>
      <c r="U588" s="466"/>
      <c r="V588" s="465"/>
      <c r="W588" s="466"/>
      <c r="X588" s="465"/>
      <c r="Y588" s="465"/>
      <c r="Z588" s="465"/>
      <c r="AA588" s="465"/>
      <c r="AB588" s="465"/>
      <c r="AC588" s="467"/>
    </row>
    <row x14ac:dyDescent="0.25" r="589" customHeight="1" ht="18.75">
      <c r="A589" s="465"/>
      <c r="B589" s="465"/>
      <c r="C589" s="465"/>
      <c r="D589" s="465"/>
      <c r="E589" s="465"/>
      <c r="F589" s="466"/>
      <c r="G589" s="465"/>
      <c r="H589" s="465"/>
      <c r="I589" s="465"/>
      <c r="J589" s="465"/>
      <c r="K589" s="465"/>
      <c r="L589" s="465"/>
      <c r="M589" s="466"/>
      <c r="N589" s="588"/>
      <c r="O589" s="588"/>
      <c r="P589" s="466"/>
      <c r="Q589" s="588"/>
      <c r="R589" s="588"/>
      <c r="S589" s="466"/>
      <c r="T589" s="466"/>
      <c r="U589" s="466"/>
      <c r="V589" s="465"/>
      <c r="W589" s="466"/>
      <c r="X589" s="465"/>
      <c r="Y589" s="465"/>
      <c r="Z589" s="465"/>
      <c r="AA589" s="465"/>
      <c r="AB589" s="465"/>
      <c r="AC589" s="467"/>
    </row>
    <row x14ac:dyDescent="0.25" r="590" customHeight="1" ht="18.75">
      <c r="A590" s="465"/>
      <c r="B590" s="465"/>
      <c r="C590" s="465"/>
      <c r="D590" s="465"/>
      <c r="E590" s="465"/>
      <c r="F590" s="466"/>
      <c r="G590" s="465"/>
      <c r="H590" s="465"/>
      <c r="I590" s="465"/>
      <c r="J590" s="465"/>
      <c r="K590" s="465"/>
      <c r="L590" s="465"/>
      <c r="M590" s="466"/>
      <c r="N590" s="588"/>
      <c r="O590" s="588"/>
      <c r="P590" s="466"/>
      <c r="Q590" s="588"/>
      <c r="R590" s="588"/>
      <c r="S590" s="466"/>
      <c r="T590" s="466"/>
      <c r="U590" s="466"/>
      <c r="V590" s="465"/>
      <c r="W590" s="466"/>
      <c r="X590" s="465"/>
      <c r="Y590" s="465"/>
      <c r="Z590" s="465"/>
      <c r="AA590" s="465"/>
      <c r="AB590" s="465"/>
      <c r="AC590" s="467"/>
    </row>
    <row x14ac:dyDescent="0.25" r="591" customHeight="1" ht="18.75">
      <c r="A591" s="465"/>
      <c r="B591" s="465"/>
      <c r="C591" s="465"/>
      <c r="D591" s="465"/>
      <c r="E591" s="465"/>
      <c r="F591" s="466"/>
      <c r="G591" s="465"/>
      <c r="H591" s="465"/>
      <c r="I591" s="465"/>
      <c r="J591" s="465"/>
      <c r="K591" s="465"/>
      <c r="L591" s="465"/>
      <c r="M591" s="466"/>
      <c r="N591" s="588"/>
      <c r="O591" s="588"/>
      <c r="P591" s="466"/>
      <c r="Q591" s="588"/>
      <c r="R591" s="588"/>
      <c r="S591" s="466"/>
      <c r="T591" s="466"/>
      <c r="U591" s="466"/>
      <c r="V591" s="465"/>
      <c r="W591" s="466"/>
      <c r="X591" s="465"/>
      <c r="Y591" s="465"/>
      <c r="Z591" s="465"/>
      <c r="AA591" s="465"/>
      <c r="AB591" s="465"/>
      <c r="AC591" s="467"/>
    </row>
    <row x14ac:dyDescent="0.25" r="592" customHeight="1" ht="18.75">
      <c r="A592" s="465"/>
      <c r="B592" s="465"/>
      <c r="C592" s="465"/>
      <c r="D592" s="465"/>
      <c r="E592" s="465"/>
      <c r="F592" s="466"/>
      <c r="G592" s="465"/>
      <c r="H592" s="465"/>
      <c r="I592" s="465"/>
      <c r="J592" s="465"/>
      <c r="K592" s="465"/>
      <c r="L592" s="465"/>
      <c r="M592" s="466"/>
      <c r="N592" s="588"/>
      <c r="O592" s="588"/>
      <c r="P592" s="466"/>
      <c r="Q592" s="588"/>
      <c r="R592" s="588"/>
      <c r="S592" s="466"/>
      <c r="T592" s="466"/>
      <c r="U592" s="466"/>
      <c r="V592" s="465"/>
      <c r="W592" s="466"/>
      <c r="X592" s="465"/>
      <c r="Y592" s="465"/>
      <c r="Z592" s="465"/>
      <c r="AA592" s="465"/>
      <c r="AB592" s="465"/>
      <c r="AC592" s="467"/>
    </row>
    <row x14ac:dyDescent="0.25" r="593" customHeight="1" ht="18.75">
      <c r="A593" s="465"/>
      <c r="B593" s="465"/>
      <c r="C593" s="465"/>
      <c r="D593" s="465"/>
      <c r="E593" s="465"/>
      <c r="F593" s="466"/>
      <c r="G593" s="465"/>
      <c r="H593" s="465"/>
      <c r="I593" s="465"/>
      <c r="J593" s="465"/>
      <c r="K593" s="465"/>
      <c r="L593" s="465"/>
      <c r="M593" s="466"/>
      <c r="N593" s="588"/>
      <c r="O593" s="588"/>
      <c r="P593" s="466"/>
      <c r="Q593" s="588"/>
      <c r="R593" s="588"/>
      <c r="S593" s="466"/>
      <c r="T593" s="466"/>
      <c r="U593" s="466"/>
      <c r="V593" s="465"/>
      <c r="W593" s="466"/>
      <c r="X593" s="465"/>
      <c r="Y593" s="465"/>
      <c r="Z593" s="465"/>
      <c r="AA593" s="465"/>
      <c r="AB593" s="465"/>
      <c r="AC593" s="467"/>
    </row>
    <row x14ac:dyDescent="0.25" r="594" customHeight="1" ht="18.75">
      <c r="A594" s="465"/>
      <c r="B594" s="465"/>
      <c r="C594" s="465"/>
      <c r="D594" s="465"/>
      <c r="E594" s="465"/>
      <c r="F594" s="466"/>
      <c r="G594" s="465"/>
      <c r="H594" s="465"/>
      <c r="I594" s="465"/>
      <c r="J594" s="465"/>
      <c r="K594" s="465"/>
      <c r="L594" s="465"/>
      <c r="M594" s="466"/>
      <c r="N594" s="588"/>
      <c r="O594" s="588"/>
      <c r="P594" s="466"/>
      <c r="Q594" s="588"/>
      <c r="R594" s="588"/>
      <c r="S594" s="466"/>
      <c r="T594" s="466"/>
      <c r="U594" s="466"/>
      <c r="V594" s="465"/>
      <c r="W594" s="466"/>
      <c r="X594" s="465"/>
      <c r="Y594" s="465"/>
      <c r="Z594" s="465"/>
      <c r="AA594" s="465"/>
      <c r="AB594" s="465"/>
      <c r="AC594" s="467"/>
    </row>
    <row x14ac:dyDescent="0.25" r="595" customHeight="1" ht="18.75">
      <c r="A595" s="465"/>
      <c r="B595" s="465"/>
      <c r="C595" s="465"/>
      <c r="D595" s="465"/>
      <c r="E595" s="465"/>
      <c r="F595" s="466"/>
      <c r="G595" s="465"/>
      <c r="H595" s="465"/>
      <c r="I595" s="465"/>
      <c r="J595" s="465"/>
      <c r="K595" s="465"/>
      <c r="L595" s="465"/>
      <c r="M595" s="466"/>
      <c r="N595" s="588"/>
      <c r="O595" s="588"/>
      <c r="P595" s="466"/>
      <c r="Q595" s="588"/>
      <c r="R595" s="588"/>
      <c r="S595" s="466"/>
      <c r="T595" s="466"/>
      <c r="U595" s="466"/>
      <c r="V595" s="465"/>
      <c r="W595" s="466"/>
      <c r="X595" s="465"/>
      <c r="Y595" s="465"/>
      <c r="Z595" s="465"/>
      <c r="AA595" s="465"/>
      <c r="AB595" s="465"/>
      <c r="AC595" s="467"/>
    </row>
    <row x14ac:dyDescent="0.25" r="596" customHeight="1" ht="18.75">
      <c r="A596" s="465"/>
      <c r="B596" s="465"/>
      <c r="C596" s="465"/>
      <c r="D596" s="465"/>
      <c r="E596" s="465"/>
      <c r="F596" s="466"/>
      <c r="G596" s="465"/>
      <c r="H596" s="465"/>
      <c r="I596" s="465"/>
      <c r="J596" s="465"/>
      <c r="K596" s="465"/>
      <c r="L596" s="465"/>
      <c r="M596" s="466"/>
      <c r="N596" s="588"/>
      <c r="O596" s="588"/>
      <c r="P596" s="466"/>
      <c r="Q596" s="588"/>
      <c r="R596" s="588"/>
      <c r="S596" s="466"/>
      <c r="T596" s="466"/>
      <c r="U596" s="466"/>
      <c r="V596" s="465"/>
      <c r="W596" s="466"/>
      <c r="X596" s="465"/>
      <c r="Y596" s="465"/>
      <c r="Z596" s="465"/>
      <c r="AA596" s="465"/>
      <c r="AB596" s="465"/>
      <c r="AC596" s="467"/>
    </row>
    <row x14ac:dyDescent="0.25" r="597" customHeight="1" ht="18.75">
      <c r="A597" s="465"/>
      <c r="B597" s="465"/>
      <c r="C597" s="465"/>
      <c r="D597" s="465"/>
      <c r="E597" s="465"/>
      <c r="F597" s="466"/>
      <c r="G597" s="465"/>
      <c r="H597" s="465"/>
      <c r="I597" s="465"/>
      <c r="J597" s="465"/>
      <c r="K597" s="465"/>
      <c r="L597" s="465"/>
      <c r="M597" s="466"/>
      <c r="N597" s="588"/>
      <c r="O597" s="588"/>
      <c r="P597" s="466"/>
      <c r="Q597" s="588"/>
      <c r="R597" s="588"/>
      <c r="S597" s="466"/>
      <c r="T597" s="466"/>
      <c r="U597" s="466"/>
      <c r="V597" s="465"/>
      <c r="W597" s="466"/>
      <c r="X597" s="465"/>
      <c r="Y597" s="465"/>
      <c r="Z597" s="465"/>
      <c r="AA597" s="465"/>
      <c r="AB597" s="465"/>
      <c r="AC597" s="467"/>
    </row>
    <row x14ac:dyDescent="0.25" r="598" customHeight="1" ht="18.75">
      <c r="A598" s="465"/>
      <c r="B598" s="465"/>
      <c r="C598" s="465"/>
      <c r="D598" s="465"/>
      <c r="E598" s="465"/>
      <c r="F598" s="466"/>
      <c r="G598" s="465"/>
      <c r="H598" s="465"/>
      <c r="I598" s="465"/>
      <c r="J598" s="465"/>
      <c r="K598" s="465"/>
      <c r="L598" s="465"/>
      <c r="M598" s="466"/>
      <c r="N598" s="588"/>
      <c r="O598" s="588"/>
      <c r="P598" s="466"/>
      <c r="Q598" s="588"/>
      <c r="R598" s="588"/>
      <c r="S598" s="466"/>
      <c r="T598" s="466"/>
      <c r="U598" s="466"/>
      <c r="V598" s="465"/>
      <c r="W598" s="466"/>
      <c r="X598" s="465"/>
      <c r="Y598" s="465"/>
      <c r="Z598" s="465"/>
      <c r="AA598" s="465"/>
      <c r="AB598" s="465"/>
      <c r="AC598" s="467"/>
    </row>
    <row x14ac:dyDescent="0.25" r="599" customHeight="1" ht="18.75">
      <c r="A599" s="465"/>
      <c r="B599" s="465"/>
      <c r="C599" s="465"/>
      <c r="D599" s="465"/>
      <c r="E599" s="465"/>
      <c r="F599" s="466"/>
      <c r="G599" s="465"/>
      <c r="H599" s="465"/>
      <c r="I599" s="465"/>
      <c r="J599" s="465"/>
      <c r="K599" s="465"/>
      <c r="L599" s="465"/>
      <c r="M599" s="466"/>
      <c r="N599" s="588"/>
      <c r="O599" s="588"/>
      <c r="P599" s="466"/>
      <c r="Q599" s="588"/>
      <c r="R599" s="588"/>
      <c r="S599" s="466"/>
      <c r="T599" s="466"/>
      <c r="U599" s="466"/>
      <c r="V599" s="465"/>
      <c r="W599" s="466"/>
      <c r="X599" s="465"/>
      <c r="Y599" s="465"/>
      <c r="Z599" s="465"/>
      <c r="AA599" s="465"/>
      <c r="AB599" s="465"/>
      <c r="AC599" s="467"/>
    </row>
    <row x14ac:dyDescent="0.25" r="600" customHeight="1" ht="18.75">
      <c r="A600" s="465"/>
      <c r="B600" s="465"/>
      <c r="C600" s="465"/>
      <c r="D600" s="465"/>
      <c r="E600" s="465"/>
      <c r="F600" s="466"/>
      <c r="G600" s="465"/>
      <c r="H600" s="465"/>
      <c r="I600" s="465"/>
      <c r="J600" s="465"/>
      <c r="K600" s="465"/>
      <c r="L600" s="465"/>
      <c r="M600" s="466"/>
      <c r="N600" s="588"/>
      <c r="O600" s="588"/>
      <c r="P600" s="466"/>
      <c r="Q600" s="588"/>
      <c r="R600" s="588"/>
      <c r="S600" s="466"/>
      <c r="T600" s="466"/>
      <c r="U600" s="466"/>
      <c r="V600" s="465"/>
      <c r="W600" s="466"/>
      <c r="X600" s="465"/>
      <c r="Y600" s="465"/>
      <c r="Z600" s="465"/>
      <c r="AA600" s="465"/>
      <c r="AB600" s="465"/>
      <c r="AC600" s="467"/>
    </row>
    <row x14ac:dyDescent="0.25" r="601" customHeight="1" ht="18.75">
      <c r="A601" s="465"/>
      <c r="B601" s="465"/>
      <c r="C601" s="465"/>
      <c r="D601" s="465"/>
      <c r="E601" s="465"/>
      <c r="F601" s="466"/>
      <c r="G601" s="465"/>
      <c r="H601" s="465"/>
      <c r="I601" s="465"/>
      <c r="J601" s="465"/>
      <c r="K601" s="465"/>
      <c r="L601" s="465"/>
      <c r="M601" s="466"/>
      <c r="N601" s="588"/>
      <c r="O601" s="588"/>
      <c r="P601" s="466"/>
      <c r="Q601" s="588"/>
      <c r="R601" s="588"/>
      <c r="S601" s="466"/>
      <c r="T601" s="466"/>
      <c r="U601" s="466"/>
      <c r="V601" s="465"/>
      <c r="W601" s="466"/>
      <c r="X601" s="465"/>
      <c r="Y601" s="465"/>
      <c r="Z601" s="465"/>
      <c r="AA601" s="465"/>
      <c r="AB601" s="465"/>
      <c r="AC601" s="467"/>
    </row>
    <row x14ac:dyDescent="0.25" r="602" customHeight="1" ht="18.75">
      <c r="A602" s="465"/>
      <c r="B602" s="465"/>
      <c r="C602" s="465"/>
      <c r="D602" s="465"/>
      <c r="E602" s="465"/>
      <c r="F602" s="466"/>
      <c r="G602" s="465"/>
      <c r="H602" s="465"/>
      <c r="I602" s="465"/>
      <c r="J602" s="465"/>
      <c r="K602" s="465"/>
      <c r="L602" s="465"/>
      <c r="M602" s="466"/>
      <c r="N602" s="588"/>
      <c r="O602" s="588"/>
      <c r="P602" s="466"/>
      <c r="Q602" s="588"/>
      <c r="R602" s="588"/>
      <c r="S602" s="466"/>
      <c r="T602" s="466"/>
      <c r="U602" s="466"/>
      <c r="V602" s="465"/>
      <c r="W602" s="466"/>
      <c r="X602" s="465"/>
      <c r="Y602" s="465"/>
      <c r="Z602" s="465"/>
      <c r="AA602" s="465"/>
      <c r="AB602" s="465"/>
      <c r="AC602" s="467"/>
    </row>
    <row x14ac:dyDescent="0.25" r="603" customHeight="1" ht="18.75">
      <c r="A603" s="465"/>
      <c r="B603" s="465"/>
      <c r="C603" s="465"/>
      <c r="D603" s="465"/>
      <c r="E603" s="465"/>
      <c r="F603" s="466"/>
      <c r="G603" s="465"/>
      <c r="H603" s="465"/>
      <c r="I603" s="465"/>
      <c r="J603" s="465"/>
      <c r="K603" s="465"/>
      <c r="L603" s="465"/>
      <c r="M603" s="466"/>
      <c r="N603" s="588"/>
      <c r="O603" s="588"/>
      <c r="P603" s="466"/>
      <c r="Q603" s="588"/>
      <c r="R603" s="588"/>
      <c r="S603" s="466"/>
      <c r="T603" s="466"/>
      <c r="U603" s="466"/>
      <c r="V603" s="465"/>
      <c r="W603" s="466"/>
      <c r="X603" s="465"/>
      <c r="Y603" s="465"/>
      <c r="Z603" s="465"/>
      <c r="AA603" s="465"/>
      <c r="AB603" s="465"/>
      <c r="AC603" s="467"/>
    </row>
    <row x14ac:dyDescent="0.25" r="604" customHeight="1" ht="18.75">
      <c r="A604" s="465"/>
      <c r="B604" s="465"/>
      <c r="C604" s="465"/>
      <c r="D604" s="465"/>
      <c r="E604" s="465"/>
      <c r="F604" s="466"/>
      <c r="G604" s="465"/>
      <c r="H604" s="465"/>
      <c r="I604" s="465"/>
      <c r="J604" s="465"/>
      <c r="K604" s="465"/>
      <c r="L604" s="465"/>
      <c r="M604" s="466"/>
      <c r="N604" s="588"/>
      <c r="O604" s="588"/>
      <c r="P604" s="466"/>
      <c r="Q604" s="588"/>
      <c r="R604" s="588"/>
      <c r="S604" s="466"/>
      <c r="T604" s="466"/>
      <c r="U604" s="466"/>
      <c r="V604" s="465"/>
      <c r="W604" s="466"/>
      <c r="X604" s="465"/>
      <c r="Y604" s="465"/>
      <c r="Z604" s="465"/>
      <c r="AA604" s="465"/>
      <c r="AB604" s="465"/>
      <c r="AC604" s="467"/>
    </row>
    <row x14ac:dyDescent="0.25" r="605" customHeight="1" ht="18.75">
      <c r="A605" s="465"/>
      <c r="B605" s="465"/>
      <c r="C605" s="465"/>
      <c r="D605" s="465"/>
      <c r="E605" s="465"/>
      <c r="F605" s="466"/>
      <c r="G605" s="465"/>
      <c r="H605" s="465"/>
      <c r="I605" s="465"/>
      <c r="J605" s="465"/>
      <c r="K605" s="465"/>
      <c r="L605" s="465"/>
      <c r="M605" s="466"/>
      <c r="N605" s="588"/>
      <c r="O605" s="588"/>
      <c r="P605" s="466"/>
      <c r="Q605" s="588"/>
      <c r="R605" s="588"/>
      <c r="S605" s="466"/>
      <c r="T605" s="466"/>
      <c r="U605" s="466"/>
      <c r="V605" s="465"/>
      <c r="W605" s="466"/>
      <c r="X605" s="465"/>
      <c r="Y605" s="465"/>
      <c r="Z605" s="465"/>
      <c r="AA605" s="465"/>
      <c r="AB605" s="465"/>
      <c r="AC605" s="467"/>
    </row>
    <row x14ac:dyDescent="0.25" r="606" customHeight="1" ht="18.75">
      <c r="A606" s="465"/>
      <c r="B606" s="465"/>
      <c r="C606" s="465"/>
      <c r="D606" s="465"/>
      <c r="E606" s="465"/>
      <c r="F606" s="466"/>
      <c r="G606" s="465"/>
      <c r="H606" s="465"/>
      <c r="I606" s="465"/>
      <c r="J606" s="465"/>
      <c r="K606" s="465"/>
      <c r="L606" s="465"/>
      <c r="M606" s="466"/>
      <c r="N606" s="588"/>
      <c r="O606" s="588"/>
      <c r="P606" s="466"/>
      <c r="Q606" s="588"/>
      <c r="R606" s="588"/>
      <c r="S606" s="466"/>
      <c r="T606" s="466"/>
      <c r="U606" s="466"/>
      <c r="V606" s="465"/>
      <c r="W606" s="466"/>
      <c r="X606" s="465"/>
      <c r="Y606" s="465"/>
      <c r="Z606" s="465"/>
      <c r="AA606" s="465"/>
      <c r="AB606" s="465"/>
      <c r="AC606" s="467"/>
    </row>
    <row x14ac:dyDescent="0.25" r="607" customHeight="1" ht="18.75">
      <c r="A607" s="465"/>
      <c r="B607" s="465"/>
      <c r="C607" s="465"/>
      <c r="D607" s="465"/>
      <c r="E607" s="465"/>
      <c r="F607" s="466"/>
      <c r="G607" s="465"/>
      <c r="H607" s="465"/>
      <c r="I607" s="465"/>
      <c r="J607" s="465"/>
      <c r="K607" s="465"/>
      <c r="L607" s="465"/>
      <c r="M607" s="466"/>
      <c r="N607" s="588"/>
      <c r="O607" s="588"/>
      <c r="P607" s="466"/>
      <c r="Q607" s="588"/>
      <c r="R607" s="588"/>
      <c r="S607" s="466"/>
      <c r="T607" s="466"/>
      <c r="U607" s="466"/>
      <c r="V607" s="465"/>
      <c r="W607" s="466"/>
      <c r="X607" s="465"/>
      <c r="Y607" s="465"/>
      <c r="Z607" s="465"/>
      <c r="AA607" s="465"/>
      <c r="AB607" s="465"/>
      <c r="AC607" s="467"/>
    </row>
    <row x14ac:dyDescent="0.25" r="608" customHeight="1" ht="18.75">
      <c r="A608" s="465"/>
      <c r="B608" s="465"/>
      <c r="C608" s="465"/>
      <c r="D608" s="465"/>
      <c r="E608" s="465"/>
      <c r="F608" s="466"/>
      <c r="G608" s="465"/>
      <c r="H608" s="465"/>
      <c r="I608" s="465"/>
      <c r="J608" s="465"/>
      <c r="K608" s="465"/>
      <c r="L608" s="465"/>
      <c r="M608" s="466"/>
      <c r="N608" s="588"/>
      <c r="O608" s="588"/>
      <c r="P608" s="466"/>
      <c r="Q608" s="588"/>
      <c r="R608" s="588"/>
      <c r="S608" s="466"/>
      <c r="T608" s="466"/>
      <c r="U608" s="466"/>
      <c r="V608" s="465"/>
      <c r="W608" s="466"/>
      <c r="X608" s="465"/>
      <c r="Y608" s="465"/>
      <c r="Z608" s="465"/>
      <c r="AA608" s="465"/>
      <c r="AB608" s="465"/>
      <c r="AC608" s="467"/>
    </row>
    <row x14ac:dyDescent="0.25" r="609" customHeight="1" ht="18.75">
      <c r="A609" s="465"/>
      <c r="B609" s="465"/>
      <c r="C609" s="465"/>
      <c r="D609" s="465"/>
      <c r="E609" s="465"/>
      <c r="F609" s="466"/>
      <c r="G609" s="465"/>
      <c r="H609" s="465"/>
      <c r="I609" s="465"/>
      <c r="J609" s="465"/>
      <c r="K609" s="465"/>
      <c r="L609" s="465"/>
      <c r="M609" s="466"/>
      <c r="N609" s="588"/>
      <c r="O609" s="588"/>
      <c r="P609" s="466"/>
      <c r="Q609" s="588"/>
      <c r="R609" s="588"/>
      <c r="S609" s="466"/>
      <c r="T609" s="466"/>
      <c r="U609" s="466"/>
      <c r="V609" s="465"/>
      <c r="W609" s="466"/>
      <c r="X609" s="465"/>
      <c r="Y609" s="465"/>
      <c r="Z609" s="465"/>
      <c r="AA609" s="465"/>
      <c r="AB609" s="465"/>
      <c r="AC609" s="467"/>
    </row>
    <row x14ac:dyDescent="0.25" r="610" customHeight="1" ht="18.75">
      <c r="A610" s="465"/>
      <c r="B610" s="465"/>
      <c r="C610" s="465"/>
      <c r="D610" s="465"/>
      <c r="E610" s="465"/>
      <c r="F610" s="466"/>
      <c r="G610" s="465"/>
      <c r="H610" s="465"/>
      <c r="I610" s="465"/>
      <c r="J610" s="465"/>
      <c r="K610" s="465"/>
      <c r="L610" s="465"/>
      <c r="M610" s="466"/>
      <c r="N610" s="588"/>
      <c r="O610" s="588"/>
      <c r="P610" s="466"/>
      <c r="Q610" s="588"/>
      <c r="R610" s="588"/>
      <c r="S610" s="466"/>
      <c r="T610" s="466"/>
      <c r="U610" s="466"/>
      <c r="V610" s="465"/>
      <c r="W610" s="466"/>
      <c r="X610" s="465"/>
      <c r="Y610" s="465"/>
      <c r="Z610" s="465"/>
      <c r="AA610" s="465"/>
      <c r="AB610" s="465"/>
      <c r="AC610" s="467"/>
    </row>
    <row x14ac:dyDescent="0.25" r="611" customHeight="1" ht="18.75">
      <c r="A611" s="465"/>
      <c r="B611" s="465"/>
      <c r="C611" s="465"/>
      <c r="D611" s="465"/>
      <c r="E611" s="465"/>
      <c r="F611" s="466"/>
      <c r="G611" s="465"/>
      <c r="H611" s="465"/>
      <c r="I611" s="465"/>
      <c r="J611" s="465"/>
      <c r="K611" s="465"/>
      <c r="L611" s="465"/>
      <c r="M611" s="466"/>
      <c r="N611" s="588"/>
      <c r="O611" s="588"/>
      <c r="P611" s="466"/>
      <c r="Q611" s="588"/>
      <c r="R611" s="588"/>
      <c r="S611" s="466"/>
      <c r="T611" s="466"/>
      <c r="U611" s="466"/>
      <c r="V611" s="465"/>
      <c r="W611" s="466"/>
      <c r="X611" s="465"/>
      <c r="Y611" s="465"/>
      <c r="Z611" s="465"/>
      <c r="AA611" s="465"/>
      <c r="AB611" s="465"/>
      <c r="AC611" s="467"/>
    </row>
    <row x14ac:dyDescent="0.25" r="612" customHeight="1" ht="18.75">
      <c r="A612" s="465"/>
      <c r="B612" s="465"/>
      <c r="C612" s="465"/>
      <c r="D612" s="465"/>
      <c r="E612" s="465"/>
      <c r="F612" s="466"/>
      <c r="G612" s="465"/>
      <c r="H612" s="465"/>
      <c r="I612" s="465"/>
      <c r="J612" s="465"/>
      <c r="K612" s="465"/>
      <c r="L612" s="465"/>
      <c r="M612" s="466"/>
      <c r="N612" s="588"/>
      <c r="O612" s="588"/>
      <c r="P612" s="466"/>
      <c r="Q612" s="588"/>
      <c r="R612" s="588"/>
      <c r="S612" s="466"/>
      <c r="T612" s="466"/>
      <c r="U612" s="466"/>
      <c r="V612" s="465"/>
      <c r="W612" s="466"/>
      <c r="X612" s="465"/>
      <c r="Y612" s="465"/>
      <c r="Z612" s="465"/>
      <c r="AA612" s="465"/>
      <c r="AB612" s="465"/>
      <c r="AC612" s="467"/>
    </row>
    <row x14ac:dyDescent="0.25" r="613" customHeight="1" ht="18.75">
      <c r="A613" s="465"/>
      <c r="B613" s="465"/>
      <c r="C613" s="465"/>
      <c r="D613" s="465"/>
      <c r="E613" s="465"/>
      <c r="F613" s="466"/>
      <c r="G613" s="465"/>
      <c r="H613" s="465"/>
      <c r="I613" s="465"/>
      <c r="J613" s="465"/>
      <c r="K613" s="465"/>
      <c r="L613" s="465"/>
      <c r="M613" s="466"/>
      <c r="N613" s="588"/>
      <c r="O613" s="588"/>
      <c r="P613" s="466"/>
      <c r="Q613" s="588"/>
      <c r="R613" s="588"/>
      <c r="S613" s="466"/>
      <c r="T613" s="466"/>
      <c r="U613" s="466"/>
      <c r="V613" s="465"/>
      <c r="W613" s="466"/>
      <c r="X613" s="465"/>
      <c r="Y613" s="465"/>
      <c r="Z613" s="465"/>
      <c r="AA613" s="465"/>
      <c r="AB613" s="465"/>
      <c r="AC613" s="467"/>
    </row>
    <row x14ac:dyDescent="0.25" r="614" customHeight="1" ht="18.75">
      <c r="A614" s="465"/>
      <c r="B614" s="465"/>
      <c r="C614" s="465"/>
      <c r="D614" s="465"/>
      <c r="E614" s="465"/>
      <c r="F614" s="466"/>
      <c r="G614" s="465"/>
      <c r="H614" s="465"/>
      <c r="I614" s="465"/>
      <c r="J614" s="465"/>
      <c r="K614" s="465"/>
      <c r="L614" s="465"/>
      <c r="M614" s="466"/>
      <c r="N614" s="588"/>
      <c r="O614" s="588"/>
      <c r="P614" s="466"/>
      <c r="Q614" s="588"/>
      <c r="R614" s="588"/>
      <c r="S614" s="466"/>
      <c r="T614" s="466"/>
      <c r="U614" s="466"/>
      <c r="V614" s="465"/>
      <c r="W614" s="466"/>
      <c r="X614" s="465"/>
      <c r="Y614" s="465"/>
      <c r="Z614" s="465"/>
      <c r="AA614" s="465"/>
      <c r="AB614" s="465"/>
      <c r="AC614" s="467"/>
    </row>
    <row x14ac:dyDescent="0.25" r="615" customHeight="1" ht="18.75">
      <c r="A615" s="465"/>
      <c r="B615" s="465"/>
      <c r="C615" s="465"/>
      <c r="D615" s="465"/>
      <c r="E615" s="465"/>
      <c r="F615" s="466"/>
      <c r="G615" s="465"/>
      <c r="H615" s="465"/>
      <c r="I615" s="465"/>
      <c r="J615" s="465"/>
      <c r="K615" s="465"/>
      <c r="L615" s="465"/>
      <c r="M615" s="466"/>
      <c r="N615" s="588"/>
      <c r="O615" s="588"/>
      <c r="P615" s="466"/>
      <c r="Q615" s="588"/>
      <c r="R615" s="588"/>
      <c r="S615" s="466"/>
      <c r="T615" s="466"/>
      <c r="U615" s="466"/>
      <c r="V615" s="465"/>
      <c r="W615" s="466"/>
      <c r="X615" s="465"/>
      <c r="Y615" s="465"/>
      <c r="Z615" s="465"/>
      <c r="AA615" s="465"/>
      <c r="AB615" s="465"/>
      <c r="AC615" s="467"/>
    </row>
    <row x14ac:dyDescent="0.25" r="616" customHeight="1" ht="18.75">
      <c r="A616" s="465"/>
      <c r="B616" s="465"/>
      <c r="C616" s="465"/>
      <c r="D616" s="465"/>
      <c r="E616" s="465"/>
      <c r="F616" s="466"/>
      <c r="G616" s="465"/>
      <c r="H616" s="465"/>
      <c r="I616" s="465"/>
      <c r="J616" s="465"/>
      <c r="K616" s="465"/>
      <c r="L616" s="465"/>
      <c r="M616" s="466"/>
      <c r="N616" s="588"/>
      <c r="O616" s="588"/>
      <c r="P616" s="466"/>
      <c r="Q616" s="588"/>
      <c r="R616" s="588"/>
      <c r="S616" s="466"/>
      <c r="T616" s="466"/>
      <c r="U616" s="466"/>
      <c r="V616" s="465"/>
      <c r="W616" s="466"/>
      <c r="X616" s="465"/>
      <c r="Y616" s="465"/>
      <c r="Z616" s="465"/>
      <c r="AA616" s="465"/>
      <c r="AB616" s="465"/>
      <c r="AC616" s="467"/>
    </row>
    <row x14ac:dyDescent="0.25" r="617" customHeight="1" ht="18.75">
      <c r="A617" s="465"/>
      <c r="B617" s="465"/>
      <c r="C617" s="465"/>
      <c r="D617" s="465"/>
      <c r="E617" s="465"/>
      <c r="F617" s="466"/>
      <c r="G617" s="465"/>
      <c r="H617" s="465"/>
      <c r="I617" s="465"/>
      <c r="J617" s="465"/>
      <c r="K617" s="465"/>
      <c r="L617" s="465"/>
      <c r="M617" s="466"/>
      <c r="N617" s="588"/>
      <c r="O617" s="588"/>
      <c r="P617" s="466"/>
      <c r="Q617" s="588"/>
      <c r="R617" s="588"/>
      <c r="S617" s="466"/>
      <c r="T617" s="466"/>
      <c r="U617" s="466"/>
      <c r="V617" s="465"/>
      <c r="W617" s="466"/>
      <c r="X617" s="465"/>
      <c r="Y617" s="465"/>
      <c r="Z617" s="465"/>
      <c r="AA617" s="465"/>
      <c r="AB617" s="465"/>
      <c r="AC617" s="467"/>
    </row>
    <row x14ac:dyDescent="0.25" r="618" customHeight="1" ht="18.75">
      <c r="A618" s="465"/>
      <c r="B618" s="465"/>
      <c r="C618" s="465"/>
      <c r="D618" s="465"/>
      <c r="E618" s="465"/>
      <c r="F618" s="466"/>
      <c r="G618" s="465"/>
      <c r="H618" s="465"/>
      <c r="I618" s="465"/>
      <c r="J618" s="465"/>
      <c r="K618" s="465"/>
      <c r="L618" s="465"/>
      <c r="M618" s="466"/>
      <c r="N618" s="588"/>
      <c r="O618" s="588"/>
      <c r="P618" s="466"/>
      <c r="Q618" s="588"/>
      <c r="R618" s="588"/>
      <c r="S618" s="466"/>
      <c r="T618" s="466"/>
      <c r="U618" s="466"/>
      <c r="V618" s="465"/>
      <c r="W618" s="466"/>
      <c r="X618" s="465"/>
      <c r="Y618" s="465"/>
      <c r="Z618" s="465"/>
      <c r="AA618" s="465"/>
      <c r="AB618" s="465"/>
      <c r="AC618" s="467"/>
    </row>
    <row x14ac:dyDescent="0.25" r="619" customHeight="1" ht="18.75">
      <c r="A619" s="465"/>
      <c r="B619" s="465"/>
      <c r="C619" s="465"/>
      <c r="D619" s="465"/>
      <c r="E619" s="465"/>
      <c r="F619" s="466"/>
      <c r="G619" s="465"/>
      <c r="H619" s="465"/>
      <c r="I619" s="465"/>
      <c r="J619" s="465"/>
      <c r="K619" s="465"/>
      <c r="L619" s="465"/>
      <c r="M619" s="466"/>
      <c r="N619" s="588"/>
      <c r="O619" s="588"/>
      <c r="P619" s="466"/>
      <c r="Q619" s="588"/>
      <c r="R619" s="588"/>
      <c r="S619" s="466"/>
      <c r="T619" s="466"/>
      <c r="U619" s="466"/>
      <c r="V619" s="465"/>
      <c r="W619" s="466"/>
      <c r="X619" s="465"/>
      <c r="Y619" s="465"/>
      <c r="Z619" s="465"/>
      <c r="AA619" s="465"/>
      <c r="AB619" s="465"/>
      <c r="AC619" s="467"/>
    </row>
    <row x14ac:dyDescent="0.25" r="620" customHeight="1" ht="18.75">
      <c r="A620" s="465"/>
      <c r="B620" s="465"/>
      <c r="C620" s="465"/>
      <c r="D620" s="465"/>
      <c r="E620" s="465"/>
      <c r="F620" s="466"/>
      <c r="G620" s="465"/>
      <c r="H620" s="465"/>
      <c r="I620" s="465"/>
      <c r="J620" s="465"/>
      <c r="K620" s="465"/>
      <c r="L620" s="465"/>
      <c r="M620" s="466"/>
      <c r="N620" s="588"/>
      <c r="O620" s="588"/>
      <c r="P620" s="466"/>
      <c r="Q620" s="588"/>
      <c r="R620" s="588"/>
      <c r="S620" s="466"/>
      <c r="T620" s="466"/>
      <c r="U620" s="466"/>
      <c r="V620" s="465"/>
      <c r="W620" s="466"/>
      <c r="X620" s="465"/>
      <c r="Y620" s="465"/>
      <c r="Z620" s="465"/>
      <c r="AA620" s="465"/>
      <c r="AB620" s="465"/>
      <c r="AC620" s="467"/>
    </row>
    <row x14ac:dyDescent="0.25" r="621" customHeight="1" ht="18.75">
      <c r="A621" s="465"/>
      <c r="B621" s="465"/>
      <c r="C621" s="465"/>
      <c r="D621" s="465"/>
      <c r="E621" s="465"/>
      <c r="F621" s="466"/>
      <c r="G621" s="465"/>
      <c r="H621" s="465"/>
      <c r="I621" s="465"/>
      <c r="J621" s="465"/>
      <c r="K621" s="465"/>
      <c r="L621" s="465"/>
      <c r="M621" s="466"/>
      <c r="N621" s="588"/>
      <c r="O621" s="588"/>
      <c r="P621" s="466"/>
      <c r="Q621" s="588"/>
      <c r="R621" s="588"/>
      <c r="S621" s="466"/>
      <c r="T621" s="466"/>
      <c r="U621" s="466"/>
      <c r="V621" s="465"/>
      <c r="W621" s="466"/>
      <c r="X621" s="465"/>
      <c r="Y621" s="465"/>
      <c r="Z621" s="465"/>
      <c r="AA621" s="465"/>
      <c r="AB621" s="465"/>
      <c r="AC621" s="467"/>
    </row>
    <row x14ac:dyDescent="0.25" r="622" customHeight="1" ht="18.75">
      <c r="A622" s="465"/>
      <c r="B622" s="465"/>
      <c r="C622" s="465"/>
      <c r="D622" s="465"/>
      <c r="E622" s="465"/>
      <c r="F622" s="466"/>
      <c r="G622" s="465"/>
      <c r="H622" s="465"/>
      <c r="I622" s="465"/>
      <c r="J622" s="465"/>
      <c r="K622" s="465"/>
      <c r="L622" s="465"/>
      <c r="M622" s="466"/>
      <c r="N622" s="588"/>
      <c r="O622" s="588"/>
      <c r="P622" s="466"/>
      <c r="Q622" s="588"/>
      <c r="R622" s="588"/>
      <c r="S622" s="466"/>
      <c r="T622" s="466"/>
      <c r="U622" s="466"/>
      <c r="V622" s="465"/>
      <c r="W622" s="466"/>
      <c r="X622" s="465"/>
      <c r="Y622" s="465"/>
      <c r="Z622" s="465"/>
      <c r="AA622" s="465"/>
      <c r="AB622" s="465"/>
      <c r="AC622" s="467"/>
    </row>
    <row x14ac:dyDescent="0.25" r="623" customHeight="1" ht="18.75">
      <c r="A623" s="465"/>
      <c r="B623" s="465"/>
      <c r="C623" s="465"/>
      <c r="D623" s="465"/>
      <c r="E623" s="465"/>
      <c r="F623" s="466"/>
      <c r="G623" s="465"/>
      <c r="H623" s="465"/>
      <c r="I623" s="465"/>
      <c r="J623" s="465"/>
      <c r="K623" s="465"/>
      <c r="L623" s="465"/>
      <c r="M623" s="466"/>
      <c r="N623" s="588"/>
      <c r="O623" s="588"/>
      <c r="P623" s="466"/>
      <c r="Q623" s="588"/>
      <c r="R623" s="588"/>
      <c r="S623" s="466"/>
      <c r="T623" s="466"/>
      <c r="U623" s="466"/>
      <c r="V623" s="465"/>
      <c r="W623" s="466"/>
      <c r="X623" s="465"/>
      <c r="Y623" s="465"/>
      <c r="Z623" s="465"/>
      <c r="AA623" s="465"/>
      <c r="AB623" s="465"/>
      <c r="AC623" s="467"/>
    </row>
    <row x14ac:dyDescent="0.25" r="624" customHeight="1" ht="18.75">
      <c r="A624" s="465"/>
      <c r="B624" s="465"/>
      <c r="C624" s="465"/>
      <c r="D624" s="465"/>
      <c r="E624" s="465"/>
      <c r="F624" s="466"/>
      <c r="G624" s="465"/>
      <c r="H624" s="465"/>
      <c r="I624" s="465"/>
      <c r="J624" s="465"/>
      <c r="K624" s="465"/>
      <c r="L624" s="465"/>
      <c r="M624" s="466"/>
      <c r="N624" s="588"/>
      <c r="O624" s="588"/>
      <c r="P624" s="466"/>
      <c r="Q624" s="588"/>
      <c r="R624" s="588"/>
      <c r="S624" s="466"/>
      <c r="T624" s="466"/>
      <c r="U624" s="466"/>
      <c r="V624" s="465"/>
      <c r="W624" s="466"/>
      <c r="X624" s="465"/>
      <c r="Y624" s="465"/>
      <c r="Z624" s="465"/>
      <c r="AA624" s="465"/>
      <c r="AB624" s="465"/>
      <c r="AC624" s="467"/>
    </row>
    <row x14ac:dyDescent="0.25" r="625" customHeight="1" ht="18.75">
      <c r="A625" s="465"/>
      <c r="B625" s="465"/>
      <c r="C625" s="465"/>
      <c r="D625" s="465"/>
      <c r="E625" s="465"/>
      <c r="F625" s="466"/>
      <c r="G625" s="465"/>
      <c r="H625" s="465"/>
      <c r="I625" s="465"/>
      <c r="J625" s="465"/>
      <c r="K625" s="465"/>
      <c r="L625" s="465"/>
      <c r="M625" s="466"/>
      <c r="N625" s="588"/>
      <c r="O625" s="588"/>
      <c r="P625" s="466"/>
      <c r="Q625" s="588"/>
      <c r="R625" s="588"/>
      <c r="S625" s="466"/>
      <c r="T625" s="466"/>
      <c r="U625" s="466"/>
      <c r="V625" s="465"/>
      <c r="W625" s="466"/>
      <c r="X625" s="465"/>
      <c r="Y625" s="465"/>
      <c r="Z625" s="465"/>
      <c r="AA625" s="465"/>
      <c r="AB625" s="465"/>
      <c r="AC625" s="467"/>
    </row>
    <row x14ac:dyDescent="0.25" r="626" customHeight="1" ht="18.75">
      <c r="A626" s="465"/>
      <c r="B626" s="465"/>
      <c r="C626" s="465"/>
      <c r="D626" s="465"/>
      <c r="E626" s="465"/>
      <c r="F626" s="466"/>
      <c r="G626" s="465"/>
      <c r="H626" s="465"/>
      <c r="I626" s="465"/>
      <c r="J626" s="465"/>
      <c r="K626" s="465"/>
      <c r="L626" s="465"/>
      <c r="M626" s="466"/>
      <c r="N626" s="588"/>
      <c r="O626" s="588"/>
      <c r="P626" s="466"/>
      <c r="Q626" s="588"/>
      <c r="R626" s="588"/>
      <c r="S626" s="466"/>
      <c r="T626" s="466"/>
      <c r="U626" s="466"/>
      <c r="V626" s="465"/>
      <c r="W626" s="466"/>
      <c r="X626" s="465"/>
      <c r="Y626" s="465"/>
      <c r="Z626" s="465"/>
      <c r="AA626" s="465"/>
      <c r="AB626" s="465"/>
      <c r="AC626" s="467"/>
    </row>
    <row x14ac:dyDescent="0.25" r="627" customHeight="1" ht="18.75">
      <c r="A627" s="465"/>
      <c r="B627" s="465"/>
      <c r="C627" s="465"/>
      <c r="D627" s="465"/>
      <c r="E627" s="465"/>
      <c r="F627" s="466"/>
      <c r="G627" s="465"/>
      <c r="H627" s="465"/>
      <c r="I627" s="465"/>
      <c r="J627" s="465"/>
      <c r="K627" s="465"/>
      <c r="L627" s="465"/>
      <c r="M627" s="466"/>
      <c r="N627" s="588"/>
      <c r="O627" s="588"/>
      <c r="P627" s="466"/>
      <c r="Q627" s="588"/>
      <c r="R627" s="588"/>
      <c r="S627" s="466"/>
      <c r="T627" s="466"/>
      <c r="U627" s="466"/>
      <c r="V627" s="465"/>
      <c r="W627" s="466"/>
      <c r="X627" s="465"/>
      <c r="Y627" s="465"/>
      <c r="Z627" s="465"/>
      <c r="AA627" s="465"/>
      <c r="AB627" s="465"/>
      <c r="AC627" s="467"/>
    </row>
    <row x14ac:dyDescent="0.25" r="628" customHeight="1" ht="18.75">
      <c r="A628" s="465"/>
      <c r="B628" s="465"/>
      <c r="C628" s="465"/>
      <c r="D628" s="465"/>
      <c r="E628" s="465"/>
      <c r="F628" s="466"/>
      <c r="G628" s="465"/>
      <c r="H628" s="465"/>
      <c r="I628" s="465"/>
      <c r="J628" s="465"/>
      <c r="K628" s="465"/>
      <c r="L628" s="465"/>
      <c r="M628" s="466"/>
      <c r="N628" s="588"/>
      <c r="O628" s="588"/>
      <c r="P628" s="466"/>
      <c r="Q628" s="588"/>
      <c r="R628" s="588"/>
      <c r="S628" s="466"/>
      <c r="T628" s="466"/>
      <c r="U628" s="466"/>
      <c r="V628" s="465"/>
      <c r="W628" s="466"/>
      <c r="X628" s="465"/>
      <c r="Y628" s="465"/>
      <c r="Z628" s="465"/>
      <c r="AA628" s="465"/>
      <c r="AB628" s="465"/>
      <c r="AC628" s="467"/>
    </row>
    <row x14ac:dyDescent="0.25" r="629" customHeight="1" ht="18.75">
      <c r="A629" s="465"/>
      <c r="B629" s="465"/>
      <c r="C629" s="465"/>
      <c r="D629" s="465"/>
      <c r="E629" s="465"/>
      <c r="F629" s="466"/>
      <c r="G629" s="465"/>
      <c r="H629" s="465"/>
      <c r="I629" s="465"/>
      <c r="J629" s="465"/>
      <c r="K629" s="465"/>
      <c r="L629" s="465"/>
      <c r="M629" s="466"/>
      <c r="N629" s="588"/>
      <c r="O629" s="588"/>
      <c r="P629" s="466"/>
      <c r="Q629" s="588"/>
      <c r="R629" s="588"/>
      <c r="S629" s="466"/>
      <c r="T629" s="466"/>
      <c r="U629" s="466"/>
      <c r="V629" s="465"/>
      <c r="W629" s="466"/>
      <c r="X629" s="465"/>
      <c r="Y629" s="465"/>
      <c r="Z629" s="465"/>
      <c r="AA629" s="465"/>
      <c r="AB629" s="465"/>
      <c r="AC629" s="467"/>
    </row>
    <row x14ac:dyDescent="0.25" r="630" customHeight="1" ht="18.75">
      <c r="A630" s="465"/>
      <c r="B630" s="465"/>
      <c r="C630" s="465"/>
      <c r="D630" s="465"/>
      <c r="E630" s="465"/>
      <c r="F630" s="466"/>
      <c r="G630" s="465"/>
      <c r="H630" s="465"/>
      <c r="I630" s="465"/>
      <c r="J630" s="465"/>
      <c r="K630" s="465"/>
      <c r="L630" s="465"/>
      <c r="M630" s="466"/>
      <c r="N630" s="588"/>
      <c r="O630" s="588"/>
      <c r="P630" s="466"/>
      <c r="Q630" s="588"/>
      <c r="R630" s="588"/>
      <c r="S630" s="466"/>
      <c r="T630" s="466"/>
      <c r="U630" s="466"/>
      <c r="V630" s="465"/>
      <c r="W630" s="466"/>
      <c r="X630" s="465"/>
      <c r="Y630" s="465"/>
      <c r="Z630" s="465"/>
      <c r="AA630" s="465"/>
      <c r="AB630" s="465"/>
      <c r="AC630" s="467"/>
    </row>
    <row x14ac:dyDescent="0.25" r="631" customHeight="1" ht="18.75">
      <c r="A631" s="465"/>
      <c r="B631" s="465"/>
      <c r="C631" s="465"/>
      <c r="D631" s="465"/>
      <c r="E631" s="465"/>
      <c r="F631" s="466"/>
      <c r="G631" s="465"/>
      <c r="H631" s="465"/>
      <c r="I631" s="465"/>
      <c r="J631" s="465"/>
      <c r="K631" s="465"/>
      <c r="L631" s="465"/>
      <c r="M631" s="466"/>
      <c r="N631" s="588"/>
      <c r="O631" s="588"/>
      <c r="P631" s="466"/>
      <c r="Q631" s="588"/>
      <c r="R631" s="588"/>
      <c r="S631" s="466"/>
      <c r="T631" s="466"/>
      <c r="U631" s="466"/>
      <c r="V631" s="465"/>
      <c r="W631" s="466"/>
      <c r="X631" s="465"/>
      <c r="Y631" s="465"/>
      <c r="Z631" s="465"/>
      <c r="AA631" s="465"/>
      <c r="AB631" s="465"/>
      <c r="AC631" s="467"/>
    </row>
    <row x14ac:dyDescent="0.25" r="632" customHeight="1" ht="18.75">
      <c r="A632" s="465"/>
      <c r="B632" s="465"/>
      <c r="C632" s="465"/>
      <c r="D632" s="465"/>
      <c r="E632" s="465"/>
      <c r="F632" s="466"/>
      <c r="G632" s="465"/>
      <c r="H632" s="465"/>
      <c r="I632" s="465"/>
      <c r="J632" s="465"/>
      <c r="K632" s="465"/>
      <c r="L632" s="465"/>
      <c r="M632" s="466"/>
      <c r="N632" s="588"/>
      <c r="O632" s="588"/>
      <c r="P632" s="466"/>
      <c r="Q632" s="588"/>
      <c r="R632" s="588"/>
      <c r="S632" s="466"/>
      <c r="T632" s="466"/>
      <c r="U632" s="466"/>
      <c r="V632" s="465"/>
      <c r="W632" s="466"/>
      <c r="X632" s="465"/>
      <c r="Y632" s="465"/>
      <c r="Z632" s="465"/>
      <c r="AA632" s="465"/>
      <c r="AB632" s="465"/>
      <c r="AC632" s="467"/>
    </row>
    <row x14ac:dyDescent="0.25" r="633" customHeight="1" ht="18.75">
      <c r="A633" s="465"/>
      <c r="B633" s="465"/>
      <c r="C633" s="465"/>
      <c r="D633" s="465"/>
      <c r="E633" s="465"/>
      <c r="F633" s="466"/>
      <c r="G633" s="465"/>
      <c r="H633" s="465"/>
      <c r="I633" s="465"/>
      <c r="J633" s="465"/>
      <c r="K633" s="465"/>
      <c r="L633" s="465"/>
      <c r="M633" s="466"/>
      <c r="N633" s="588"/>
      <c r="O633" s="588"/>
      <c r="P633" s="466"/>
      <c r="Q633" s="588"/>
      <c r="R633" s="588"/>
      <c r="S633" s="466"/>
      <c r="T633" s="466"/>
      <c r="U633" s="466"/>
      <c r="V633" s="465"/>
      <c r="W633" s="466"/>
      <c r="X633" s="465"/>
      <c r="Y633" s="465"/>
      <c r="Z633" s="465"/>
      <c r="AA633" s="465"/>
      <c r="AB633" s="465"/>
      <c r="AC633" s="467"/>
    </row>
    <row x14ac:dyDescent="0.25" r="634" customHeight="1" ht="18.75">
      <c r="A634" s="465"/>
      <c r="B634" s="465"/>
      <c r="C634" s="465"/>
      <c r="D634" s="465"/>
      <c r="E634" s="465"/>
      <c r="F634" s="466"/>
      <c r="G634" s="465"/>
      <c r="H634" s="465"/>
      <c r="I634" s="465"/>
      <c r="J634" s="465"/>
      <c r="K634" s="465"/>
      <c r="L634" s="465"/>
      <c r="M634" s="466"/>
      <c r="N634" s="588"/>
      <c r="O634" s="588"/>
      <c r="P634" s="466"/>
      <c r="Q634" s="588"/>
      <c r="R634" s="588"/>
      <c r="S634" s="466"/>
      <c r="T634" s="466"/>
      <c r="U634" s="466"/>
      <c r="V634" s="465"/>
      <c r="W634" s="466"/>
      <c r="X634" s="465"/>
      <c r="Y634" s="465"/>
      <c r="Z634" s="465"/>
      <c r="AA634" s="465"/>
      <c r="AB634" s="465"/>
      <c r="AC634" s="467"/>
    </row>
    <row x14ac:dyDescent="0.25" r="635" customHeight="1" ht="18.75">
      <c r="A635" s="465"/>
      <c r="B635" s="465"/>
      <c r="C635" s="465"/>
      <c r="D635" s="465"/>
      <c r="E635" s="465"/>
      <c r="F635" s="466"/>
      <c r="G635" s="465"/>
      <c r="H635" s="465"/>
      <c r="I635" s="465"/>
      <c r="J635" s="465"/>
      <c r="K635" s="465"/>
      <c r="L635" s="465"/>
      <c r="M635" s="466"/>
      <c r="N635" s="588"/>
      <c r="O635" s="588"/>
      <c r="P635" s="466"/>
      <c r="Q635" s="588"/>
      <c r="R635" s="588"/>
      <c r="S635" s="466"/>
      <c r="T635" s="466"/>
      <c r="U635" s="466"/>
      <c r="V635" s="465"/>
      <c r="W635" s="466"/>
      <c r="X635" s="465"/>
      <c r="Y635" s="465"/>
      <c r="Z635" s="465"/>
      <c r="AA635" s="465"/>
      <c r="AB635" s="465"/>
      <c r="AC635" s="467"/>
    </row>
    <row x14ac:dyDescent="0.25" r="636" customHeight="1" ht="18.75">
      <c r="A636" s="465"/>
      <c r="B636" s="465"/>
      <c r="C636" s="465"/>
      <c r="D636" s="465"/>
      <c r="E636" s="465"/>
      <c r="F636" s="466"/>
      <c r="G636" s="465"/>
      <c r="H636" s="465"/>
      <c r="I636" s="465"/>
      <c r="J636" s="465"/>
      <c r="K636" s="465"/>
      <c r="L636" s="465"/>
      <c r="M636" s="466"/>
      <c r="N636" s="588"/>
      <c r="O636" s="588"/>
      <c r="P636" s="466"/>
      <c r="Q636" s="588"/>
      <c r="R636" s="588"/>
      <c r="S636" s="466"/>
      <c r="T636" s="466"/>
      <c r="U636" s="466"/>
      <c r="V636" s="465"/>
      <c r="W636" s="466"/>
      <c r="X636" s="465"/>
      <c r="Y636" s="465"/>
      <c r="Z636" s="465"/>
      <c r="AA636" s="465"/>
      <c r="AB636" s="465"/>
      <c r="AC636" s="467"/>
    </row>
    <row x14ac:dyDescent="0.25" r="637" customHeight="1" ht="18.75">
      <c r="A637" s="465"/>
      <c r="B637" s="465"/>
      <c r="C637" s="465"/>
      <c r="D637" s="465"/>
      <c r="E637" s="465"/>
      <c r="F637" s="466"/>
      <c r="G637" s="465"/>
      <c r="H637" s="465"/>
      <c r="I637" s="465"/>
      <c r="J637" s="465"/>
      <c r="K637" s="465"/>
      <c r="L637" s="465"/>
      <c r="M637" s="466"/>
      <c r="N637" s="588"/>
      <c r="O637" s="588"/>
      <c r="P637" s="466"/>
      <c r="Q637" s="588"/>
      <c r="R637" s="588"/>
      <c r="S637" s="466"/>
      <c r="T637" s="466"/>
      <c r="U637" s="466"/>
      <c r="V637" s="465"/>
      <c r="W637" s="466"/>
      <c r="X637" s="465"/>
      <c r="Y637" s="465"/>
      <c r="Z637" s="465"/>
      <c r="AA637" s="465"/>
      <c r="AB637" s="465"/>
      <c r="AC637" s="467"/>
    </row>
    <row x14ac:dyDescent="0.25" r="638" customHeight="1" ht="18.75">
      <c r="A638" s="465"/>
      <c r="B638" s="465"/>
      <c r="C638" s="465"/>
      <c r="D638" s="465"/>
      <c r="E638" s="465"/>
      <c r="F638" s="466"/>
      <c r="G638" s="465"/>
      <c r="H638" s="465"/>
      <c r="I638" s="465"/>
      <c r="J638" s="465"/>
      <c r="K638" s="465"/>
      <c r="L638" s="465"/>
      <c r="M638" s="466"/>
      <c r="N638" s="588"/>
      <c r="O638" s="588"/>
      <c r="P638" s="466"/>
      <c r="Q638" s="588"/>
      <c r="R638" s="588"/>
      <c r="S638" s="466"/>
      <c r="T638" s="466"/>
      <c r="U638" s="466"/>
      <c r="V638" s="465"/>
      <c r="W638" s="466"/>
      <c r="X638" s="465"/>
      <c r="Y638" s="465"/>
      <c r="Z638" s="465"/>
      <c r="AA638" s="465"/>
      <c r="AB638" s="465"/>
      <c r="AC638" s="467"/>
    </row>
    <row x14ac:dyDescent="0.25" r="639" customHeight="1" ht="18.75">
      <c r="A639" s="465"/>
      <c r="B639" s="465"/>
      <c r="C639" s="465"/>
      <c r="D639" s="465"/>
      <c r="E639" s="465"/>
      <c r="F639" s="466"/>
      <c r="G639" s="465"/>
      <c r="H639" s="465"/>
      <c r="I639" s="465"/>
      <c r="J639" s="465"/>
      <c r="K639" s="465"/>
      <c r="L639" s="465"/>
      <c r="M639" s="466"/>
      <c r="N639" s="588"/>
      <c r="O639" s="588"/>
      <c r="P639" s="466"/>
      <c r="Q639" s="588"/>
      <c r="R639" s="588"/>
      <c r="S639" s="466"/>
      <c r="T639" s="466"/>
      <c r="U639" s="466"/>
      <c r="V639" s="465"/>
      <c r="W639" s="466"/>
      <c r="X639" s="465"/>
      <c r="Y639" s="465"/>
      <c r="Z639" s="465"/>
      <c r="AA639" s="465"/>
      <c r="AB639" s="465"/>
      <c r="AC639" s="467"/>
    </row>
    <row x14ac:dyDescent="0.25" r="640" customHeight="1" ht="18.75">
      <c r="A640" s="465"/>
      <c r="B640" s="465"/>
      <c r="C640" s="465"/>
      <c r="D640" s="465"/>
      <c r="E640" s="465"/>
      <c r="F640" s="466"/>
      <c r="G640" s="465"/>
      <c r="H640" s="465"/>
      <c r="I640" s="465"/>
      <c r="J640" s="465"/>
      <c r="K640" s="465"/>
      <c r="L640" s="465"/>
      <c r="M640" s="466"/>
      <c r="N640" s="588"/>
      <c r="O640" s="588"/>
      <c r="P640" s="466"/>
      <c r="Q640" s="588"/>
      <c r="R640" s="588"/>
      <c r="S640" s="466"/>
      <c r="T640" s="466"/>
      <c r="U640" s="466"/>
      <c r="V640" s="465"/>
      <c r="W640" s="466"/>
      <c r="X640" s="465"/>
      <c r="Y640" s="465"/>
      <c r="Z640" s="465"/>
      <c r="AA640" s="465"/>
      <c r="AB640" s="465"/>
      <c r="AC640" s="467"/>
    </row>
    <row x14ac:dyDescent="0.25" r="641" customHeight="1" ht="18.75">
      <c r="A641" s="465"/>
      <c r="B641" s="465"/>
      <c r="C641" s="465"/>
      <c r="D641" s="465"/>
      <c r="E641" s="465"/>
      <c r="F641" s="466"/>
      <c r="G641" s="465"/>
      <c r="H641" s="465"/>
      <c r="I641" s="465"/>
      <c r="J641" s="465"/>
      <c r="K641" s="465"/>
      <c r="L641" s="465"/>
      <c r="M641" s="466"/>
      <c r="N641" s="588"/>
      <c r="O641" s="588"/>
      <c r="P641" s="466"/>
      <c r="Q641" s="588"/>
      <c r="R641" s="588"/>
      <c r="S641" s="466"/>
      <c r="T641" s="466"/>
      <c r="U641" s="466"/>
      <c r="V641" s="465"/>
      <c r="W641" s="466"/>
      <c r="X641" s="465"/>
      <c r="Y641" s="465"/>
      <c r="Z641" s="465"/>
      <c r="AA641" s="465"/>
      <c r="AB641" s="465"/>
      <c r="AC641" s="467"/>
    </row>
    <row x14ac:dyDescent="0.25" r="642" customHeight="1" ht="18.75">
      <c r="A642" s="465"/>
      <c r="B642" s="465"/>
      <c r="C642" s="465"/>
      <c r="D642" s="465"/>
      <c r="E642" s="465"/>
      <c r="F642" s="466"/>
      <c r="G642" s="465"/>
      <c r="H642" s="465"/>
      <c r="I642" s="465"/>
      <c r="J642" s="465"/>
      <c r="K642" s="465"/>
      <c r="L642" s="465"/>
      <c r="M642" s="466"/>
      <c r="N642" s="588"/>
      <c r="O642" s="588"/>
      <c r="P642" s="466"/>
      <c r="Q642" s="588"/>
      <c r="R642" s="588"/>
      <c r="S642" s="466"/>
      <c r="T642" s="466"/>
      <c r="U642" s="466"/>
      <c r="V642" s="465"/>
      <c r="W642" s="466"/>
      <c r="X642" s="465"/>
      <c r="Y642" s="465"/>
      <c r="Z642" s="465"/>
      <c r="AA642" s="465"/>
      <c r="AB642" s="465"/>
      <c r="AC642" s="467"/>
    </row>
    <row x14ac:dyDescent="0.25" r="643" customHeight="1" ht="18.75">
      <c r="A643" s="465"/>
      <c r="B643" s="465"/>
      <c r="C643" s="465"/>
      <c r="D643" s="465"/>
      <c r="E643" s="465"/>
      <c r="F643" s="466"/>
      <c r="G643" s="465"/>
      <c r="H643" s="465"/>
      <c r="I643" s="465"/>
      <c r="J643" s="465"/>
      <c r="K643" s="465"/>
      <c r="L643" s="465"/>
      <c r="M643" s="466"/>
      <c r="N643" s="588"/>
      <c r="O643" s="588"/>
      <c r="P643" s="466"/>
      <c r="Q643" s="588"/>
      <c r="R643" s="588"/>
      <c r="S643" s="466"/>
      <c r="T643" s="466"/>
      <c r="U643" s="466"/>
      <c r="V643" s="465"/>
      <c r="W643" s="466"/>
      <c r="X643" s="465"/>
      <c r="Y643" s="465"/>
      <c r="Z643" s="465"/>
      <c r="AA643" s="465"/>
      <c r="AB643" s="465"/>
      <c r="AC643" s="467"/>
    </row>
    <row x14ac:dyDescent="0.25" r="644" customHeight="1" ht="18.75">
      <c r="A644" s="465"/>
      <c r="B644" s="465"/>
      <c r="C644" s="465"/>
      <c r="D644" s="465"/>
      <c r="E644" s="465"/>
      <c r="F644" s="466"/>
      <c r="G644" s="465"/>
      <c r="H644" s="465"/>
      <c r="I644" s="465"/>
      <c r="J644" s="465"/>
      <c r="K644" s="465"/>
      <c r="L644" s="465"/>
      <c r="M644" s="466"/>
      <c r="N644" s="588"/>
      <c r="O644" s="588"/>
      <c r="P644" s="466"/>
      <c r="Q644" s="588"/>
      <c r="R644" s="588"/>
      <c r="S644" s="466"/>
      <c r="T644" s="466"/>
      <c r="U644" s="466"/>
      <c r="V644" s="465"/>
      <c r="W644" s="466"/>
      <c r="X644" s="465"/>
      <c r="Y644" s="465"/>
      <c r="Z644" s="465"/>
      <c r="AA644" s="465"/>
      <c r="AB644" s="465"/>
      <c r="AC644" s="467"/>
    </row>
    <row x14ac:dyDescent="0.25" r="645" customHeight="1" ht="18.75">
      <c r="A645" s="465"/>
      <c r="B645" s="465"/>
      <c r="C645" s="465"/>
      <c r="D645" s="465"/>
      <c r="E645" s="465"/>
      <c r="F645" s="466"/>
      <c r="G645" s="465"/>
      <c r="H645" s="465"/>
      <c r="I645" s="465"/>
      <c r="J645" s="465"/>
      <c r="K645" s="465"/>
      <c r="L645" s="465"/>
      <c r="M645" s="466"/>
      <c r="N645" s="588"/>
      <c r="O645" s="588"/>
      <c r="P645" s="466"/>
      <c r="Q645" s="588"/>
      <c r="R645" s="588"/>
      <c r="S645" s="466"/>
      <c r="T645" s="466"/>
      <c r="U645" s="466"/>
      <c r="V645" s="465"/>
      <c r="W645" s="466"/>
      <c r="X645" s="465"/>
      <c r="Y645" s="465"/>
      <c r="Z645" s="465"/>
      <c r="AA645" s="465"/>
      <c r="AB645" s="465"/>
      <c r="AC645" s="467"/>
    </row>
    <row x14ac:dyDescent="0.25" r="646" customHeight="1" ht="18.75">
      <c r="A646" s="465"/>
      <c r="B646" s="465"/>
      <c r="C646" s="465"/>
      <c r="D646" s="465"/>
      <c r="E646" s="465"/>
      <c r="F646" s="466"/>
      <c r="G646" s="465"/>
      <c r="H646" s="465"/>
      <c r="I646" s="465"/>
      <c r="J646" s="465"/>
      <c r="K646" s="465"/>
      <c r="L646" s="465"/>
      <c r="M646" s="466"/>
      <c r="N646" s="588"/>
      <c r="O646" s="588"/>
      <c r="P646" s="466"/>
      <c r="Q646" s="588"/>
      <c r="R646" s="588"/>
      <c r="S646" s="466"/>
      <c r="T646" s="466"/>
      <c r="U646" s="466"/>
      <c r="V646" s="465"/>
      <c r="W646" s="466"/>
      <c r="X646" s="465"/>
      <c r="Y646" s="465"/>
      <c r="Z646" s="465"/>
      <c r="AA646" s="465"/>
      <c r="AB646" s="465"/>
      <c r="AC646" s="467"/>
    </row>
    <row x14ac:dyDescent="0.25" r="647" customHeight="1" ht="18.75">
      <c r="A647" s="465"/>
      <c r="B647" s="465"/>
      <c r="C647" s="465"/>
      <c r="D647" s="465"/>
      <c r="E647" s="465"/>
      <c r="F647" s="466"/>
      <c r="G647" s="465"/>
      <c r="H647" s="465"/>
      <c r="I647" s="465"/>
      <c r="J647" s="465"/>
      <c r="K647" s="465"/>
      <c r="L647" s="465"/>
      <c r="M647" s="466"/>
      <c r="N647" s="588"/>
      <c r="O647" s="588"/>
      <c r="P647" s="466"/>
      <c r="Q647" s="588"/>
      <c r="R647" s="588"/>
      <c r="S647" s="466"/>
      <c r="T647" s="466"/>
      <c r="U647" s="466"/>
      <c r="V647" s="465"/>
      <c r="W647" s="466"/>
      <c r="X647" s="465"/>
      <c r="Y647" s="465"/>
      <c r="Z647" s="465"/>
      <c r="AA647" s="465"/>
      <c r="AB647" s="465"/>
      <c r="AC647" s="467"/>
    </row>
    <row x14ac:dyDescent="0.25" r="648" customHeight="1" ht="18.75">
      <c r="A648" s="465"/>
      <c r="B648" s="465"/>
      <c r="C648" s="465"/>
      <c r="D648" s="465"/>
      <c r="E648" s="465"/>
      <c r="F648" s="466"/>
      <c r="G648" s="465"/>
      <c r="H648" s="465"/>
      <c r="I648" s="465"/>
      <c r="J648" s="465"/>
      <c r="K648" s="465"/>
      <c r="L648" s="465"/>
      <c r="M648" s="466"/>
      <c r="N648" s="588"/>
      <c r="O648" s="588"/>
      <c r="P648" s="466"/>
      <c r="Q648" s="588"/>
      <c r="R648" s="588"/>
      <c r="S648" s="466"/>
      <c r="T648" s="466"/>
      <c r="U648" s="466"/>
      <c r="V648" s="465"/>
      <c r="W648" s="466"/>
      <c r="X648" s="465"/>
      <c r="Y648" s="465"/>
      <c r="Z648" s="465"/>
      <c r="AA648" s="465"/>
      <c r="AB648" s="465"/>
      <c r="AC648" s="467"/>
    </row>
    <row x14ac:dyDescent="0.25" r="649" customHeight="1" ht="18.75">
      <c r="A649" s="465"/>
      <c r="B649" s="465"/>
      <c r="C649" s="465"/>
      <c r="D649" s="465"/>
      <c r="E649" s="465"/>
      <c r="F649" s="466"/>
      <c r="G649" s="465"/>
      <c r="H649" s="465"/>
      <c r="I649" s="465"/>
      <c r="J649" s="465"/>
      <c r="K649" s="465"/>
      <c r="L649" s="465"/>
      <c r="M649" s="466"/>
      <c r="N649" s="588"/>
      <c r="O649" s="588"/>
      <c r="P649" s="466"/>
      <c r="Q649" s="588"/>
      <c r="R649" s="588"/>
      <c r="S649" s="466"/>
      <c r="T649" s="466"/>
      <c r="U649" s="466"/>
      <c r="V649" s="465"/>
      <c r="W649" s="466"/>
      <c r="X649" s="465"/>
      <c r="Y649" s="465"/>
      <c r="Z649" s="465"/>
      <c r="AA649" s="465"/>
      <c r="AB649" s="465"/>
      <c r="AC649" s="467"/>
    </row>
    <row x14ac:dyDescent="0.25" r="650" customHeight="1" ht="18.75">
      <c r="A650" s="465"/>
      <c r="B650" s="465"/>
      <c r="C650" s="465"/>
      <c r="D650" s="465"/>
      <c r="E650" s="465"/>
      <c r="F650" s="466"/>
      <c r="G650" s="465"/>
      <c r="H650" s="465"/>
      <c r="I650" s="465"/>
      <c r="J650" s="465"/>
      <c r="K650" s="465"/>
      <c r="L650" s="465"/>
      <c r="M650" s="466"/>
      <c r="N650" s="588"/>
      <c r="O650" s="588"/>
      <c r="P650" s="466"/>
      <c r="Q650" s="588"/>
      <c r="R650" s="588"/>
      <c r="S650" s="466"/>
      <c r="T650" s="466"/>
      <c r="U650" s="466"/>
      <c r="V650" s="465"/>
      <c r="W650" s="466"/>
      <c r="X650" s="465"/>
      <c r="Y650" s="465"/>
      <c r="Z650" s="465"/>
      <c r="AA650" s="465"/>
      <c r="AB650" s="465"/>
      <c r="AC650" s="467"/>
    </row>
    <row x14ac:dyDescent="0.25" r="651" customHeight="1" ht="18.75">
      <c r="A651" s="465"/>
      <c r="B651" s="465"/>
      <c r="C651" s="465"/>
      <c r="D651" s="465"/>
      <c r="E651" s="465"/>
      <c r="F651" s="466"/>
      <c r="G651" s="465"/>
      <c r="H651" s="465"/>
      <c r="I651" s="465"/>
      <c r="J651" s="465"/>
      <c r="K651" s="465"/>
      <c r="L651" s="465"/>
      <c r="M651" s="466"/>
      <c r="N651" s="588"/>
      <c r="O651" s="588"/>
      <c r="P651" s="466"/>
      <c r="Q651" s="588"/>
      <c r="R651" s="588"/>
      <c r="S651" s="466"/>
      <c r="T651" s="466"/>
      <c r="U651" s="466"/>
      <c r="V651" s="465"/>
      <c r="W651" s="466"/>
      <c r="X651" s="465"/>
      <c r="Y651" s="465"/>
      <c r="Z651" s="465"/>
      <c r="AA651" s="465"/>
      <c r="AB651" s="465"/>
      <c r="AC651" s="467"/>
    </row>
    <row x14ac:dyDescent="0.25" r="652" customHeight="1" ht="18.75">
      <c r="A652" s="465"/>
      <c r="B652" s="465"/>
      <c r="C652" s="465"/>
      <c r="D652" s="465"/>
      <c r="E652" s="465"/>
      <c r="F652" s="466"/>
      <c r="G652" s="465"/>
      <c r="H652" s="465"/>
      <c r="I652" s="465"/>
      <c r="J652" s="465"/>
      <c r="K652" s="465"/>
      <c r="L652" s="465"/>
      <c r="M652" s="466"/>
      <c r="N652" s="588"/>
      <c r="O652" s="588"/>
      <c r="P652" s="466"/>
      <c r="Q652" s="588"/>
      <c r="R652" s="588"/>
      <c r="S652" s="466"/>
      <c r="T652" s="466"/>
      <c r="U652" s="466"/>
      <c r="V652" s="465"/>
      <c r="W652" s="466"/>
      <c r="X652" s="465"/>
      <c r="Y652" s="465"/>
      <c r="Z652" s="465"/>
      <c r="AA652" s="465"/>
      <c r="AB652" s="465"/>
      <c r="AC652" s="467"/>
    </row>
    <row x14ac:dyDescent="0.25" r="653" customHeight="1" ht="18.75">
      <c r="A653" s="465"/>
      <c r="B653" s="465"/>
      <c r="C653" s="465"/>
      <c r="D653" s="465"/>
      <c r="E653" s="465"/>
      <c r="F653" s="466"/>
      <c r="G653" s="465"/>
      <c r="H653" s="465"/>
      <c r="I653" s="465"/>
      <c r="J653" s="465"/>
      <c r="K653" s="465"/>
      <c r="L653" s="465"/>
      <c r="M653" s="466"/>
      <c r="N653" s="588"/>
      <c r="O653" s="588"/>
      <c r="P653" s="466"/>
      <c r="Q653" s="588"/>
      <c r="R653" s="588"/>
      <c r="S653" s="466"/>
      <c r="T653" s="466"/>
      <c r="U653" s="466"/>
      <c r="V653" s="465"/>
      <c r="W653" s="466"/>
      <c r="X653" s="465"/>
      <c r="Y653" s="465"/>
      <c r="Z653" s="465"/>
      <c r="AA653" s="465"/>
      <c r="AB653" s="465"/>
      <c r="AC653" s="467"/>
    </row>
    <row x14ac:dyDescent="0.25" r="654" customHeight="1" ht="18.75">
      <c r="A654" s="465"/>
      <c r="B654" s="465"/>
      <c r="C654" s="465"/>
      <c r="D654" s="465"/>
      <c r="E654" s="465"/>
      <c r="F654" s="466"/>
      <c r="G654" s="465"/>
      <c r="H654" s="465"/>
      <c r="I654" s="465"/>
      <c r="J654" s="465"/>
      <c r="K654" s="465"/>
      <c r="L654" s="465"/>
      <c r="M654" s="466"/>
      <c r="N654" s="588"/>
      <c r="O654" s="588"/>
      <c r="P654" s="466"/>
      <c r="Q654" s="588"/>
      <c r="R654" s="588"/>
      <c r="S654" s="466"/>
      <c r="T654" s="466"/>
      <c r="U654" s="466"/>
      <c r="V654" s="465"/>
      <c r="W654" s="466"/>
      <c r="X654" s="465"/>
      <c r="Y654" s="465"/>
      <c r="Z654" s="465"/>
      <c r="AA654" s="465"/>
      <c r="AB654" s="465"/>
      <c r="AC654" s="467"/>
    </row>
    <row x14ac:dyDescent="0.25" r="655" customHeight="1" ht="18.75">
      <c r="A655" s="465"/>
      <c r="B655" s="465"/>
      <c r="C655" s="465"/>
      <c r="D655" s="465"/>
      <c r="E655" s="465"/>
      <c r="F655" s="466"/>
      <c r="G655" s="465"/>
      <c r="H655" s="465"/>
      <c r="I655" s="465"/>
      <c r="J655" s="465"/>
      <c r="K655" s="465"/>
      <c r="L655" s="465"/>
      <c r="M655" s="466"/>
      <c r="N655" s="588"/>
      <c r="O655" s="588"/>
      <c r="P655" s="466"/>
      <c r="Q655" s="588"/>
      <c r="R655" s="588"/>
      <c r="S655" s="466"/>
      <c r="T655" s="466"/>
      <c r="U655" s="466"/>
      <c r="V655" s="465"/>
      <c r="W655" s="466"/>
      <c r="X655" s="465"/>
      <c r="Y655" s="465"/>
      <c r="Z655" s="465"/>
      <c r="AA655" s="465"/>
      <c r="AB655" s="465"/>
      <c r="AC655" s="467"/>
    </row>
    <row x14ac:dyDescent="0.25" r="656" customHeight="1" ht="18.75">
      <c r="A656" s="465"/>
      <c r="B656" s="465"/>
      <c r="C656" s="465"/>
      <c r="D656" s="465"/>
      <c r="E656" s="465"/>
      <c r="F656" s="466"/>
      <c r="G656" s="465"/>
      <c r="H656" s="465"/>
      <c r="I656" s="465"/>
      <c r="J656" s="465"/>
      <c r="K656" s="465"/>
      <c r="L656" s="465"/>
      <c r="M656" s="466"/>
      <c r="N656" s="588"/>
      <c r="O656" s="588"/>
      <c r="P656" s="466"/>
      <c r="Q656" s="588"/>
      <c r="R656" s="588"/>
      <c r="S656" s="466"/>
      <c r="T656" s="466"/>
      <c r="U656" s="466"/>
      <c r="V656" s="465"/>
      <c r="W656" s="466"/>
      <c r="X656" s="465"/>
      <c r="Y656" s="465"/>
      <c r="Z656" s="465"/>
      <c r="AA656" s="465"/>
      <c r="AB656" s="465"/>
      <c r="AC656" s="467"/>
    </row>
    <row x14ac:dyDescent="0.25" r="657" customHeight="1" ht="18.75">
      <c r="A657" s="465"/>
      <c r="B657" s="465"/>
      <c r="C657" s="465"/>
      <c r="D657" s="465"/>
      <c r="E657" s="465"/>
      <c r="F657" s="466"/>
      <c r="G657" s="465"/>
      <c r="H657" s="465"/>
      <c r="I657" s="465"/>
      <c r="J657" s="465"/>
      <c r="K657" s="465"/>
      <c r="L657" s="465"/>
      <c r="M657" s="466"/>
      <c r="N657" s="588"/>
      <c r="O657" s="588"/>
      <c r="P657" s="466"/>
      <c r="Q657" s="588"/>
      <c r="R657" s="588"/>
      <c r="S657" s="466"/>
      <c r="T657" s="466"/>
      <c r="U657" s="466"/>
      <c r="V657" s="465"/>
      <c r="W657" s="466"/>
      <c r="X657" s="465"/>
      <c r="Y657" s="465"/>
      <c r="Z657" s="465"/>
      <c r="AA657" s="465"/>
      <c r="AB657" s="465"/>
      <c r="AC657" s="467"/>
    </row>
    <row x14ac:dyDescent="0.25" r="658" customHeight="1" ht="18.75">
      <c r="A658" s="465"/>
      <c r="B658" s="465"/>
      <c r="C658" s="465"/>
      <c r="D658" s="465"/>
      <c r="E658" s="465"/>
      <c r="F658" s="466"/>
      <c r="G658" s="465"/>
      <c r="H658" s="465"/>
      <c r="I658" s="465"/>
      <c r="J658" s="465"/>
      <c r="K658" s="465"/>
      <c r="L658" s="465"/>
      <c r="M658" s="466"/>
      <c r="N658" s="588"/>
      <c r="O658" s="588"/>
      <c r="P658" s="466"/>
      <c r="Q658" s="588"/>
      <c r="R658" s="588"/>
      <c r="S658" s="466"/>
      <c r="T658" s="466"/>
      <c r="U658" s="466"/>
      <c r="V658" s="465"/>
      <c r="W658" s="466"/>
      <c r="X658" s="465"/>
      <c r="Y658" s="465"/>
      <c r="Z658" s="465"/>
      <c r="AA658" s="465"/>
      <c r="AB658" s="465"/>
      <c r="AC658" s="467"/>
    </row>
    <row x14ac:dyDescent="0.25" r="659" customHeight="1" ht="18.75">
      <c r="A659" s="465"/>
      <c r="B659" s="465"/>
      <c r="C659" s="465"/>
      <c r="D659" s="465"/>
      <c r="E659" s="465"/>
      <c r="F659" s="466"/>
      <c r="G659" s="465"/>
      <c r="H659" s="465"/>
      <c r="I659" s="465"/>
      <c r="J659" s="465"/>
      <c r="K659" s="465"/>
      <c r="L659" s="465"/>
      <c r="M659" s="466"/>
      <c r="N659" s="588"/>
      <c r="O659" s="588"/>
      <c r="P659" s="466"/>
      <c r="Q659" s="588"/>
      <c r="R659" s="588"/>
      <c r="S659" s="466"/>
      <c r="T659" s="466"/>
      <c r="U659" s="466"/>
      <c r="V659" s="465"/>
      <c r="W659" s="466"/>
      <c r="X659" s="465"/>
      <c r="Y659" s="465"/>
      <c r="Z659" s="465"/>
      <c r="AA659" s="465"/>
      <c r="AB659" s="465"/>
      <c r="AC659" s="467"/>
    </row>
    <row x14ac:dyDescent="0.25" r="660" customHeight="1" ht="18.75">
      <c r="A660" s="465"/>
      <c r="B660" s="465"/>
      <c r="C660" s="465"/>
      <c r="D660" s="465"/>
      <c r="E660" s="465"/>
      <c r="F660" s="466"/>
      <c r="G660" s="465"/>
      <c r="H660" s="465"/>
      <c r="I660" s="465"/>
      <c r="J660" s="465"/>
      <c r="K660" s="465"/>
      <c r="L660" s="465"/>
      <c r="M660" s="466"/>
      <c r="N660" s="588"/>
      <c r="O660" s="588"/>
      <c r="P660" s="466"/>
      <c r="Q660" s="588"/>
      <c r="R660" s="588"/>
      <c r="S660" s="466"/>
      <c r="T660" s="466"/>
      <c r="U660" s="466"/>
      <c r="V660" s="465"/>
      <c r="W660" s="466"/>
      <c r="X660" s="465"/>
      <c r="Y660" s="465"/>
      <c r="Z660" s="465"/>
      <c r="AA660" s="465"/>
      <c r="AB660" s="465"/>
      <c r="AC660" s="467"/>
    </row>
    <row x14ac:dyDescent="0.25" r="661" customHeight="1" ht="18.75">
      <c r="A661" s="465"/>
      <c r="B661" s="465"/>
      <c r="C661" s="465"/>
      <c r="D661" s="465"/>
      <c r="E661" s="465"/>
      <c r="F661" s="466"/>
      <c r="G661" s="465"/>
      <c r="H661" s="465"/>
      <c r="I661" s="465"/>
      <c r="J661" s="465"/>
      <c r="K661" s="465"/>
      <c r="L661" s="465"/>
      <c r="M661" s="466"/>
      <c r="N661" s="588"/>
      <c r="O661" s="588"/>
      <c r="P661" s="466"/>
      <c r="Q661" s="588"/>
      <c r="R661" s="588"/>
      <c r="S661" s="466"/>
      <c r="T661" s="466"/>
      <c r="U661" s="466"/>
      <c r="V661" s="465"/>
      <c r="W661" s="466"/>
      <c r="X661" s="465"/>
      <c r="Y661" s="465"/>
      <c r="Z661" s="465"/>
      <c r="AA661" s="465"/>
      <c r="AB661" s="465"/>
      <c r="AC661" s="467"/>
    </row>
    <row x14ac:dyDescent="0.25" r="662" customHeight="1" ht="18.75">
      <c r="A662" s="465"/>
      <c r="B662" s="465"/>
      <c r="C662" s="465"/>
      <c r="D662" s="465"/>
      <c r="E662" s="465"/>
      <c r="F662" s="466"/>
      <c r="G662" s="465"/>
      <c r="H662" s="465"/>
      <c r="I662" s="465"/>
      <c r="J662" s="465"/>
      <c r="K662" s="465"/>
      <c r="L662" s="465"/>
      <c r="M662" s="466"/>
      <c r="N662" s="588"/>
      <c r="O662" s="588"/>
      <c r="P662" s="466"/>
      <c r="Q662" s="588"/>
      <c r="R662" s="588"/>
      <c r="S662" s="466"/>
      <c r="T662" s="466"/>
      <c r="U662" s="466"/>
      <c r="V662" s="465"/>
      <c r="W662" s="466"/>
      <c r="X662" s="465"/>
      <c r="Y662" s="465"/>
      <c r="Z662" s="465"/>
      <c r="AA662" s="465"/>
      <c r="AB662" s="465"/>
      <c r="AC662" s="467"/>
    </row>
    <row x14ac:dyDescent="0.25" r="663" customHeight="1" ht="18.75">
      <c r="A663" s="465"/>
      <c r="B663" s="465"/>
      <c r="C663" s="465"/>
      <c r="D663" s="465"/>
      <c r="E663" s="465"/>
      <c r="F663" s="466"/>
      <c r="G663" s="465"/>
      <c r="H663" s="465"/>
      <c r="I663" s="465"/>
      <c r="J663" s="465"/>
      <c r="K663" s="465"/>
      <c r="L663" s="465"/>
      <c r="M663" s="466"/>
      <c r="N663" s="588"/>
      <c r="O663" s="588"/>
      <c r="P663" s="466"/>
      <c r="Q663" s="588"/>
      <c r="R663" s="588"/>
      <c r="S663" s="466"/>
      <c r="T663" s="466"/>
      <c r="U663" s="466"/>
      <c r="V663" s="465"/>
      <c r="W663" s="466"/>
      <c r="X663" s="465"/>
      <c r="Y663" s="465"/>
      <c r="Z663" s="465"/>
      <c r="AA663" s="465"/>
      <c r="AB663" s="465"/>
      <c r="AC663" s="467"/>
    </row>
    <row x14ac:dyDescent="0.25" r="664" customHeight="1" ht="18.75">
      <c r="A664" s="465"/>
      <c r="B664" s="465"/>
      <c r="C664" s="465"/>
      <c r="D664" s="465"/>
      <c r="E664" s="465"/>
      <c r="F664" s="466"/>
      <c r="G664" s="465"/>
      <c r="H664" s="465"/>
      <c r="I664" s="465"/>
      <c r="J664" s="465"/>
      <c r="K664" s="465"/>
      <c r="L664" s="465"/>
      <c r="M664" s="466"/>
      <c r="N664" s="588"/>
      <c r="O664" s="588"/>
      <c r="P664" s="466"/>
      <c r="Q664" s="588"/>
      <c r="R664" s="588"/>
      <c r="S664" s="466"/>
      <c r="T664" s="466"/>
      <c r="U664" s="466"/>
      <c r="V664" s="465"/>
      <c r="W664" s="466"/>
      <c r="X664" s="465"/>
      <c r="Y664" s="465"/>
      <c r="Z664" s="465"/>
      <c r="AA664" s="465"/>
      <c r="AB664" s="465"/>
      <c r="AC664" s="467"/>
    </row>
    <row x14ac:dyDescent="0.25" r="665" customHeight="1" ht="18.75">
      <c r="A665" s="465"/>
      <c r="B665" s="465"/>
      <c r="C665" s="465"/>
      <c r="D665" s="465"/>
      <c r="E665" s="465"/>
      <c r="F665" s="466"/>
      <c r="G665" s="465"/>
      <c r="H665" s="465"/>
      <c r="I665" s="465"/>
      <c r="J665" s="465"/>
      <c r="K665" s="465"/>
      <c r="L665" s="465"/>
      <c r="M665" s="466"/>
      <c r="N665" s="588"/>
      <c r="O665" s="588"/>
      <c r="P665" s="466"/>
      <c r="Q665" s="588"/>
      <c r="R665" s="588"/>
      <c r="S665" s="466"/>
      <c r="T665" s="466"/>
      <c r="U665" s="466"/>
      <c r="V665" s="465"/>
      <c r="W665" s="466"/>
      <c r="X665" s="465"/>
      <c r="Y665" s="465"/>
      <c r="Z665" s="465"/>
      <c r="AA665" s="465"/>
      <c r="AB665" s="465"/>
      <c r="AC665" s="467"/>
    </row>
    <row x14ac:dyDescent="0.25" r="666" customHeight="1" ht="18.75">
      <c r="A666" s="465"/>
      <c r="B666" s="465"/>
      <c r="C666" s="465"/>
      <c r="D666" s="465"/>
      <c r="E666" s="465"/>
      <c r="F666" s="466"/>
      <c r="G666" s="465"/>
      <c r="H666" s="465"/>
      <c r="I666" s="465"/>
      <c r="J666" s="465"/>
      <c r="K666" s="465"/>
      <c r="L666" s="465"/>
      <c r="M666" s="466"/>
      <c r="N666" s="588"/>
      <c r="O666" s="588"/>
      <c r="P666" s="466"/>
      <c r="Q666" s="588"/>
      <c r="R666" s="588"/>
      <c r="S666" s="466"/>
      <c r="T666" s="466"/>
      <c r="U666" s="466"/>
      <c r="V666" s="465"/>
      <c r="W666" s="466"/>
      <c r="X666" s="465"/>
      <c r="Y666" s="465"/>
      <c r="Z666" s="465"/>
      <c r="AA666" s="465"/>
      <c r="AB666" s="465"/>
      <c r="AC666" s="467"/>
    </row>
    <row x14ac:dyDescent="0.25" r="667" customHeight="1" ht="18.75">
      <c r="A667" s="465"/>
      <c r="B667" s="465"/>
      <c r="C667" s="465"/>
      <c r="D667" s="465"/>
      <c r="E667" s="465"/>
      <c r="F667" s="466"/>
      <c r="G667" s="465"/>
      <c r="H667" s="465"/>
      <c r="I667" s="465"/>
      <c r="J667" s="465"/>
      <c r="K667" s="465"/>
      <c r="L667" s="465"/>
      <c r="M667" s="466"/>
      <c r="N667" s="588"/>
      <c r="O667" s="588"/>
      <c r="P667" s="466"/>
      <c r="Q667" s="588"/>
      <c r="R667" s="588"/>
      <c r="S667" s="466"/>
      <c r="T667" s="466"/>
      <c r="U667" s="466"/>
      <c r="V667" s="465"/>
      <c r="W667" s="466"/>
      <c r="X667" s="465"/>
      <c r="Y667" s="465"/>
      <c r="Z667" s="465"/>
      <c r="AA667" s="465"/>
      <c r="AB667" s="465"/>
      <c r="AC667" s="467"/>
    </row>
    <row x14ac:dyDescent="0.25" r="668" customHeight="1" ht="18.75">
      <c r="A668" s="465"/>
      <c r="B668" s="465"/>
      <c r="C668" s="465"/>
      <c r="D668" s="465"/>
      <c r="E668" s="465"/>
      <c r="F668" s="466"/>
      <c r="G668" s="465"/>
      <c r="H668" s="465"/>
      <c r="I668" s="465"/>
      <c r="J668" s="465"/>
      <c r="K668" s="465"/>
      <c r="L668" s="465"/>
      <c r="M668" s="466"/>
      <c r="N668" s="588"/>
      <c r="O668" s="588"/>
      <c r="P668" s="466"/>
      <c r="Q668" s="588"/>
      <c r="R668" s="588"/>
      <c r="S668" s="466"/>
      <c r="T668" s="466"/>
      <c r="U668" s="466"/>
      <c r="V668" s="465"/>
      <c r="W668" s="466"/>
      <c r="X668" s="465"/>
      <c r="Y668" s="465"/>
      <c r="Z668" s="465"/>
      <c r="AA668" s="465"/>
      <c r="AB668" s="465"/>
      <c r="AC668" s="467"/>
    </row>
    <row x14ac:dyDescent="0.25" r="669" customHeight="1" ht="18.75">
      <c r="A669" s="465"/>
      <c r="B669" s="465"/>
      <c r="C669" s="465"/>
      <c r="D669" s="465"/>
      <c r="E669" s="465"/>
      <c r="F669" s="466"/>
      <c r="G669" s="465"/>
      <c r="H669" s="465"/>
      <c r="I669" s="465"/>
      <c r="J669" s="465"/>
      <c r="K669" s="465"/>
      <c r="L669" s="465"/>
      <c r="M669" s="466"/>
      <c r="N669" s="588"/>
      <c r="O669" s="588"/>
      <c r="P669" s="466"/>
      <c r="Q669" s="588"/>
      <c r="R669" s="588"/>
      <c r="S669" s="466"/>
      <c r="T669" s="466"/>
      <c r="U669" s="466"/>
      <c r="V669" s="465"/>
      <c r="W669" s="466"/>
      <c r="X669" s="465"/>
      <c r="Y669" s="465"/>
      <c r="Z669" s="465"/>
      <c r="AA669" s="465"/>
      <c r="AB669" s="465"/>
      <c r="AC669" s="467"/>
    </row>
    <row x14ac:dyDescent="0.25" r="670" customHeight="1" ht="18.75">
      <c r="A670" s="465"/>
      <c r="B670" s="465"/>
      <c r="C670" s="465"/>
      <c r="D670" s="465"/>
      <c r="E670" s="465"/>
      <c r="F670" s="466"/>
      <c r="G670" s="465"/>
      <c r="H670" s="465"/>
      <c r="I670" s="465"/>
      <c r="J670" s="465"/>
      <c r="K670" s="465"/>
      <c r="L670" s="465"/>
      <c r="M670" s="466"/>
      <c r="N670" s="588"/>
      <c r="O670" s="588"/>
      <c r="P670" s="466"/>
      <c r="Q670" s="588"/>
      <c r="R670" s="588"/>
      <c r="S670" s="466"/>
      <c r="T670" s="466"/>
      <c r="U670" s="466"/>
      <c r="V670" s="465"/>
      <c r="W670" s="466"/>
      <c r="X670" s="465"/>
      <c r="Y670" s="465"/>
      <c r="Z670" s="465"/>
      <c r="AA670" s="465"/>
      <c r="AB670" s="465"/>
      <c r="AC670" s="467"/>
    </row>
    <row x14ac:dyDescent="0.25" r="671" customHeight="1" ht="18.75">
      <c r="A671" s="465"/>
      <c r="B671" s="465"/>
      <c r="C671" s="465"/>
      <c r="D671" s="465"/>
      <c r="E671" s="465"/>
      <c r="F671" s="466"/>
      <c r="G671" s="465"/>
      <c r="H671" s="465"/>
      <c r="I671" s="465"/>
      <c r="J671" s="465"/>
      <c r="K671" s="465"/>
      <c r="L671" s="465"/>
      <c r="M671" s="466"/>
      <c r="N671" s="588"/>
      <c r="O671" s="588"/>
      <c r="P671" s="466"/>
      <c r="Q671" s="588"/>
      <c r="R671" s="588"/>
      <c r="S671" s="466"/>
      <c r="T671" s="466"/>
      <c r="U671" s="466"/>
      <c r="V671" s="465"/>
      <c r="W671" s="466"/>
      <c r="X671" s="465"/>
      <c r="Y671" s="465"/>
      <c r="Z671" s="465"/>
      <c r="AA671" s="465"/>
      <c r="AB671" s="465"/>
      <c r="AC671" s="467"/>
    </row>
    <row x14ac:dyDescent="0.25" r="672" customHeight="1" ht="18.75">
      <c r="A672" s="465"/>
      <c r="B672" s="465"/>
      <c r="C672" s="465"/>
      <c r="D672" s="465"/>
      <c r="E672" s="465"/>
      <c r="F672" s="466"/>
      <c r="G672" s="465"/>
      <c r="H672" s="465"/>
      <c r="I672" s="465"/>
      <c r="J672" s="465"/>
      <c r="K672" s="465"/>
      <c r="L672" s="465"/>
      <c r="M672" s="466"/>
      <c r="N672" s="588"/>
      <c r="O672" s="588"/>
      <c r="P672" s="466"/>
      <c r="Q672" s="588"/>
      <c r="R672" s="588"/>
      <c r="S672" s="466"/>
      <c r="T672" s="466"/>
      <c r="U672" s="466"/>
      <c r="V672" s="465"/>
      <c r="W672" s="466"/>
      <c r="X672" s="465"/>
      <c r="Y672" s="465"/>
      <c r="Z672" s="465"/>
      <c r="AA672" s="465"/>
      <c r="AB672" s="465"/>
      <c r="AC672" s="467"/>
    </row>
    <row x14ac:dyDescent="0.25" r="673" customHeight="1" ht="18.75">
      <c r="A673" s="465"/>
      <c r="B673" s="465"/>
      <c r="C673" s="465"/>
      <c r="D673" s="465"/>
      <c r="E673" s="465"/>
      <c r="F673" s="466"/>
      <c r="G673" s="465"/>
      <c r="H673" s="465"/>
      <c r="I673" s="465"/>
      <c r="J673" s="465"/>
      <c r="K673" s="465"/>
      <c r="L673" s="465"/>
      <c r="M673" s="466"/>
      <c r="N673" s="588"/>
      <c r="O673" s="588"/>
      <c r="P673" s="466"/>
      <c r="Q673" s="588"/>
      <c r="R673" s="588"/>
      <c r="S673" s="466"/>
      <c r="T673" s="466"/>
      <c r="U673" s="466"/>
      <c r="V673" s="465"/>
      <c r="W673" s="466"/>
      <c r="X673" s="465"/>
      <c r="Y673" s="465"/>
      <c r="Z673" s="465"/>
      <c r="AA673" s="465"/>
      <c r="AB673" s="465"/>
      <c r="AC673" s="467"/>
    </row>
    <row x14ac:dyDescent="0.25" r="674" customHeight="1" ht="18.75">
      <c r="A674" s="465"/>
      <c r="B674" s="465"/>
      <c r="C674" s="465"/>
      <c r="D674" s="465"/>
      <c r="E674" s="465"/>
      <c r="F674" s="466"/>
      <c r="G674" s="465"/>
      <c r="H674" s="465"/>
      <c r="I674" s="465"/>
      <c r="J674" s="465"/>
      <c r="K674" s="465"/>
      <c r="L674" s="465"/>
      <c r="M674" s="466"/>
      <c r="N674" s="588"/>
      <c r="O674" s="588"/>
      <c r="P674" s="466"/>
      <c r="Q674" s="588"/>
      <c r="R674" s="588"/>
      <c r="S674" s="466"/>
      <c r="T674" s="466"/>
      <c r="U674" s="466"/>
      <c r="V674" s="465"/>
      <c r="W674" s="466"/>
      <c r="X674" s="465"/>
      <c r="Y674" s="465"/>
      <c r="Z674" s="465"/>
      <c r="AA674" s="465"/>
      <c r="AB674" s="465"/>
      <c r="AC674" s="467"/>
    </row>
    <row x14ac:dyDescent="0.25" r="675" customHeight="1" ht="18.75">
      <c r="A675" s="465"/>
      <c r="B675" s="465"/>
      <c r="C675" s="465"/>
      <c r="D675" s="465"/>
      <c r="E675" s="465"/>
      <c r="F675" s="466"/>
      <c r="G675" s="465"/>
      <c r="H675" s="465"/>
      <c r="I675" s="465"/>
      <c r="J675" s="465"/>
      <c r="K675" s="465"/>
      <c r="L675" s="465"/>
      <c r="M675" s="466"/>
      <c r="N675" s="588"/>
      <c r="O675" s="588"/>
      <c r="P675" s="466"/>
      <c r="Q675" s="588"/>
      <c r="R675" s="588"/>
      <c r="S675" s="466"/>
      <c r="T675" s="466"/>
      <c r="U675" s="466"/>
      <c r="V675" s="465"/>
      <c r="W675" s="466"/>
      <c r="X675" s="465"/>
      <c r="Y675" s="465"/>
      <c r="Z675" s="465"/>
      <c r="AA675" s="465"/>
      <c r="AB675" s="465"/>
      <c r="AC675" s="467"/>
    </row>
    <row x14ac:dyDescent="0.25" r="676" customHeight="1" ht="18.75">
      <c r="A676" s="465"/>
      <c r="B676" s="465"/>
      <c r="C676" s="465"/>
      <c r="D676" s="465"/>
      <c r="E676" s="465"/>
      <c r="F676" s="466"/>
      <c r="G676" s="465"/>
      <c r="H676" s="465"/>
      <c r="I676" s="465"/>
      <c r="J676" s="465"/>
      <c r="K676" s="465"/>
      <c r="L676" s="465"/>
      <c r="M676" s="466"/>
      <c r="N676" s="588"/>
      <c r="O676" s="588"/>
      <c r="P676" s="466"/>
      <c r="Q676" s="588"/>
      <c r="R676" s="588"/>
      <c r="S676" s="466"/>
      <c r="T676" s="466"/>
      <c r="U676" s="466"/>
      <c r="V676" s="465"/>
      <c r="W676" s="466"/>
      <c r="X676" s="465"/>
      <c r="Y676" s="465"/>
      <c r="Z676" s="465"/>
      <c r="AA676" s="465"/>
      <c r="AB676" s="465"/>
      <c r="AC676" s="467"/>
    </row>
    <row x14ac:dyDescent="0.25" r="677" customHeight="1" ht="18.75">
      <c r="A677" s="465"/>
      <c r="B677" s="465"/>
      <c r="C677" s="465"/>
      <c r="D677" s="465"/>
      <c r="E677" s="465"/>
      <c r="F677" s="466"/>
      <c r="G677" s="465"/>
      <c r="H677" s="465"/>
      <c r="I677" s="465"/>
      <c r="J677" s="465"/>
      <c r="K677" s="465"/>
      <c r="L677" s="465"/>
      <c r="M677" s="466"/>
      <c r="N677" s="588"/>
      <c r="O677" s="588"/>
      <c r="P677" s="466"/>
      <c r="Q677" s="588"/>
      <c r="R677" s="588"/>
      <c r="S677" s="466"/>
      <c r="T677" s="466"/>
      <c r="U677" s="466"/>
      <c r="V677" s="465"/>
      <c r="W677" s="466"/>
      <c r="X677" s="465"/>
      <c r="Y677" s="465"/>
      <c r="Z677" s="465"/>
      <c r="AA677" s="465"/>
      <c r="AB677" s="465"/>
      <c r="AC677" s="467"/>
    </row>
    <row x14ac:dyDescent="0.25" r="678" customHeight="1" ht="18.75">
      <c r="A678" s="465"/>
      <c r="B678" s="465"/>
      <c r="C678" s="465"/>
      <c r="D678" s="465"/>
      <c r="E678" s="465"/>
      <c r="F678" s="466"/>
      <c r="G678" s="465"/>
      <c r="H678" s="465"/>
      <c r="I678" s="465"/>
      <c r="J678" s="465"/>
      <c r="K678" s="465"/>
      <c r="L678" s="465"/>
      <c r="M678" s="466"/>
      <c r="N678" s="588"/>
      <c r="O678" s="588"/>
      <c r="P678" s="466"/>
      <c r="Q678" s="588"/>
      <c r="R678" s="588"/>
      <c r="S678" s="466"/>
      <c r="T678" s="466"/>
      <c r="U678" s="466"/>
      <c r="V678" s="465"/>
      <c r="W678" s="466"/>
      <c r="X678" s="465"/>
      <c r="Y678" s="465"/>
      <c r="Z678" s="465"/>
      <c r="AA678" s="465"/>
      <c r="AB678" s="465"/>
      <c r="AC678" s="467"/>
    </row>
    <row x14ac:dyDescent="0.25" r="679" customHeight="1" ht="18.75">
      <c r="A679" s="465"/>
      <c r="B679" s="465"/>
      <c r="C679" s="465"/>
      <c r="D679" s="465"/>
      <c r="E679" s="465"/>
      <c r="F679" s="466"/>
      <c r="G679" s="465"/>
      <c r="H679" s="465"/>
      <c r="I679" s="465"/>
      <c r="J679" s="465"/>
      <c r="K679" s="465"/>
      <c r="L679" s="465"/>
      <c r="M679" s="466"/>
      <c r="N679" s="588"/>
      <c r="O679" s="588"/>
      <c r="P679" s="466"/>
      <c r="Q679" s="588"/>
      <c r="R679" s="588"/>
      <c r="S679" s="466"/>
      <c r="T679" s="466"/>
      <c r="U679" s="466"/>
      <c r="V679" s="465"/>
      <c r="W679" s="466"/>
      <c r="X679" s="465"/>
      <c r="Y679" s="465"/>
      <c r="Z679" s="465"/>
      <c r="AA679" s="465"/>
      <c r="AB679" s="465"/>
      <c r="AC679" s="467"/>
    </row>
    <row x14ac:dyDescent="0.25" r="680" customHeight="1" ht="18.75">
      <c r="A680" s="465"/>
      <c r="B680" s="465"/>
      <c r="C680" s="465"/>
      <c r="D680" s="465"/>
      <c r="E680" s="465"/>
      <c r="F680" s="466"/>
      <c r="G680" s="465"/>
      <c r="H680" s="465"/>
      <c r="I680" s="465"/>
      <c r="J680" s="465"/>
      <c r="K680" s="465"/>
      <c r="L680" s="465"/>
      <c r="M680" s="466"/>
      <c r="N680" s="588"/>
      <c r="O680" s="588"/>
      <c r="P680" s="466"/>
      <c r="Q680" s="588"/>
      <c r="R680" s="588"/>
      <c r="S680" s="466"/>
      <c r="T680" s="466"/>
      <c r="U680" s="466"/>
      <c r="V680" s="465"/>
      <c r="W680" s="466"/>
      <c r="X680" s="465"/>
      <c r="Y680" s="465"/>
      <c r="Z680" s="465"/>
      <c r="AA680" s="465"/>
      <c r="AB680" s="465"/>
      <c r="AC680" s="467"/>
    </row>
    <row x14ac:dyDescent="0.25" r="681" customHeight="1" ht="18.75">
      <c r="A681" s="465"/>
      <c r="B681" s="465"/>
      <c r="C681" s="465"/>
      <c r="D681" s="465"/>
      <c r="E681" s="465"/>
      <c r="F681" s="466"/>
      <c r="G681" s="465"/>
      <c r="H681" s="465"/>
      <c r="I681" s="465"/>
      <c r="J681" s="465"/>
      <c r="K681" s="465"/>
      <c r="L681" s="465"/>
      <c r="M681" s="466"/>
      <c r="N681" s="588"/>
      <c r="O681" s="588"/>
      <c r="P681" s="466"/>
      <c r="Q681" s="588"/>
      <c r="R681" s="588"/>
      <c r="S681" s="466"/>
      <c r="T681" s="466"/>
      <c r="U681" s="466"/>
      <c r="V681" s="465"/>
      <c r="W681" s="466"/>
      <c r="X681" s="465"/>
      <c r="Y681" s="465"/>
      <c r="Z681" s="465"/>
      <c r="AA681" s="465"/>
      <c r="AB681" s="465"/>
      <c r="AC681" s="467"/>
    </row>
    <row x14ac:dyDescent="0.25" r="682" customHeight="1" ht="18.75">
      <c r="A682" s="465"/>
      <c r="B682" s="465"/>
      <c r="C682" s="465"/>
      <c r="D682" s="465"/>
      <c r="E682" s="465"/>
      <c r="F682" s="466"/>
      <c r="G682" s="465"/>
      <c r="H682" s="465"/>
      <c r="I682" s="465"/>
      <c r="J682" s="465"/>
      <c r="K682" s="465"/>
      <c r="L682" s="465"/>
      <c r="M682" s="466"/>
      <c r="N682" s="588"/>
      <c r="O682" s="588"/>
      <c r="P682" s="466"/>
      <c r="Q682" s="588"/>
      <c r="R682" s="588"/>
      <c r="S682" s="466"/>
      <c r="T682" s="466"/>
      <c r="U682" s="466"/>
      <c r="V682" s="465"/>
      <c r="W682" s="466"/>
      <c r="X682" s="465"/>
      <c r="Y682" s="465"/>
      <c r="Z682" s="465"/>
      <c r="AA682" s="465"/>
      <c r="AB682" s="465"/>
      <c r="AC682" s="467"/>
    </row>
    <row x14ac:dyDescent="0.25" r="683" customHeight="1" ht="18.75">
      <c r="A683" s="465"/>
      <c r="B683" s="465"/>
      <c r="C683" s="465"/>
      <c r="D683" s="465"/>
      <c r="E683" s="465"/>
      <c r="F683" s="466"/>
      <c r="G683" s="465"/>
      <c r="H683" s="465"/>
      <c r="I683" s="465"/>
      <c r="J683" s="465"/>
      <c r="K683" s="465"/>
      <c r="L683" s="465"/>
      <c r="M683" s="466"/>
      <c r="N683" s="588"/>
      <c r="O683" s="588"/>
      <c r="P683" s="466"/>
      <c r="Q683" s="588"/>
      <c r="R683" s="588"/>
      <c r="S683" s="466"/>
      <c r="T683" s="466"/>
      <c r="U683" s="466"/>
      <c r="V683" s="465"/>
      <c r="W683" s="466"/>
      <c r="X683" s="465"/>
      <c r="Y683" s="465"/>
      <c r="Z683" s="465"/>
      <c r="AA683" s="465"/>
      <c r="AB683" s="465"/>
      <c r="AC683" s="467"/>
    </row>
    <row x14ac:dyDescent="0.25" r="684" customHeight="1" ht="18.75">
      <c r="A684" s="465"/>
      <c r="B684" s="465"/>
      <c r="C684" s="465"/>
      <c r="D684" s="465"/>
      <c r="E684" s="465"/>
      <c r="F684" s="466"/>
      <c r="G684" s="465"/>
      <c r="H684" s="465"/>
      <c r="I684" s="465"/>
      <c r="J684" s="465"/>
      <c r="K684" s="465"/>
      <c r="L684" s="465"/>
      <c r="M684" s="466"/>
      <c r="N684" s="588"/>
      <c r="O684" s="588"/>
      <c r="P684" s="466"/>
      <c r="Q684" s="588"/>
      <c r="R684" s="588"/>
      <c r="S684" s="466"/>
      <c r="T684" s="466"/>
      <c r="U684" s="466"/>
      <c r="V684" s="465"/>
      <c r="W684" s="466"/>
      <c r="X684" s="465"/>
      <c r="Y684" s="465"/>
      <c r="Z684" s="465"/>
      <c r="AA684" s="465"/>
      <c r="AB684" s="465"/>
      <c r="AC684" s="467"/>
    </row>
    <row x14ac:dyDescent="0.25" r="685" customHeight="1" ht="18.75">
      <c r="A685" s="465"/>
      <c r="B685" s="465"/>
      <c r="C685" s="465"/>
      <c r="D685" s="465"/>
      <c r="E685" s="465"/>
      <c r="F685" s="466"/>
      <c r="G685" s="465"/>
      <c r="H685" s="465"/>
      <c r="I685" s="465"/>
      <c r="J685" s="465"/>
      <c r="K685" s="465"/>
      <c r="L685" s="465"/>
      <c r="M685" s="466"/>
      <c r="N685" s="588"/>
      <c r="O685" s="588"/>
      <c r="P685" s="466"/>
      <c r="Q685" s="588"/>
      <c r="R685" s="588"/>
      <c r="S685" s="466"/>
      <c r="T685" s="466"/>
      <c r="U685" s="466"/>
      <c r="V685" s="465"/>
      <c r="W685" s="466"/>
      <c r="X685" s="465"/>
      <c r="Y685" s="465"/>
      <c r="Z685" s="465"/>
      <c r="AA685" s="465"/>
      <c r="AB685" s="465"/>
      <c r="AC685" s="467"/>
    </row>
    <row x14ac:dyDescent="0.25" r="686" customHeight="1" ht="18.75">
      <c r="A686" s="465"/>
      <c r="B686" s="465"/>
      <c r="C686" s="465"/>
      <c r="D686" s="465"/>
      <c r="E686" s="465"/>
      <c r="F686" s="466"/>
      <c r="G686" s="465"/>
      <c r="H686" s="465"/>
      <c r="I686" s="465"/>
      <c r="J686" s="465"/>
      <c r="K686" s="465"/>
      <c r="L686" s="465"/>
      <c r="M686" s="466"/>
      <c r="N686" s="588"/>
      <c r="O686" s="588"/>
      <c r="P686" s="466"/>
      <c r="Q686" s="588"/>
      <c r="R686" s="588"/>
      <c r="S686" s="466"/>
      <c r="T686" s="466"/>
      <c r="U686" s="466"/>
      <c r="V686" s="465"/>
      <c r="W686" s="466"/>
      <c r="X686" s="465"/>
      <c r="Y686" s="465"/>
      <c r="Z686" s="465"/>
      <c r="AA686" s="465"/>
      <c r="AB686" s="465"/>
      <c r="AC686" s="467"/>
    </row>
    <row x14ac:dyDescent="0.25" r="687" customHeight="1" ht="18.75">
      <c r="A687" s="465"/>
      <c r="B687" s="465"/>
      <c r="C687" s="465"/>
      <c r="D687" s="465"/>
      <c r="E687" s="465"/>
      <c r="F687" s="466"/>
      <c r="G687" s="465"/>
      <c r="H687" s="465"/>
      <c r="I687" s="465"/>
      <c r="J687" s="465"/>
      <c r="K687" s="465"/>
      <c r="L687" s="465"/>
      <c r="M687" s="466"/>
      <c r="N687" s="588"/>
      <c r="O687" s="588"/>
      <c r="P687" s="466"/>
      <c r="Q687" s="588"/>
      <c r="R687" s="588"/>
      <c r="S687" s="466"/>
      <c r="T687" s="466"/>
      <c r="U687" s="466"/>
      <c r="V687" s="465"/>
      <c r="W687" s="466"/>
      <c r="X687" s="465"/>
      <c r="Y687" s="465"/>
      <c r="Z687" s="465"/>
      <c r="AA687" s="465"/>
      <c r="AB687" s="465"/>
      <c r="AC687" s="467"/>
    </row>
    <row x14ac:dyDescent="0.25" r="688" customHeight="1" ht="18.75">
      <c r="A688" s="465"/>
      <c r="B688" s="465"/>
      <c r="C688" s="465"/>
      <c r="D688" s="465"/>
      <c r="E688" s="465"/>
      <c r="F688" s="466"/>
      <c r="G688" s="465"/>
      <c r="H688" s="465"/>
      <c r="I688" s="465"/>
      <c r="J688" s="465"/>
      <c r="K688" s="465"/>
      <c r="L688" s="465"/>
      <c r="M688" s="466"/>
      <c r="N688" s="588"/>
      <c r="O688" s="588"/>
      <c r="P688" s="466"/>
      <c r="Q688" s="588"/>
      <c r="R688" s="588"/>
      <c r="S688" s="466"/>
      <c r="T688" s="466"/>
      <c r="U688" s="466"/>
      <c r="V688" s="465"/>
      <c r="W688" s="466"/>
      <c r="X688" s="465"/>
      <c r="Y688" s="465"/>
      <c r="Z688" s="465"/>
      <c r="AA688" s="465"/>
      <c r="AB688" s="465"/>
      <c r="AC688" s="467"/>
    </row>
    <row x14ac:dyDescent="0.25" r="689" customHeight="1" ht="18.75">
      <c r="A689" s="465"/>
      <c r="B689" s="465"/>
      <c r="C689" s="465"/>
      <c r="D689" s="465"/>
      <c r="E689" s="465"/>
      <c r="F689" s="466"/>
      <c r="G689" s="465"/>
      <c r="H689" s="465"/>
      <c r="I689" s="465"/>
      <c r="J689" s="465"/>
      <c r="K689" s="465"/>
      <c r="L689" s="465"/>
      <c r="M689" s="466"/>
      <c r="N689" s="588"/>
      <c r="O689" s="588"/>
      <c r="P689" s="466"/>
      <c r="Q689" s="588"/>
      <c r="R689" s="588"/>
      <c r="S689" s="466"/>
      <c r="T689" s="466"/>
      <c r="U689" s="466"/>
      <c r="V689" s="465"/>
      <c r="W689" s="466"/>
      <c r="X689" s="465"/>
      <c r="Y689" s="465"/>
      <c r="Z689" s="465"/>
      <c r="AA689" s="465"/>
      <c r="AB689" s="465"/>
      <c r="AC689" s="467"/>
    </row>
    <row x14ac:dyDescent="0.25" r="690" customHeight="1" ht="18.75">
      <c r="A690" s="465"/>
      <c r="B690" s="465"/>
      <c r="C690" s="465"/>
      <c r="D690" s="465"/>
      <c r="E690" s="465"/>
      <c r="F690" s="466"/>
      <c r="G690" s="465"/>
      <c r="H690" s="465"/>
      <c r="I690" s="465"/>
      <c r="J690" s="465"/>
      <c r="K690" s="465"/>
      <c r="L690" s="465"/>
      <c r="M690" s="466"/>
      <c r="N690" s="588"/>
      <c r="O690" s="588"/>
      <c r="P690" s="466"/>
      <c r="Q690" s="588"/>
      <c r="R690" s="588"/>
      <c r="S690" s="466"/>
      <c r="T690" s="466"/>
      <c r="U690" s="466"/>
      <c r="V690" s="465"/>
      <c r="W690" s="466"/>
      <c r="X690" s="465"/>
      <c r="Y690" s="465"/>
      <c r="Z690" s="465"/>
      <c r="AA690" s="465"/>
      <c r="AB690" s="465"/>
      <c r="AC690" s="467"/>
    </row>
    <row x14ac:dyDescent="0.25" r="691" customHeight="1" ht="18.75">
      <c r="A691" s="465"/>
      <c r="B691" s="465"/>
      <c r="C691" s="465"/>
      <c r="D691" s="465"/>
      <c r="E691" s="465"/>
      <c r="F691" s="466"/>
      <c r="G691" s="465"/>
      <c r="H691" s="465"/>
      <c r="I691" s="465"/>
      <c r="J691" s="465"/>
      <c r="K691" s="465"/>
      <c r="L691" s="465"/>
      <c r="M691" s="466"/>
      <c r="N691" s="588"/>
      <c r="O691" s="588"/>
      <c r="P691" s="466"/>
      <c r="Q691" s="588"/>
      <c r="R691" s="588"/>
      <c r="S691" s="466"/>
      <c r="T691" s="466"/>
      <c r="U691" s="466"/>
      <c r="V691" s="465"/>
      <c r="W691" s="466"/>
      <c r="X691" s="465"/>
      <c r="Y691" s="465"/>
      <c r="Z691" s="465"/>
      <c r="AA691" s="465"/>
      <c r="AB691" s="465"/>
      <c r="AC691" s="467"/>
    </row>
    <row x14ac:dyDescent="0.25" r="692" customHeight="1" ht="18.75">
      <c r="A692" s="465"/>
      <c r="B692" s="465"/>
      <c r="C692" s="465"/>
      <c r="D692" s="465"/>
      <c r="E692" s="465"/>
      <c r="F692" s="466"/>
      <c r="G692" s="465"/>
      <c r="H692" s="465"/>
      <c r="I692" s="465"/>
      <c r="J692" s="465"/>
      <c r="K692" s="465"/>
      <c r="L692" s="465"/>
      <c r="M692" s="466"/>
      <c r="N692" s="588"/>
      <c r="O692" s="588"/>
      <c r="P692" s="466"/>
      <c r="Q692" s="588"/>
      <c r="R692" s="588"/>
      <c r="S692" s="466"/>
      <c r="T692" s="466"/>
      <c r="U692" s="466"/>
      <c r="V692" s="465"/>
      <c r="W692" s="466"/>
      <c r="X692" s="465"/>
      <c r="Y692" s="465"/>
      <c r="Z692" s="465"/>
      <c r="AA692" s="465"/>
      <c r="AB692" s="465"/>
      <c r="AC692" s="467"/>
    </row>
    <row x14ac:dyDescent="0.25" r="693" customHeight="1" ht="18.75">
      <c r="A693" s="465"/>
      <c r="B693" s="465"/>
      <c r="C693" s="465"/>
      <c r="D693" s="465"/>
      <c r="E693" s="465"/>
      <c r="F693" s="466"/>
      <c r="G693" s="465"/>
      <c r="H693" s="465"/>
      <c r="I693" s="465"/>
      <c r="J693" s="465"/>
      <c r="K693" s="465"/>
      <c r="L693" s="465"/>
      <c r="M693" s="466"/>
      <c r="N693" s="588"/>
      <c r="O693" s="588"/>
      <c r="P693" s="466"/>
      <c r="Q693" s="588"/>
      <c r="R693" s="588"/>
      <c r="S693" s="466"/>
      <c r="T693" s="466"/>
      <c r="U693" s="466"/>
      <c r="V693" s="465"/>
      <c r="W693" s="466"/>
      <c r="X693" s="465"/>
      <c r="Y693" s="465"/>
      <c r="Z693" s="465"/>
      <c r="AA693" s="465"/>
      <c r="AB693" s="465"/>
      <c r="AC693" s="467"/>
    </row>
    <row x14ac:dyDescent="0.25" r="694" customHeight="1" ht="18.75">
      <c r="A694" s="465"/>
      <c r="B694" s="465"/>
      <c r="C694" s="465"/>
      <c r="D694" s="465"/>
      <c r="E694" s="465"/>
      <c r="F694" s="466"/>
      <c r="G694" s="465"/>
      <c r="H694" s="465"/>
      <c r="I694" s="465"/>
      <c r="J694" s="465"/>
      <c r="K694" s="465"/>
      <c r="L694" s="465"/>
      <c r="M694" s="466"/>
      <c r="N694" s="588"/>
      <c r="O694" s="588"/>
      <c r="P694" s="466"/>
      <c r="Q694" s="588"/>
      <c r="R694" s="588"/>
      <c r="S694" s="466"/>
      <c r="T694" s="466"/>
      <c r="U694" s="466"/>
      <c r="V694" s="465"/>
      <c r="W694" s="466"/>
      <c r="X694" s="465"/>
      <c r="Y694" s="465"/>
      <c r="Z694" s="465"/>
      <c r="AA694" s="465"/>
      <c r="AB694" s="465"/>
      <c r="AC694" s="467"/>
    </row>
    <row x14ac:dyDescent="0.25" r="695" customHeight="1" ht="18.75">
      <c r="A695" s="465"/>
      <c r="B695" s="465"/>
      <c r="C695" s="465"/>
      <c r="D695" s="465"/>
      <c r="E695" s="465"/>
      <c r="F695" s="466"/>
      <c r="G695" s="465"/>
      <c r="H695" s="465"/>
      <c r="I695" s="465"/>
      <c r="J695" s="465"/>
      <c r="K695" s="465"/>
      <c r="L695" s="465"/>
      <c r="M695" s="466"/>
      <c r="N695" s="588"/>
      <c r="O695" s="588"/>
      <c r="P695" s="466"/>
      <c r="Q695" s="588"/>
      <c r="R695" s="588"/>
      <c r="S695" s="466"/>
      <c r="T695" s="466"/>
      <c r="U695" s="466"/>
      <c r="V695" s="465"/>
      <c r="W695" s="466"/>
      <c r="X695" s="465"/>
      <c r="Y695" s="465"/>
      <c r="Z695" s="465"/>
      <c r="AA695" s="465"/>
      <c r="AB695" s="465"/>
      <c r="AC695" s="467"/>
    </row>
    <row x14ac:dyDescent="0.25" r="696" customHeight="1" ht="18.75">
      <c r="A696" s="465"/>
      <c r="B696" s="465"/>
      <c r="C696" s="465"/>
      <c r="D696" s="465"/>
      <c r="E696" s="465"/>
      <c r="F696" s="466"/>
      <c r="G696" s="465"/>
      <c r="H696" s="465"/>
      <c r="I696" s="465"/>
      <c r="J696" s="465"/>
      <c r="K696" s="465"/>
      <c r="L696" s="465"/>
      <c r="M696" s="466"/>
      <c r="N696" s="588"/>
      <c r="O696" s="588"/>
      <c r="P696" s="466"/>
      <c r="Q696" s="588"/>
      <c r="R696" s="588"/>
      <c r="S696" s="466"/>
      <c r="T696" s="466"/>
      <c r="U696" s="466"/>
      <c r="V696" s="465"/>
      <c r="W696" s="466"/>
      <c r="X696" s="465"/>
      <c r="Y696" s="465"/>
      <c r="Z696" s="465"/>
      <c r="AA696" s="465"/>
      <c r="AB696" s="465"/>
      <c r="AC696" s="467"/>
    </row>
    <row x14ac:dyDescent="0.25" r="697" customHeight="1" ht="18.75">
      <c r="A697" s="465"/>
      <c r="B697" s="465"/>
      <c r="C697" s="465"/>
      <c r="D697" s="465"/>
      <c r="E697" s="465"/>
      <c r="F697" s="466"/>
      <c r="G697" s="465"/>
      <c r="H697" s="465"/>
      <c r="I697" s="465"/>
      <c r="J697" s="465"/>
      <c r="K697" s="465"/>
      <c r="L697" s="465"/>
      <c r="M697" s="466"/>
      <c r="N697" s="588"/>
      <c r="O697" s="588"/>
      <c r="P697" s="466"/>
      <c r="Q697" s="588"/>
      <c r="R697" s="588"/>
      <c r="S697" s="466"/>
      <c r="T697" s="466"/>
      <c r="U697" s="466"/>
      <c r="V697" s="465"/>
      <c r="W697" s="466"/>
      <c r="X697" s="465"/>
      <c r="Y697" s="465"/>
      <c r="Z697" s="465"/>
      <c r="AA697" s="465"/>
      <c r="AB697" s="465"/>
      <c r="AC697" s="467"/>
    </row>
    <row x14ac:dyDescent="0.25" r="698" customHeight="1" ht="18.75">
      <c r="A698" s="465"/>
      <c r="B698" s="465"/>
      <c r="C698" s="465"/>
      <c r="D698" s="465"/>
      <c r="E698" s="465"/>
      <c r="F698" s="466"/>
      <c r="G698" s="465"/>
      <c r="H698" s="465"/>
      <c r="I698" s="465"/>
      <c r="J698" s="465"/>
      <c r="K698" s="465"/>
      <c r="L698" s="465"/>
      <c r="M698" s="466"/>
      <c r="N698" s="588"/>
      <c r="O698" s="588"/>
      <c r="P698" s="466"/>
      <c r="Q698" s="588"/>
      <c r="R698" s="588"/>
      <c r="S698" s="466"/>
      <c r="T698" s="466"/>
      <c r="U698" s="466"/>
      <c r="V698" s="465"/>
      <c r="W698" s="466"/>
      <c r="X698" s="465"/>
      <c r="Y698" s="465"/>
      <c r="Z698" s="465"/>
      <c r="AA698" s="465"/>
      <c r="AB698" s="465"/>
      <c r="AC698" s="467"/>
    </row>
    <row x14ac:dyDescent="0.25" r="699" customHeight="1" ht="18.75">
      <c r="A699" s="465"/>
      <c r="B699" s="465"/>
      <c r="C699" s="465"/>
      <c r="D699" s="465"/>
      <c r="E699" s="465"/>
      <c r="F699" s="466"/>
      <c r="G699" s="465"/>
      <c r="H699" s="465"/>
      <c r="I699" s="465"/>
      <c r="J699" s="465"/>
      <c r="K699" s="465"/>
      <c r="L699" s="465"/>
      <c r="M699" s="466"/>
      <c r="N699" s="588"/>
      <c r="O699" s="588"/>
      <c r="P699" s="466"/>
      <c r="Q699" s="588"/>
      <c r="R699" s="588"/>
      <c r="S699" s="466"/>
      <c r="T699" s="466"/>
      <c r="U699" s="466"/>
      <c r="V699" s="465"/>
      <c r="W699" s="466"/>
      <c r="X699" s="465"/>
      <c r="Y699" s="465"/>
      <c r="Z699" s="465"/>
      <c r="AA699" s="465"/>
      <c r="AB699" s="465"/>
      <c r="AC699" s="467"/>
    </row>
    <row x14ac:dyDescent="0.25" r="700" customHeight="1" ht="18.75">
      <c r="A700" s="465"/>
      <c r="B700" s="465"/>
      <c r="C700" s="465"/>
      <c r="D700" s="465"/>
      <c r="E700" s="465"/>
      <c r="F700" s="466"/>
      <c r="G700" s="465"/>
      <c r="H700" s="465"/>
      <c r="I700" s="465"/>
      <c r="J700" s="465"/>
      <c r="K700" s="465"/>
      <c r="L700" s="465"/>
      <c r="M700" s="466"/>
      <c r="N700" s="588"/>
      <c r="O700" s="588"/>
      <c r="P700" s="466"/>
      <c r="Q700" s="588"/>
      <c r="R700" s="588"/>
      <c r="S700" s="466"/>
      <c r="T700" s="466"/>
      <c r="U700" s="466"/>
      <c r="V700" s="465"/>
      <c r="W700" s="466"/>
      <c r="X700" s="465"/>
      <c r="Y700" s="465"/>
      <c r="Z700" s="465"/>
      <c r="AA700" s="465"/>
      <c r="AB700" s="465"/>
      <c r="AC700" s="467"/>
    </row>
    <row x14ac:dyDescent="0.25" r="701" customHeight="1" ht="18.75">
      <c r="A701" s="465"/>
      <c r="B701" s="465"/>
      <c r="C701" s="465"/>
      <c r="D701" s="465"/>
      <c r="E701" s="465"/>
      <c r="F701" s="466"/>
      <c r="G701" s="465"/>
      <c r="H701" s="465"/>
      <c r="I701" s="465"/>
      <c r="J701" s="465"/>
      <c r="K701" s="465"/>
      <c r="L701" s="465"/>
      <c r="M701" s="466"/>
      <c r="N701" s="588"/>
      <c r="O701" s="588"/>
      <c r="P701" s="466"/>
      <c r="Q701" s="588"/>
      <c r="R701" s="588"/>
      <c r="S701" s="466"/>
      <c r="T701" s="466"/>
      <c r="U701" s="466"/>
      <c r="V701" s="465"/>
      <c r="W701" s="466"/>
      <c r="X701" s="465"/>
      <c r="Y701" s="465"/>
      <c r="Z701" s="465"/>
      <c r="AA701" s="465"/>
      <c r="AB701" s="465"/>
      <c r="AC701" s="467"/>
    </row>
    <row x14ac:dyDescent="0.25" r="702" customHeight="1" ht="18.75">
      <c r="A702" s="465"/>
      <c r="B702" s="465"/>
      <c r="C702" s="465"/>
      <c r="D702" s="465"/>
      <c r="E702" s="465"/>
      <c r="F702" s="466"/>
      <c r="G702" s="465"/>
      <c r="H702" s="465"/>
      <c r="I702" s="465"/>
      <c r="J702" s="465"/>
      <c r="K702" s="465"/>
      <c r="L702" s="465"/>
      <c r="M702" s="466"/>
      <c r="N702" s="588"/>
      <c r="O702" s="588"/>
      <c r="P702" s="466"/>
      <c r="Q702" s="588"/>
      <c r="R702" s="588"/>
      <c r="S702" s="466"/>
      <c r="T702" s="466"/>
      <c r="U702" s="466"/>
      <c r="V702" s="465"/>
      <c r="W702" s="466"/>
      <c r="X702" s="465"/>
      <c r="Y702" s="465"/>
      <c r="Z702" s="465"/>
      <c r="AA702" s="465"/>
      <c r="AB702" s="465"/>
      <c r="AC702" s="467"/>
    </row>
    <row x14ac:dyDescent="0.25" r="703" customHeight="1" ht="18.75">
      <c r="A703" s="465"/>
      <c r="B703" s="465"/>
      <c r="C703" s="465"/>
      <c r="D703" s="465"/>
      <c r="E703" s="465"/>
      <c r="F703" s="466"/>
      <c r="G703" s="465"/>
      <c r="H703" s="465"/>
      <c r="I703" s="465"/>
      <c r="J703" s="465"/>
      <c r="K703" s="465"/>
      <c r="L703" s="465"/>
      <c r="M703" s="466"/>
      <c r="N703" s="588"/>
      <c r="O703" s="588"/>
      <c r="P703" s="466"/>
      <c r="Q703" s="588"/>
      <c r="R703" s="588"/>
      <c r="S703" s="466"/>
      <c r="T703" s="466"/>
      <c r="U703" s="466"/>
      <c r="V703" s="465"/>
      <c r="W703" s="466"/>
      <c r="X703" s="465"/>
      <c r="Y703" s="465"/>
      <c r="Z703" s="465"/>
      <c r="AA703" s="465"/>
      <c r="AB703" s="465"/>
      <c r="AC703" s="467"/>
    </row>
    <row x14ac:dyDescent="0.25" r="704" customHeight="1" ht="18.75">
      <c r="A704" s="465"/>
      <c r="B704" s="465"/>
      <c r="C704" s="465"/>
      <c r="D704" s="465"/>
      <c r="E704" s="465"/>
      <c r="F704" s="466"/>
      <c r="G704" s="465"/>
      <c r="H704" s="465"/>
      <c r="I704" s="465"/>
      <c r="J704" s="465"/>
      <c r="K704" s="465"/>
      <c r="L704" s="465"/>
      <c r="M704" s="466"/>
      <c r="N704" s="588"/>
      <c r="O704" s="588"/>
      <c r="P704" s="466"/>
      <c r="Q704" s="588"/>
      <c r="R704" s="588"/>
      <c r="S704" s="466"/>
      <c r="T704" s="466"/>
      <c r="U704" s="466"/>
      <c r="V704" s="465"/>
      <c r="W704" s="466"/>
      <c r="X704" s="465"/>
      <c r="Y704" s="465"/>
      <c r="Z704" s="465"/>
      <c r="AA704" s="465"/>
      <c r="AB704" s="465"/>
      <c r="AC704" s="467"/>
    </row>
    <row x14ac:dyDescent="0.25" r="705" customHeight="1" ht="18.75">
      <c r="A705" s="465"/>
      <c r="B705" s="465"/>
      <c r="C705" s="465"/>
      <c r="D705" s="465"/>
      <c r="E705" s="465"/>
      <c r="F705" s="466"/>
      <c r="G705" s="465"/>
      <c r="H705" s="465"/>
      <c r="I705" s="465"/>
      <c r="J705" s="465"/>
      <c r="K705" s="465"/>
      <c r="L705" s="465"/>
      <c r="M705" s="466"/>
      <c r="N705" s="588"/>
      <c r="O705" s="588"/>
      <c r="P705" s="466"/>
      <c r="Q705" s="588"/>
      <c r="R705" s="588"/>
      <c r="S705" s="466"/>
      <c r="T705" s="466"/>
      <c r="U705" s="466"/>
      <c r="V705" s="465"/>
      <c r="W705" s="466"/>
      <c r="X705" s="465"/>
      <c r="Y705" s="465"/>
      <c r="Z705" s="465"/>
      <c r="AA705" s="465"/>
      <c r="AB705" s="465"/>
      <c r="AC705" s="467"/>
    </row>
    <row x14ac:dyDescent="0.25" r="706" customHeight="1" ht="18.75">
      <c r="A706" s="465"/>
      <c r="B706" s="465"/>
      <c r="C706" s="465"/>
      <c r="D706" s="465"/>
      <c r="E706" s="465"/>
      <c r="F706" s="466"/>
      <c r="G706" s="465"/>
      <c r="H706" s="465"/>
      <c r="I706" s="465"/>
      <c r="J706" s="465"/>
      <c r="K706" s="465"/>
      <c r="L706" s="465"/>
      <c r="M706" s="466"/>
      <c r="N706" s="588"/>
      <c r="O706" s="588"/>
      <c r="P706" s="466"/>
      <c r="Q706" s="588"/>
      <c r="R706" s="588"/>
      <c r="S706" s="466"/>
      <c r="T706" s="466"/>
      <c r="U706" s="466"/>
      <c r="V706" s="465"/>
      <c r="W706" s="466"/>
      <c r="X706" s="465"/>
      <c r="Y706" s="465"/>
      <c r="Z706" s="465"/>
      <c r="AA706" s="465"/>
      <c r="AB706" s="465"/>
      <c r="AC706" s="467"/>
    </row>
    <row x14ac:dyDescent="0.25" r="707" customHeight="1" ht="18.75">
      <c r="A707" s="465"/>
      <c r="B707" s="465"/>
      <c r="C707" s="465"/>
      <c r="D707" s="465"/>
      <c r="E707" s="465"/>
      <c r="F707" s="466"/>
      <c r="G707" s="465"/>
      <c r="H707" s="465"/>
      <c r="I707" s="465"/>
      <c r="J707" s="465"/>
      <c r="K707" s="465"/>
      <c r="L707" s="465"/>
      <c r="M707" s="466"/>
      <c r="N707" s="588"/>
      <c r="O707" s="588"/>
      <c r="P707" s="466"/>
      <c r="Q707" s="588"/>
      <c r="R707" s="588"/>
      <c r="S707" s="466"/>
      <c r="T707" s="466"/>
      <c r="U707" s="466"/>
      <c r="V707" s="465"/>
      <c r="W707" s="466"/>
      <c r="X707" s="465"/>
      <c r="Y707" s="465"/>
      <c r="Z707" s="465"/>
      <c r="AA707" s="465"/>
      <c r="AB707" s="465"/>
      <c r="AC707" s="467"/>
    </row>
    <row x14ac:dyDescent="0.25" r="708" customHeight="1" ht="18.75">
      <c r="A708" s="465"/>
      <c r="B708" s="465"/>
      <c r="C708" s="465"/>
      <c r="D708" s="465"/>
      <c r="E708" s="465"/>
      <c r="F708" s="466"/>
      <c r="G708" s="465"/>
      <c r="H708" s="465"/>
      <c r="I708" s="465"/>
      <c r="J708" s="465"/>
      <c r="K708" s="465"/>
      <c r="L708" s="465"/>
      <c r="M708" s="466"/>
      <c r="N708" s="588"/>
      <c r="O708" s="588"/>
      <c r="P708" s="466"/>
      <c r="Q708" s="588"/>
      <c r="R708" s="588"/>
      <c r="S708" s="466"/>
      <c r="T708" s="466"/>
      <c r="U708" s="466"/>
      <c r="V708" s="465"/>
      <c r="W708" s="466"/>
      <c r="X708" s="465"/>
      <c r="Y708" s="465"/>
      <c r="Z708" s="465"/>
      <c r="AA708" s="465"/>
      <c r="AB708" s="465"/>
      <c r="AC708" s="467"/>
    </row>
    <row x14ac:dyDescent="0.25" r="709" customHeight="1" ht="18.75">
      <c r="A709" s="465"/>
      <c r="B709" s="465"/>
      <c r="C709" s="465"/>
      <c r="D709" s="465"/>
      <c r="E709" s="465"/>
      <c r="F709" s="466"/>
      <c r="G709" s="465"/>
      <c r="H709" s="465"/>
      <c r="I709" s="465"/>
      <c r="J709" s="465"/>
      <c r="K709" s="465"/>
      <c r="L709" s="465"/>
      <c r="M709" s="466"/>
      <c r="N709" s="588"/>
      <c r="O709" s="588"/>
      <c r="P709" s="466"/>
      <c r="Q709" s="588"/>
      <c r="R709" s="588"/>
      <c r="S709" s="466"/>
      <c r="T709" s="466"/>
      <c r="U709" s="466"/>
      <c r="V709" s="465"/>
      <c r="W709" s="466"/>
      <c r="X709" s="465"/>
      <c r="Y709" s="465"/>
      <c r="Z709" s="465"/>
      <c r="AA709" s="465"/>
      <c r="AB709" s="465"/>
      <c r="AC709" s="467"/>
    </row>
    <row x14ac:dyDescent="0.25" r="710" customHeight="1" ht="18.75">
      <c r="A710" s="465"/>
      <c r="B710" s="465"/>
      <c r="C710" s="465"/>
      <c r="D710" s="465"/>
      <c r="E710" s="465"/>
      <c r="F710" s="466"/>
      <c r="G710" s="465"/>
      <c r="H710" s="465"/>
      <c r="I710" s="465"/>
      <c r="J710" s="465"/>
      <c r="K710" s="465"/>
      <c r="L710" s="465"/>
      <c r="M710" s="466"/>
      <c r="N710" s="588"/>
      <c r="O710" s="588"/>
      <c r="P710" s="466"/>
      <c r="Q710" s="588"/>
      <c r="R710" s="588"/>
      <c r="S710" s="466"/>
      <c r="T710" s="466"/>
      <c r="U710" s="466"/>
      <c r="V710" s="465"/>
      <c r="W710" s="466"/>
      <c r="X710" s="465"/>
      <c r="Y710" s="465"/>
      <c r="Z710" s="465"/>
      <c r="AA710" s="465"/>
      <c r="AB710" s="465"/>
      <c r="AC710" s="467"/>
    </row>
    <row x14ac:dyDescent="0.25" r="711" customHeight="1" ht="18.75">
      <c r="A711" s="465"/>
      <c r="B711" s="465"/>
      <c r="C711" s="465"/>
      <c r="D711" s="465"/>
      <c r="E711" s="465"/>
      <c r="F711" s="466"/>
      <c r="G711" s="465"/>
      <c r="H711" s="465"/>
      <c r="I711" s="465"/>
      <c r="J711" s="465"/>
      <c r="K711" s="465"/>
      <c r="L711" s="465"/>
      <c r="M711" s="466"/>
      <c r="N711" s="588"/>
      <c r="O711" s="588"/>
      <c r="P711" s="466"/>
      <c r="Q711" s="588"/>
      <c r="R711" s="588"/>
      <c r="S711" s="466"/>
      <c r="T711" s="466"/>
      <c r="U711" s="466"/>
      <c r="V711" s="465"/>
      <c r="W711" s="466"/>
      <c r="X711" s="465"/>
      <c r="Y711" s="465"/>
      <c r="Z711" s="465"/>
      <c r="AA711" s="465"/>
      <c r="AB711" s="465"/>
      <c r="AC711" s="467"/>
    </row>
    <row x14ac:dyDescent="0.25" r="712" customHeight="1" ht="18.75">
      <c r="A712" s="465"/>
      <c r="B712" s="465"/>
      <c r="C712" s="465"/>
      <c r="D712" s="465"/>
      <c r="E712" s="465"/>
      <c r="F712" s="466"/>
      <c r="G712" s="465"/>
      <c r="H712" s="465"/>
      <c r="I712" s="465"/>
      <c r="J712" s="465"/>
      <c r="K712" s="465"/>
      <c r="L712" s="465"/>
      <c r="M712" s="466"/>
      <c r="N712" s="588"/>
      <c r="O712" s="588"/>
      <c r="P712" s="466"/>
      <c r="Q712" s="588"/>
      <c r="R712" s="588"/>
      <c r="S712" s="466"/>
      <c r="T712" s="466"/>
      <c r="U712" s="466"/>
      <c r="V712" s="465"/>
      <c r="W712" s="466"/>
      <c r="X712" s="465"/>
      <c r="Y712" s="465"/>
      <c r="Z712" s="465"/>
      <c r="AA712" s="465"/>
      <c r="AB712" s="465"/>
      <c r="AC712" s="467"/>
    </row>
    <row x14ac:dyDescent="0.25" r="713" customHeight="1" ht="18.75">
      <c r="A713" s="465"/>
      <c r="B713" s="465"/>
      <c r="C713" s="465"/>
      <c r="D713" s="465"/>
      <c r="E713" s="465"/>
      <c r="F713" s="466"/>
      <c r="G713" s="465"/>
      <c r="H713" s="465"/>
      <c r="I713" s="465"/>
      <c r="J713" s="465"/>
      <c r="K713" s="465"/>
      <c r="L713" s="465"/>
      <c r="M713" s="466"/>
      <c r="N713" s="588"/>
      <c r="O713" s="588"/>
      <c r="P713" s="466"/>
      <c r="Q713" s="588"/>
      <c r="R713" s="588"/>
      <c r="S713" s="466"/>
      <c r="T713" s="466"/>
      <c r="U713" s="466"/>
      <c r="V713" s="465"/>
      <c r="W713" s="466"/>
      <c r="X713" s="465"/>
      <c r="Y713" s="465"/>
      <c r="Z713" s="465"/>
      <c r="AA713" s="465"/>
      <c r="AB713" s="465"/>
      <c r="AC713" s="467"/>
    </row>
    <row x14ac:dyDescent="0.25" r="714" customHeight="1" ht="18.75">
      <c r="A714" s="465"/>
      <c r="B714" s="465"/>
      <c r="C714" s="465"/>
      <c r="D714" s="465"/>
      <c r="E714" s="465"/>
      <c r="F714" s="466"/>
      <c r="G714" s="465"/>
      <c r="H714" s="465"/>
      <c r="I714" s="465"/>
      <c r="J714" s="465"/>
      <c r="K714" s="465"/>
      <c r="L714" s="465"/>
      <c r="M714" s="466"/>
      <c r="N714" s="588"/>
      <c r="O714" s="588"/>
      <c r="P714" s="466"/>
      <c r="Q714" s="588"/>
      <c r="R714" s="588"/>
      <c r="S714" s="466"/>
      <c r="T714" s="466"/>
      <c r="U714" s="466"/>
      <c r="V714" s="465"/>
      <c r="W714" s="466"/>
      <c r="X714" s="465"/>
      <c r="Y714" s="465"/>
      <c r="Z714" s="465"/>
      <c r="AA714" s="465"/>
      <c r="AB714" s="465"/>
      <c r="AC714" s="467"/>
    </row>
    <row x14ac:dyDescent="0.25" r="715" customHeight="1" ht="18.75">
      <c r="A715" s="465"/>
      <c r="B715" s="465"/>
      <c r="C715" s="465"/>
      <c r="D715" s="465"/>
      <c r="E715" s="465"/>
      <c r="F715" s="466"/>
      <c r="G715" s="465"/>
      <c r="H715" s="465"/>
      <c r="I715" s="465"/>
      <c r="J715" s="465"/>
      <c r="K715" s="465"/>
      <c r="L715" s="465"/>
      <c r="M715" s="466"/>
      <c r="N715" s="588"/>
      <c r="O715" s="588"/>
      <c r="P715" s="466"/>
      <c r="Q715" s="588"/>
      <c r="R715" s="588"/>
      <c r="S715" s="466"/>
      <c r="T715" s="466"/>
      <c r="U715" s="466"/>
      <c r="V715" s="465"/>
      <c r="W715" s="466"/>
      <c r="X715" s="465"/>
      <c r="Y715" s="465"/>
      <c r="Z715" s="465"/>
      <c r="AA715" s="465"/>
      <c r="AB715" s="465"/>
      <c r="AC715" s="467"/>
    </row>
    <row x14ac:dyDescent="0.25" r="716" customHeight="1" ht="18.75">
      <c r="A716" s="465"/>
      <c r="B716" s="465"/>
      <c r="C716" s="465"/>
      <c r="D716" s="465"/>
      <c r="E716" s="465"/>
      <c r="F716" s="466"/>
      <c r="G716" s="465"/>
      <c r="H716" s="465"/>
      <c r="I716" s="465"/>
      <c r="J716" s="465"/>
      <c r="K716" s="465"/>
      <c r="L716" s="465"/>
      <c r="M716" s="466"/>
      <c r="N716" s="588"/>
      <c r="O716" s="588"/>
      <c r="P716" s="466"/>
      <c r="Q716" s="588"/>
      <c r="R716" s="588"/>
      <c r="S716" s="466"/>
      <c r="T716" s="466"/>
      <c r="U716" s="466"/>
      <c r="V716" s="465"/>
      <c r="W716" s="466"/>
      <c r="X716" s="465"/>
      <c r="Y716" s="465"/>
      <c r="Z716" s="465"/>
      <c r="AA716" s="465"/>
      <c r="AB716" s="465"/>
      <c r="AC716" s="467"/>
    </row>
    <row x14ac:dyDescent="0.25" r="717" customHeight="1" ht="18.75">
      <c r="A717" s="465"/>
      <c r="B717" s="465"/>
      <c r="C717" s="465"/>
      <c r="D717" s="465"/>
      <c r="E717" s="465"/>
      <c r="F717" s="466"/>
      <c r="G717" s="465"/>
      <c r="H717" s="465"/>
      <c r="I717" s="465"/>
      <c r="J717" s="465"/>
      <c r="K717" s="465"/>
      <c r="L717" s="465"/>
      <c r="M717" s="466"/>
      <c r="N717" s="588"/>
      <c r="O717" s="588"/>
      <c r="P717" s="466"/>
      <c r="Q717" s="588"/>
      <c r="R717" s="588"/>
      <c r="S717" s="466"/>
      <c r="T717" s="466"/>
      <c r="U717" s="466"/>
      <c r="V717" s="465"/>
      <c r="W717" s="466"/>
      <c r="X717" s="465"/>
      <c r="Y717" s="465"/>
      <c r="Z717" s="465"/>
      <c r="AA717" s="465"/>
      <c r="AB717" s="465"/>
      <c r="AC717" s="467"/>
    </row>
    <row x14ac:dyDescent="0.25" r="718" customHeight="1" ht="18.75">
      <c r="A718" s="465"/>
      <c r="B718" s="465"/>
      <c r="C718" s="465"/>
      <c r="D718" s="465"/>
      <c r="E718" s="465"/>
      <c r="F718" s="466"/>
      <c r="G718" s="465"/>
      <c r="H718" s="465"/>
      <c r="I718" s="465"/>
      <c r="J718" s="465"/>
      <c r="K718" s="465"/>
      <c r="L718" s="465"/>
      <c r="M718" s="466"/>
      <c r="N718" s="588"/>
      <c r="O718" s="588"/>
      <c r="P718" s="466"/>
      <c r="Q718" s="588"/>
      <c r="R718" s="588"/>
      <c r="S718" s="466"/>
      <c r="T718" s="466"/>
      <c r="U718" s="466"/>
      <c r="V718" s="465"/>
      <c r="W718" s="466"/>
      <c r="X718" s="465"/>
      <c r="Y718" s="465"/>
      <c r="Z718" s="465"/>
      <c r="AA718" s="465"/>
      <c r="AB718" s="465"/>
      <c r="AC718" s="467"/>
    </row>
    <row x14ac:dyDescent="0.25" r="719" customHeight="1" ht="18.75">
      <c r="A719" s="465"/>
      <c r="B719" s="465"/>
      <c r="C719" s="465"/>
      <c r="D719" s="465"/>
      <c r="E719" s="465"/>
      <c r="F719" s="466"/>
      <c r="G719" s="465"/>
      <c r="H719" s="465"/>
      <c r="I719" s="465"/>
      <c r="J719" s="465"/>
      <c r="K719" s="465"/>
      <c r="L719" s="465"/>
      <c r="M719" s="466"/>
      <c r="N719" s="588"/>
      <c r="O719" s="588"/>
      <c r="P719" s="466"/>
      <c r="Q719" s="588"/>
      <c r="R719" s="588"/>
      <c r="S719" s="466"/>
      <c r="T719" s="466"/>
      <c r="U719" s="466"/>
      <c r="V719" s="465"/>
      <c r="W719" s="466"/>
      <c r="X719" s="465"/>
      <c r="Y719" s="465"/>
      <c r="Z719" s="465"/>
      <c r="AA719" s="465"/>
      <c r="AB719" s="465"/>
      <c r="AC719" s="467"/>
    </row>
    <row x14ac:dyDescent="0.25" r="720" customHeight="1" ht="18.75">
      <c r="A720" s="465"/>
      <c r="B720" s="465"/>
      <c r="C720" s="465"/>
      <c r="D720" s="465"/>
      <c r="E720" s="465"/>
      <c r="F720" s="466"/>
      <c r="G720" s="465"/>
      <c r="H720" s="465"/>
      <c r="I720" s="465"/>
      <c r="J720" s="465"/>
      <c r="K720" s="465"/>
      <c r="L720" s="465"/>
      <c r="M720" s="466"/>
      <c r="N720" s="588"/>
      <c r="O720" s="588"/>
      <c r="P720" s="466"/>
      <c r="Q720" s="588"/>
      <c r="R720" s="588"/>
      <c r="S720" s="466"/>
      <c r="T720" s="466"/>
      <c r="U720" s="466"/>
      <c r="V720" s="465"/>
      <c r="W720" s="466"/>
      <c r="X720" s="465"/>
      <c r="Y720" s="465"/>
      <c r="Z720" s="465"/>
      <c r="AA720" s="465"/>
      <c r="AB720" s="465"/>
      <c r="AC720" s="467"/>
    </row>
    <row x14ac:dyDescent="0.25" r="721" customHeight="1" ht="18.75">
      <c r="A721" s="465"/>
      <c r="B721" s="465"/>
      <c r="C721" s="465"/>
      <c r="D721" s="465"/>
      <c r="E721" s="465"/>
      <c r="F721" s="466"/>
      <c r="G721" s="465"/>
      <c r="H721" s="465"/>
      <c r="I721" s="465"/>
      <c r="J721" s="465"/>
      <c r="K721" s="465"/>
      <c r="L721" s="465"/>
      <c r="M721" s="466"/>
      <c r="N721" s="588"/>
      <c r="O721" s="588"/>
      <c r="P721" s="466"/>
      <c r="Q721" s="588"/>
      <c r="R721" s="588"/>
      <c r="S721" s="466"/>
      <c r="T721" s="466"/>
      <c r="U721" s="466"/>
      <c r="V721" s="465"/>
      <c r="W721" s="466"/>
      <c r="X721" s="465"/>
      <c r="Y721" s="465"/>
      <c r="Z721" s="465"/>
      <c r="AA721" s="465"/>
      <c r="AB721" s="465"/>
      <c r="AC721" s="467"/>
    </row>
    <row x14ac:dyDescent="0.25" r="722" customHeight="1" ht="18.75">
      <c r="A722" s="465"/>
      <c r="B722" s="465"/>
      <c r="C722" s="465"/>
      <c r="D722" s="465"/>
      <c r="E722" s="465"/>
      <c r="F722" s="466"/>
      <c r="G722" s="465"/>
      <c r="H722" s="465"/>
      <c r="I722" s="465"/>
      <c r="J722" s="465"/>
      <c r="K722" s="465"/>
      <c r="L722" s="465"/>
      <c r="M722" s="466"/>
      <c r="N722" s="588"/>
      <c r="O722" s="588"/>
      <c r="P722" s="466"/>
      <c r="Q722" s="588"/>
      <c r="R722" s="588"/>
      <c r="S722" s="466"/>
      <c r="T722" s="466"/>
      <c r="U722" s="466"/>
      <c r="V722" s="465"/>
      <c r="W722" s="466"/>
      <c r="X722" s="465"/>
      <c r="Y722" s="465"/>
      <c r="Z722" s="465"/>
      <c r="AA722" s="465"/>
      <c r="AB722" s="465"/>
      <c r="AC722" s="467"/>
    </row>
    <row x14ac:dyDescent="0.25" r="723" customHeight="1" ht="18.75">
      <c r="A723" s="465"/>
      <c r="B723" s="465"/>
      <c r="C723" s="465"/>
      <c r="D723" s="465"/>
      <c r="E723" s="465"/>
      <c r="F723" s="466"/>
      <c r="G723" s="465"/>
      <c r="H723" s="465"/>
      <c r="I723" s="465"/>
      <c r="J723" s="465"/>
      <c r="K723" s="465"/>
      <c r="L723" s="465"/>
      <c r="M723" s="466"/>
      <c r="N723" s="588"/>
      <c r="O723" s="588"/>
      <c r="P723" s="466"/>
      <c r="Q723" s="588"/>
      <c r="R723" s="588"/>
      <c r="S723" s="466"/>
      <c r="T723" s="466"/>
      <c r="U723" s="466"/>
      <c r="V723" s="465"/>
      <c r="W723" s="466"/>
      <c r="X723" s="465"/>
      <c r="Y723" s="465"/>
      <c r="Z723" s="465"/>
      <c r="AA723" s="465"/>
      <c r="AB723" s="465"/>
      <c r="AC723" s="467"/>
    </row>
    <row x14ac:dyDescent="0.25" r="724" customHeight="1" ht="18.75">
      <c r="A724" s="465"/>
      <c r="B724" s="465"/>
      <c r="C724" s="465"/>
      <c r="D724" s="465"/>
      <c r="E724" s="465"/>
      <c r="F724" s="466"/>
      <c r="G724" s="465"/>
      <c r="H724" s="465"/>
      <c r="I724" s="465"/>
      <c r="J724" s="465"/>
      <c r="K724" s="465"/>
      <c r="L724" s="465"/>
      <c r="M724" s="466"/>
      <c r="N724" s="588"/>
      <c r="O724" s="588"/>
      <c r="P724" s="466"/>
      <c r="Q724" s="588"/>
      <c r="R724" s="588"/>
      <c r="S724" s="466"/>
      <c r="T724" s="466"/>
      <c r="U724" s="466"/>
      <c r="V724" s="465"/>
      <c r="W724" s="466"/>
      <c r="X724" s="465"/>
      <c r="Y724" s="465"/>
      <c r="Z724" s="465"/>
      <c r="AA724" s="465"/>
      <c r="AB724" s="465"/>
      <c r="AC724" s="467"/>
    </row>
    <row x14ac:dyDescent="0.25" r="725" customHeight="1" ht="18.75">
      <c r="A725" s="465"/>
      <c r="B725" s="465"/>
      <c r="C725" s="465"/>
      <c r="D725" s="465"/>
      <c r="E725" s="465"/>
      <c r="F725" s="466"/>
      <c r="G725" s="465"/>
      <c r="H725" s="465"/>
      <c r="I725" s="465"/>
      <c r="J725" s="465"/>
      <c r="K725" s="465"/>
      <c r="L725" s="465"/>
      <c r="M725" s="466"/>
      <c r="N725" s="588"/>
      <c r="O725" s="588"/>
      <c r="P725" s="466"/>
      <c r="Q725" s="588"/>
      <c r="R725" s="588"/>
      <c r="S725" s="466"/>
      <c r="T725" s="466"/>
      <c r="U725" s="466"/>
      <c r="V725" s="465"/>
      <c r="W725" s="466"/>
      <c r="X725" s="465"/>
      <c r="Y725" s="465"/>
      <c r="Z725" s="465"/>
      <c r="AA725" s="465"/>
      <c r="AB725" s="465"/>
      <c r="AC725" s="467"/>
    </row>
    <row x14ac:dyDescent="0.25" r="726" customHeight="1" ht="18.75">
      <c r="A726" s="465"/>
      <c r="B726" s="465"/>
      <c r="C726" s="465"/>
      <c r="D726" s="465"/>
      <c r="E726" s="465"/>
      <c r="F726" s="466"/>
      <c r="G726" s="465"/>
      <c r="H726" s="465"/>
      <c r="I726" s="465"/>
      <c r="J726" s="465"/>
      <c r="K726" s="465"/>
      <c r="L726" s="465"/>
      <c r="M726" s="466"/>
      <c r="N726" s="588"/>
      <c r="O726" s="588"/>
      <c r="P726" s="466"/>
      <c r="Q726" s="588"/>
      <c r="R726" s="588"/>
      <c r="S726" s="466"/>
      <c r="T726" s="466"/>
      <c r="U726" s="466"/>
      <c r="V726" s="465"/>
      <c r="W726" s="466"/>
      <c r="X726" s="465"/>
      <c r="Y726" s="465"/>
      <c r="Z726" s="465"/>
      <c r="AA726" s="465"/>
      <c r="AB726" s="465"/>
      <c r="AC726" s="467"/>
    </row>
    <row x14ac:dyDescent="0.25" r="727" customHeight="1" ht="18.75">
      <c r="A727" s="465"/>
      <c r="B727" s="465"/>
      <c r="C727" s="465"/>
      <c r="D727" s="465"/>
      <c r="E727" s="465"/>
      <c r="F727" s="466"/>
      <c r="G727" s="465"/>
      <c r="H727" s="465"/>
      <c r="I727" s="465"/>
      <c r="J727" s="465"/>
      <c r="K727" s="465"/>
      <c r="L727" s="465"/>
      <c r="M727" s="466"/>
      <c r="N727" s="588"/>
      <c r="O727" s="588"/>
      <c r="P727" s="466"/>
      <c r="Q727" s="588"/>
      <c r="R727" s="588"/>
      <c r="S727" s="466"/>
      <c r="T727" s="466"/>
      <c r="U727" s="466"/>
      <c r="V727" s="465"/>
      <c r="W727" s="466"/>
      <c r="X727" s="465"/>
      <c r="Y727" s="465"/>
      <c r="Z727" s="465"/>
      <c r="AA727" s="465"/>
      <c r="AB727" s="465"/>
      <c r="AC727" s="467"/>
    </row>
    <row x14ac:dyDescent="0.25" r="728" customHeight="1" ht="18.75">
      <c r="A728" s="465"/>
      <c r="B728" s="465"/>
      <c r="C728" s="465"/>
      <c r="D728" s="465"/>
      <c r="E728" s="465"/>
      <c r="F728" s="466"/>
      <c r="G728" s="465"/>
      <c r="H728" s="465"/>
      <c r="I728" s="465"/>
      <c r="J728" s="465"/>
      <c r="K728" s="465"/>
      <c r="L728" s="465"/>
      <c r="M728" s="466"/>
      <c r="N728" s="588"/>
      <c r="O728" s="588"/>
      <c r="P728" s="466"/>
      <c r="Q728" s="588"/>
      <c r="R728" s="588"/>
      <c r="S728" s="466"/>
      <c r="T728" s="466"/>
      <c r="U728" s="466"/>
      <c r="V728" s="465"/>
      <c r="W728" s="466"/>
      <c r="X728" s="465"/>
      <c r="Y728" s="465"/>
      <c r="Z728" s="465"/>
      <c r="AA728" s="465"/>
      <c r="AB728" s="465"/>
      <c r="AC728" s="467"/>
    </row>
    <row x14ac:dyDescent="0.25" r="729" customHeight="1" ht="18.75">
      <c r="A729" s="465"/>
      <c r="B729" s="465"/>
      <c r="C729" s="465"/>
      <c r="D729" s="465"/>
      <c r="E729" s="465"/>
      <c r="F729" s="466"/>
      <c r="G729" s="465"/>
      <c r="H729" s="465"/>
      <c r="I729" s="465"/>
      <c r="J729" s="465"/>
      <c r="K729" s="465"/>
      <c r="L729" s="465"/>
      <c r="M729" s="466"/>
      <c r="N729" s="588"/>
      <c r="O729" s="588"/>
      <c r="P729" s="466"/>
      <c r="Q729" s="588"/>
      <c r="R729" s="588"/>
      <c r="S729" s="466"/>
      <c r="T729" s="466"/>
      <c r="U729" s="466"/>
      <c r="V729" s="465"/>
      <c r="W729" s="466"/>
      <c r="X729" s="465"/>
      <c r="Y729" s="465"/>
      <c r="Z729" s="465"/>
      <c r="AA729" s="465"/>
      <c r="AB729" s="465"/>
      <c r="AC729" s="467"/>
    </row>
    <row x14ac:dyDescent="0.25" r="730" customHeight="1" ht="18.75">
      <c r="A730" s="465"/>
      <c r="B730" s="465"/>
      <c r="C730" s="465"/>
      <c r="D730" s="465"/>
      <c r="E730" s="465"/>
      <c r="F730" s="466"/>
      <c r="G730" s="465"/>
      <c r="H730" s="465"/>
      <c r="I730" s="465"/>
      <c r="J730" s="465"/>
      <c r="K730" s="465"/>
      <c r="L730" s="465"/>
      <c r="M730" s="466"/>
      <c r="N730" s="588"/>
      <c r="O730" s="588"/>
      <c r="P730" s="466"/>
      <c r="Q730" s="588"/>
      <c r="R730" s="588"/>
      <c r="S730" s="466"/>
      <c r="T730" s="466"/>
      <c r="U730" s="466"/>
      <c r="V730" s="465"/>
      <c r="W730" s="466"/>
      <c r="X730" s="465"/>
      <c r="Y730" s="465"/>
      <c r="Z730" s="465"/>
      <c r="AA730" s="465"/>
      <c r="AB730" s="465"/>
      <c r="AC730" s="467"/>
    </row>
    <row x14ac:dyDescent="0.25" r="731" customHeight="1" ht="18.75">
      <c r="A731" s="465"/>
      <c r="B731" s="465"/>
      <c r="C731" s="465"/>
      <c r="D731" s="465"/>
      <c r="E731" s="465"/>
      <c r="F731" s="466"/>
      <c r="G731" s="465"/>
      <c r="H731" s="465"/>
      <c r="I731" s="465"/>
      <c r="J731" s="465"/>
      <c r="K731" s="465"/>
      <c r="L731" s="465"/>
      <c r="M731" s="466"/>
      <c r="N731" s="588"/>
      <c r="O731" s="588"/>
      <c r="P731" s="466"/>
      <c r="Q731" s="588"/>
      <c r="R731" s="588"/>
      <c r="S731" s="466"/>
      <c r="T731" s="466"/>
      <c r="U731" s="466"/>
      <c r="V731" s="465"/>
      <c r="W731" s="466"/>
      <c r="X731" s="465"/>
      <c r="Y731" s="465"/>
      <c r="Z731" s="465"/>
      <c r="AA731" s="465"/>
      <c r="AB731" s="465"/>
      <c r="AC731" s="467"/>
    </row>
    <row x14ac:dyDescent="0.25" r="732" customHeight="1" ht="18.75">
      <c r="A732" s="465"/>
      <c r="B732" s="465"/>
      <c r="C732" s="465"/>
      <c r="D732" s="465"/>
      <c r="E732" s="465"/>
      <c r="F732" s="466"/>
      <c r="G732" s="465"/>
      <c r="H732" s="465"/>
      <c r="I732" s="465"/>
      <c r="J732" s="465"/>
      <c r="K732" s="465"/>
      <c r="L732" s="465"/>
      <c r="M732" s="466"/>
      <c r="N732" s="588"/>
      <c r="O732" s="588"/>
      <c r="P732" s="466"/>
      <c r="Q732" s="588"/>
      <c r="R732" s="588"/>
      <c r="S732" s="466"/>
      <c r="T732" s="466"/>
      <c r="U732" s="466"/>
      <c r="V732" s="465"/>
      <c r="W732" s="466"/>
      <c r="X732" s="465"/>
      <c r="Y732" s="465"/>
      <c r="Z732" s="465"/>
      <c r="AA732" s="465"/>
      <c r="AB732" s="465"/>
      <c r="AC732" s="467"/>
    </row>
    <row x14ac:dyDescent="0.25" r="733" customHeight="1" ht="18.75">
      <c r="A733" s="465"/>
      <c r="B733" s="465"/>
      <c r="C733" s="465"/>
      <c r="D733" s="465"/>
      <c r="E733" s="465"/>
      <c r="F733" s="466"/>
      <c r="G733" s="465"/>
      <c r="H733" s="465"/>
      <c r="I733" s="465"/>
      <c r="J733" s="465"/>
      <c r="K733" s="465"/>
      <c r="L733" s="465"/>
      <c r="M733" s="466"/>
      <c r="N733" s="588"/>
      <c r="O733" s="588"/>
      <c r="P733" s="466"/>
      <c r="Q733" s="588"/>
      <c r="R733" s="588"/>
      <c r="S733" s="466"/>
      <c r="T733" s="466"/>
      <c r="U733" s="466"/>
      <c r="V733" s="465"/>
      <c r="W733" s="466"/>
      <c r="X733" s="465"/>
      <c r="Y733" s="465"/>
      <c r="Z733" s="465"/>
      <c r="AA733" s="465"/>
      <c r="AB733" s="465"/>
      <c r="AC733" s="467"/>
    </row>
    <row x14ac:dyDescent="0.25" r="734" customHeight="1" ht="18.75">
      <c r="A734" s="465"/>
      <c r="B734" s="465"/>
      <c r="C734" s="465"/>
      <c r="D734" s="465"/>
      <c r="E734" s="465"/>
      <c r="F734" s="466"/>
      <c r="G734" s="465"/>
      <c r="H734" s="465"/>
      <c r="I734" s="465"/>
      <c r="J734" s="465"/>
      <c r="K734" s="465"/>
      <c r="L734" s="465"/>
      <c r="M734" s="466"/>
      <c r="N734" s="588"/>
      <c r="O734" s="588"/>
      <c r="P734" s="466"/>
      <c r="Q734" s="588"/>
      <c r="R734" s="588"/>
      <c r="S734" s="466"/>
      <c r="T734" s="466"/>
      <c r="U734" s="466"/>
      <c r="V734" s="465"/>
      <c r="W734" s="466"/>
      <c r="X734" s="465"/>
      <c r="Y734" s="465"/>
      <c r="Z734" s="465"/>
      <c r="AA734" s="465"/>
      <c r="AB734" s="465"/>
      <c r="AC734" s="467"/>
    </row>
    <row x14ac:dyDescent="0.25" r="735" customHeight="1" ht="18.75">
      <c r="A735" s="465"/>
      <c r="B735" s="465"/>
      <c r="C735" s="465"/>
      <c r="D735" s="465"/>
      <c r="E735" s="465"/>
      <c r="F735" s="466"/>
      <c r="G735" s="465"/>
      <c r="H735" s="465"/>
      <c r="I735" s="465"/>
      <c r="J735" s="465"/>
      <c r="K735" s="465"/>
      <c r="L735" s="465"/>
      <c r="M735" s="466"/>
      <c r="N735" s="588"/>
      <c r="O735" s="588"/>
      <c r="P735" s="466"/>
      <c r="Q735" s="588"/>
      <c r="R735" s="588"/>
      <c r="S735" s="466"/>
      <c r="T735" s="466"/>
      <c r="U735" s="466"/>
      <c r="V735" s="465"/>
      <c r="W735" s="466"/>
      <c r="X735" s="465"/>
      <c r="Y735" s="465"/>
      <c r="Z735" s="465"/>
      <c r="AA735" s="465"/>
      <c r="AB735" s="465"/>
      <c r="AC735" s="467"/>
    </row>
    <row x14ac:dyDescent="0.25" r="736" customHeight="1" ht="18.75">
      <c r="A736" s="465"/>
      <c r="B736" s="465"/>
      <c r="C736" s="465"/>
      <c r="D736" s="465"/>
      <c r="E736" s="465"/>
      <c r="F736" s="466"/>
      <c r="G736" s="465"/>
      <c r="H736" s="465"/>
      <c r="I736" s="465"/>
      <c r="J736" s="465"/>
      <c r="K736" s="465"/>
      <c r="L736" s="465"/>
      <c r="M736" s="466"/>
      <c r="N736" s="588"/>
      <c r="O736" s="588"/>
      <c r="P736" s="466"/>
      <c r="Q736" s="588"/>
      <c r="R736" s="588"/>
      <c r="S736" s="466"/>
      <c r="T736" s="466"/>
      <c r="U736" s="466"/>
      <c r="V736" s="465"/>
      <c r="W736" s="466"/>
      <c r="X736" s="465"/>
      <c r="Y736" s="465"/>
      <c r="Z736" s="465"/>
      <c r="AA736" s="465"/>
      <c r="AB736" s="465"/>
      <c r="AC736" s="467"/>
    </row>
    <row x14ac:dyDescent="0.25" r="737" customHeight="1" ht="18.75">
      <c r="A737" s="465"/>
      <c r="B737" s="465"/>
      <c r="C737" s="465"/>
      <c r="D737" s="465"/>
      <c r="E737" s="465"/>
      <c r="F737" s="466"/>
      <c r="G737" s="465"/>
      <c r="H737" s="465"/>
      <c r="I737" s="465"/>
      <c r="J737" s="465"/>
      <c r="K737" s="465"/>
      <c r="L737" s="465"/>
      <c r="M737" s="466"/>
      <c r="N737" s="588"/>
      <c r="O737" s="588"/>
      <c r="P737" s="466"/>
      <c r="Q737" s="588"/>
      <c r="R737" s="588"/>
      <c r="S737" s="466"/>
      <c r="T737" s="466"/>
      <c r="U737" s="466"/>
      <c r="V737" s="465"/>
      <c r="W737" s="466"/>
      <c r="X737" s="465"/>
      <c r="Y737" s="465"/>
      <c r="Z737" s="465"/>
      <c r="AA737" s="465"/>
      <c r="AB737" s="465"/>
      <c r="AC737" s="467"/>
    </row>
    <row x14ac:dyDescent="0.25" r="738" customHeight="1" ht="18.75">
      <c r="A738" s="465"/>
      <c r="B738" s="465"/>
      <c r="C738" s="465"/>
      <c r="D738" s="465"/>
      <c r="E738" s="465"/>
      <c r="F738" s="466"/>
      <c r="G738" s="465"/>
      <c r="H738" s="465"/>
      <c r="I738" s="465"/>
      <c r="J738" s="465"/>
      <c r="K738" s="465"/>
      <c r="L738" s="465"/>
      <c r="M738" s="466"/>
      <c r="N738" s="588"/>
      <c r="O738" s="588"/>
      <c r="P738" s="466"/>
      <c r="Q738" s="588"/>
      <c r="R738" s="588"/>
      <c r="S738" s="466"/>
      <c r="T738" s="466"/>
      <c r="U738" s="466"/>
      <c r="V738" s="465"/>
      <c r="W738" s="466"/>
      <c r="X738" s="465"/>
      <c r="Y738" s="465"/>
      <c r="Z738" s="465"/>
      <c r="AA738" s="465"/>
      <c r="AB738" s="465"/>
      <c r="AC738" s="467"/>
    </row>
    <row x14ac:dyDescent="0.25" r="739" customHeight="1" ht="18.75">
      <c r="A739" s="465"/>
      <c r="B739" s="465"/>
      <c r="C739" s="465"/>
      <c r="D739" s="465"/>
      <c r="E739" s="465"/>
      <c r="F739" s="466"/>
      <c r="G739" s="465"/>
      <c r="H739" s="465"/>
      <c r="I739" s="465"/>
      <c r="J739" s="465"/>
      <c r="K739" s="465"/>
      <c r="L739" s="465"/>
      <c r="M739" s="466"/>
      <c r="N739" s="588"/>
      <c r="O739" s="588"/>
      <c r="P739" s="466"/>
      <c r="Q739" s="588"/>
      <c r="R739" s="588"/>
      <c r="S739" s="466"/>
      <c r="T739" s="466"/>
      <c r="U739" s="466"/>
      <c r="V739" s="465"/>
      <c r="W739" s="466"/>
      <c r="X739" s="465"/>
      <c r="Y739" s="465"/>
      <c r="Z739" s="465"/>
      <c r="AA739" s="465"/>
      <c r="AB739" s="465"/>
      <c r="AC739" s="467"/>
    </row>
    <row x14ac:dyDescent="0.25" r="740" customHeight="1" ht="18.75">
      <c r="A740" s="465"/>
      <c r="B740" s="465"/>
      <c r="C740" s="465"/>
      <c r="D740" s="465"/>
      <c r="E740" s="465"/>
      <c r="F740" s="466"/>
      <c r="G740" s="465"/>
      <c r="H740" s="465"/>
      <c r="I740" s="465"/>
      <c r="J740" s="465"/>
      <c r="K740" s="465"/>
      <c r="L740" s="465"/>
      <c r="M740" s="466"/>
      <c r="N740" s="588"/>
      <c r="O740" s="588"/>
      <c r="P740" s="466"/>
      <c r="Q740" s="588"/>
      <c r="R740" s="588"/>
      <c r="S740" s="466"/>
      <c r="T740" s="466"/>
      <c r="U740" s="466"/>
      <c r="V740" s="465"/>
      <c r="W740" s="466"/>
      <c r="X740" s="465"/>
      <c r="Y740" s="465"/>
      <c r="Z740" s="465"/>
      <c r="AA740" s="465"/>
      <c r="AB740" s="465"/>
      <c r="AC740" s="467"/>
    </row>
    <row x14ac:dyDescent="0.25" r="741" customHeight="1" ht="18.75">
      <c r="A741" s="465"/>
      <c r="B741" s="465"/>
      <c r="C741" s="465"/>
      <c r="D741" s="465"/>
      <c r="E741" s="465"/>
      <c r="F741" s="466"/>
      <c r="G741" s="465"/>
      <c r="H741" s="465"/>
      <c r="I741" s="465"/>
      <c r="J741" s="465"/>
      <c r="K741" s="465"/>
      <c r="L741" s="465"/>
      <c r="M741" s="466"/>
      <c r="N741" s="588"/>
      <c r="O741" s="588"/>
      <c r="P741" s="466"/>
      <c r="Q741" s="588"/>
      <c r="R741" s="588"/>
      <c r="S741" s="466"/>
      <c r="T741" s="466"/>
      <c r="U741" s="466"/>
      <c r="V741" s="465"/>
      <c r="W741" s="466"/>
      <c r="X741" s="465"/>
      <c r="Y741" s="465"/>
      <c r="Z741" s="465"/>
      <c r="AA741" s="465"/>
      <c r="AB741" s="465"/>
      <c r="AC741" s="467"/>
    </row>
    <row x14ac:dyDescent="0.25" r="742" customHeight="1" ht="18.75">
      <c r="A742" s="465"/>
      <c r="B742" s="465"/>
      <c r="C742" s="465"/>
      <c r="D742" s="465"/>
      <c r="E742" s="465"/>
      <c r="F742" s="466"/>
      <c r="G742" s="465"/>
      <c r="H742" s="465"/>
      <c r="I742" s="465"/>
      <c r="J742" s="465"/>
      <c r="K742" s="465"/>
      <c r="L742" s="465"/>
      <c r="M742" s="466"/>
      <c r="N742" s="588"/>
      <c r="O742" s="588"/>
      <c r="P742" s="466"/>
      <c r="Q742" s="588"/>
      <c r="R742" s="588"/>
      <c r="S742" s="466"/>
      <c r="T742" s="466"/>
      <c r="U742" s="466"/>
      <c r="V742" s="465"/>
      <c r="W742" s="466"/>
      <c r="X742" s="465"/>
      <c r="Y742" s="465"/>
      <c r="Z742" s="465"/>
      <c r="AA742" s="465"/>
      <c r="AB742" s="465"/>
      <c r="AC742" s="467"/>
    </row>
    <row x14ac:dyDescent="0.25" r="743" customHeight="1" ht="18.75">
      <c r="A743" s="465"/>
      <c r="B743" s="465"/>
      <c r="C743" s="465"/>
      <c r="D743" s="465"/>
      <c r="E743" s="465"/>
      <c r="F743" s="466"/>
      <c r="G743" s="465"/>
      <c r="H743" s="465"/>
      <c r="I743" s="465"/>
      <c r="J743" s="465"/>
      <c r="K743" s="465"/>
      <c r="L743" s="465"/>
      <c r="M743" s="466"/>
      <c r="N743" s="588"/>
      <c r="O743" s="588"/>
      <c r="P743" s="466"/>
      <c r="Q743" s="588"/>
      <c r="R743" s="588"/>
      <c r="S743" s="466"/>
      <c r="T743" s="466"/>
      <c r="U743" s="466"/>
      <c r="V743" s="465"/>
      <c r="W743" s="466"/>
      <c r="X743" s="465"/>
      <c r="Y743" s="465"/>
      <c r="Z743" s="465"/>
      <c r="AA743" s="465"/>
      <c r="AB743" s="465"/>
      <c r="AC743" s="467"/>
    </row>
    <row x14ac:dyDescent="0.25" r="744" customHeight="1" ht="18.75">
      <c r="A744" s="465"/>
      <c r="B744" s="465"/>
      <c r="C744" s="465"/>
      <c r="D744" s="465"/>
      <c r="E744" s="465"/>
      <c r="F744" s="466"/>
      <c r="G744" s="465"/>
      <c r="H744" s="465"/>
      <c r="I744" s="465"/>
      <c r="J744" s="465"/>
      <c r="K744" s="465"/>
      <c r="L744" s="465"/>
      <c r="M744" s="466"/>
      <c r="N744" s="588"/>
      <c r="O744" s="588"/>
      <c r="P744" s="466"/>
      <c r="Q744" s="588"/>
      <c r="R744" s="588"/>
      <c r="S744" s="466"/>
      <c r="T744" s="466"/>
      <c r="U744" s="466"/>
      <c r="V744" s="465"/>
      <c r="W744" s="466"/>
      <c r="X744" s="465"/>
      <c r="Y744" s="465"/>
      <c r="Z744" s="465"/>
      <c r="AA744" s="465"/>
      <c r="AB744" s="465"/>
      <c r="AC744" s="467"/>
    </row>
    <row x14ac:dyDescent="0.25" r="745" customHeight="1" ht="18.75">
      <c r="A745" s="465"/>
      <c r="B745" s="465"/>
      <c r="C745" s="465"/>
      <c r="D745" s="465"/>
      <c r="E745" s="465"/>
      <c r="F745" s="466"/>
      <c r="G745" s="465"/>
      <c r="H745" s="465"/>
      <c r="I745" s="465"/>
      <c r="J745" s="465"/>
      <c r="K745" s="465"/>
      <c r="L745" s="465"/>
      <c r="M745" s="466"/>
      <c r="N745" s="588"/>
      <c r="O745" s="588"/>
      <c r="P745" s="466"/>
      <c r="Q745" s="588"/>
      <c r="R745" s="588"/>
      <c r="S745" s="466"/>
      <c r="T745" s="466"/>
      <c r="U745" s="466"/>
      <c r="V745" s="465"/>
      <c r="W745" s="466"/>
      <c r="X745" s="465"/>
      <c r="Y745" s="465"/>
      <c r="Z745" s="465"/>
      <c r="AA745" s="465"/>
      <c r="AB745" s="465"/>
      <c r="AC745" s="467"/>
    </row>
    <row x14ac:dyDescent="0.25" r="746" customHeight="1" ht="18.75">
      <c r="A746" s="465"/>
      <c r="B746" s="465"/>
      <c r="C746" s="465"/>
      <c r="D746" s="465"/>
      <c r="E746" s="465"/>
      <c r="F746" s="466"/>
      <c r="G746" s="465"/>
      <c r="H746" s="465"/>
      <c r="I746" s="465"/>
      <c r="J746" s="465"/>
      <c r="K746" s="465"/>
      <c r="L746" s="465"/>
      <c r="M746" s="466"/>
      <c r="N746" s="588"/>
      <c r="O746" s="588"/>
      <c r="P746" s="466"/>
      <c r="Q746" s="588"/>
      <c r="R746" s="588"/>
      <c r="S746" s="466"/>
      <c r="T746" s="466"/>
      <c r="U746" s="466"/>
      <c r="V746" s="465"/>
      <c r="W746" s="466"/>
      <c r="X746" s="465"/>
      <c r="Y746" s="465"/>
      <c r="Z746" s="465"/>
      <c r="AA746" s="465"/>
      <c r="AB746" s="465"/>
      <c r="AC746" s="467"/>
    </row>
    <row x14ac:dyDescent="0.25" r="747" customHeight="1" ht="18.75">
      <c r="A747" s="465"/>
      <c r="B747" s="465"/>
      <c r="C747" s="465"/>
      <c r="D747" s="465"/>
      <c r="E747" s="465"/>
      <c r="F747" s="466"/>
      <c r="G747" s="465"/>
      <c r="H747" s="465"/>
      <c r="I747" s="465"/>
      <c r="J747" s="465"/>
      <c r="K747" s="465"/>
      <c r="L747" s="465"/>
      <c r="M747" s="466"/>
      <c r="N747" s="588"/>
      <c r="O747" s="588"/>
      <c r="P747" s="466"/>
      <c r="Q747" s="588"/>
      <c r="R747" s="588"/>
      <c r="S747" s="466"/>
      <c r="T747" s="466"/>
      <c r="U747" s="466"/>
      <c r="V747" s="465"/>
      <c r="W747" s="466"/>
      <c r="X747" s="465"/>
      <c r="Y747" s="465"/>
      <c r="Z747" s="465"/>
      <c r="AA747" s="465"/>
      <c r="AB747" s="465"/>
      <c r="AC747" s="467"/>
    </row>
    <row x14ac:dyDescent="0.25" r="748" customHeight="1" ht="18.75">
      <c r="A748" s="465"/>
      <c r="B748" s="465"/>
      <c r="C748" s="465"/>
      <c r="D748" s="465"/>
      <c r="E748" s="465"/>
      <c r="F748" s="466"/>
      <c r="G748" s="465"/>
      <c r="H748" s="465"/>
      <c r="I748" s="465"/>
      <c r="J748" s="465"/>
      <c r="K748" s="465"/>
      <c r="L748" s="465"/>
      <c r="M748" s="466"/>
      <c r="N748" s="588"/>
      <c r="O748" s="588"/>
      <c r="P748" s="466"/>
      <c r="Q748" s="588"/>
      <c r="R748" s="588"/>
      <c r="S748" s="466"/>
      <c r="T748" s="466"/>
      <c r="U748" s="466"/>
      <c r="V748" s="465"/>
      <c r="W748" s="466"/>
      <c r="X748" s="465"/>
      <c r="Y748" s="465"/>
      <c r="Z748" s="465"/>
      <c r="AA748" s="465"/>
      <c r="AB748" s="465"/>
      <c r="AC748" s="467"/>
    </row>
    <row x14ac:dyDescent="0.25" r="749" customHeight="1" ht="18.75">
      <c r="A749" s="465"/>
      <c r="B749" s="465"/>
      <c r="C749" s="465"/>
      <c r="D749" s="465"/>
      <c r="E749" s="465"/>
      <c r="F749" s="466"/>
      <c r="G749" s="465"/>
      <c r="H749" s="465"/>
      <c r="I749" s="465"/>
      <c r="J749" s="465"/>
      <c r="K749" s="465"/>
      <c r="L749" s="465"/>
      <c r="M749" s="466"/>
      <c r="N749" s="588"/>
      <c r="O749" s="588"/>
      <c r="P749" s="466"/>
      <c r="Q749" s="588"/>
      <c r="R749" s="588"/>
      <c r="S749" s="466"/>
      <c r="T749" s="466"/>
      <c r="U749" s="466"/>
      <c r="V749" s="465"/>
      <c r="W749" s="466"/>
      <c r="X749" s="465"/>
      <c r="Y749" s="465"/>
      <c r="Z749" s="465"/>
      <c r="AA749" s="465"/>
      <c r="AB749" s="465"/>
      <c r="AC749" s="467"/>
    </row>
    <row x14ac:dyDescent="0.25" r="750" customHeight="1" ht="18.75">
      <c r="A750" s="465"/>
      <c r="B750" s="465"/>
      <c r="C750" s="465"/>
      <c r="D750" s="465"/>
      <c r="E750" s="465"/>
      <c r="F750" s="466"/>
      <c r="G750" s="465"/>
      <c r="H750" s="465"/>
      <c r="I750" s="465"/>
      <c r="J750" s="465"/>
      <c r="K750" s="465"/>
      <c r="L750" s="465"/>
      <c r="M750" s="466"/>
      <c r="N750" s="588"/>
      <c r="O750" s="588"/>
      <c r="P750" s="466"/>
      <c r="Q750" s="588"/>
      <c r="R750" s="588"/>
      <c r="S750" s="466"/>
      <c r="T750" s="466"/>
      <c r="U750" s="466"/>
      <c r="V750" s="465"/>
      <c r="W750" s="466"/>
      <c r="X750" s="465"/>
      <c r="Y750" s="465"/>
      <c r="Z750" s="465"/>
      <c r="AA750" s="465"/>
      <c r="AB750" s="465"/>
      <c r="AC750" s="467"/>
    </row>
    <row x14ac:dyDescent="0.25" r="751" customHeight="1" ht="18.75">
      <c r="A751" s="465"/>
      <c r="B751" s="465"/>
      <c r="C751" s="465"/>
      <c r="D751" s="465"/>
      <c r="E751" s="465"/>
      <c r="F751" s="466"/>
      <c r="G751" s="465"/>
      <c r="H751" s="465"/>
      <c r="I751" s="465"/>
      <c r="J751" s="465"/>
      <c r="K751" s="465"/>
      <c r="L751" s="465"/>
      <c r="M751" s="466"/>
      <c r="N751" s="588"/>
      <c r="O751" s="588"/>
      <c r="P751" s="466"/>
      <c r="Q751" s="588"/>
      <c r="R751" s="588"/>
      <c r="S751" s="466"/>
      <c r="T751" s="466"/>
      <c r="U751" s="466"/>
      <c r="V751" s="465"/>
      <c r="W751" s="466"/>
      <c r="X751" s="465"/>
      <c r="Y751" s="465"/>
      <c r="Z751" s="465"/>
      <c r="AA751" s="465"/>
      <c r="AB751" s="465"/>
      <c r="AC751" s="467"/>
    </row>
    <row x14ac:dyDescent="0.25" r="752" customHeight="1" ht="18.75">
      <c r="A752" s="465"/>
      <c r="B752" s="465"/>
      <c r="C752" s="465"/>
      <c r="D752" s="465"/>
      <c r="E752" s="465"/>
      <c r="F752" s="466"/>
      <c r="G752" s="465"/>
      <c r="H752" s="465"/>
      <c r="I752" s="465"/>
      <c r="J752" s="465"/>
      <c r="K752" s="465"/>
      <c r="L752" s="465"/>
      <c r="M752" s="466"/>
      <c r="N752" s="588"/>
      <c r="O752" s="588"/>
      <c r="P752" s="466"/>
      <c r="Q752" s="588"/>
      <c r="R752" s="588"/>
      <c r="S752" s="466"/>
      <c r="T752" s="466"/>
      <c r="U752" s="466"/>
      <c r="V752" s="465"/>
      <c r="W752" s="466"/>
      <c r="X752" s="465"/>
      <c r="Y752" s="465"/>
      <c r="Z752" s="465"/>
      <c r="AA752" s="465"/>
      <c r="AB752" s="465"/>
      <c r="AC752" s="467"/>
    </row>
    <row x14ac:dyDescent="0.25" r="753" customHeight="1" ht="18.75">
      <c r="A753" s="465"/>
      <c r="B753" s="465"/>
      <c r="C753" s="465"/>
      <c r="D753" s="465"/>
      <c r="E753" s="465"/>
      <c r="F753" s="466"/>
      <c r="G753" s="465"/>
      <c r="H753" s="465"/>
      <c r="I753" s="465"/>
      <c r="J753" s="465"/>
      <c r="K753" s="465"/>
      <c r="L753" s="465"/>
      <c r="M753" s="466"/>
      <c r="N753" s="588"/>
      <c r="O753" s="588"/>
      <c r="P753" s="466"/>
      <c r="Q753" s="588"/>
      <c r="R753" s="588"/>
      <c r="S753" s="466"/>
      <c r="T753" s="466"/>
      <c r="U753" s="466"/>
      <c r="V753" s="465"/>
      <c r="W753" s="466"/>
      <c r="X753" s="465"/>
      <c r="Y753" s="465"/>
      <c r="Z753" s="465"/>
      <c r="AA753" s="465"/>
      <c r="AB753" s="465"/>
      <c r="AC753" s="467"/>
    </row>
    <row x14ac:dyDescent="0.25" r="754" customHeight="1" ht="18.75">
      <c r="A754" s="465"/>
      <c r="B754" s="465"/>
      <c r="C754" s="465"/>
      <c r="D754" s="465"/>
      <c r="E754" s="465"/>
      <c r="F754" s="466"/>
      <c r="G754" s="465"/>
      <c r="H754" s="465"/>
      <c r="I754" s="465"/>
      <c r="J754" s="465"/>
      <c r="K754" s="465"/>
      <c r="L754" s="465"/>
      <c r="M754" s="466"/>
      <c r="N754" s="588"/>
      <c r="O754" s="588"/>
      <c r="P754" s="466"/>
      <c r="Q754" s="588"/>
      <c r="R754" s="588"/>
      <c r="S754" s="466"/>
      <c r="T754" s="466"/>
      <c r="U754" s="466"/>
      <c r="V754" s="465"/>
      <c r="W754" s="466"/>
      <c r="X754" s="465"/>
      <c r="Y754" s="465"/>
      <c r="Z754" s="465"/>
      <c r="AA754" s="465"/>
      <c r="AB754" s="465"/>
      <c r="AC754" s="467"/>
    </row>
    <row x14ac:dyDescent="0.25" r="755" customHeight="1" ht="18.75">
      <c r="A755" s="465"/>
      <c r="B755" s="465"/>
      <c r="C755" s="465"/>
      <c r="D755" s="465"/>
      <c r="E755" s="465"/>
      <c r="F755" s="466"/>
      <c r="G755" s="465"/>
      <c r="H755" s="465"/>
      <c r="I755" s="465"/>
      <c r="J755" s="465"/>
      <c r="K755" s="465"/>
      <c r="L755" s="465"/>
      <c r="M755" s="466"/>
      <c r="N755" s="588"/>
      <c r="O755" s="588"/>
      <c r="P755" s="466"/>
      <c r="Q755" s="588"/>
      <c r="R755" s="588"/>
      <c r="S755" s="466"/>
      <c r="T755" s="466"/>
      <c r="U755" s="466"/>
      <c r="V755" s="465"/>
      <c r="W755" s="466"/>
      <c r="X755" s="465"/>
      <c r="Y755" s="465"/>
      <c r="Z755" s="465"/>
      <c r="AA755" s="465"/>
      <c r="AB755" s="465"/>
      <c r="AC755" s="467"/>
    </row>
    <row x14ac:dyDescent="0.25" r="756" customHeight="1" ht="18.75">
      <c r="A756" s="465"/>
      <c r="B756" s="465"/>
      <c r="C756" s="465"/>
      <c r="D756" s="465"/>
      <c r="E756" s="465"/>
      <c r="F756" s="466"/>
      <c r="G756" s="465"/>
      <c r="H756" s="465"/>
      <c r="I756" s="465"/>
      <c r="J756" s="465"/>
      <c r="K756" s="465"/>
      <c r="L756" s="465"/>
      <c r="M756" s="466"/>
      <c r="N756" s="588"/>
      <c r="O756" s="588"/>
      <c r="P756" s="466"/>
      <c r="Q756" s="588"/>
      <c r="R756" s="588"/>
      <c r="S756" s="466"/>
      <c r="T756" s="466"/>
      <c r="U756" s="466"/>
      <c r="V756" s="465"/>
      <c r="W756" s="466"/>
      <c r="X756" s="465"/>
      <c r="Y756" s="465"/>
      <c r="Z756" s="465"/>
      <c r="AA756" s="465"/>
      <c r="AB756" s="465"/>
      <c r="AC756" s="467"/>
    </row>
    <row x14ac:dyDescent="0.25" r="757" customHeight="1" ht="18.75">
      <c r="A757" s="465"/>
      <c r="B757" s="465"/>
      <c r="C757" s="465"/>
      <c r="D757" s="465"/>
      <c r="E757" s="465"/>
      <c r="F757" s="466"/>
      <c r="G757" s="465"/>
      <c r="H757" s="465"/>
      <c r="I757" s="465"/>
      <c r="J757" s="465"/>
      <c r="K757" s="465"/>
      <c r="L757" s="465"/>
      <c r="M757" s="466"/>
      <c r="N757" s="588"/>
      <c r="O757" s="588"/>
      <c r="P757" s="466"/>
      <c r="Q757" s="588"/>
      <c r="R757" s="588"/>
      <c r="S757" s="466"/>
      <c r="T757" s="466"/>
      <c r="U757" s="466"/>
      <c r="V757" s="465"/>
      <c r="W757" s="466"/>
      <c r="X757" s="465"/>
      <c r="Y757" s="465"/>
      <c r="Z757" s="465"/>
      <c r="AA757" s="465"/>
      <c r="AB757" s="465"/>
      <c r="AC757" s="467"/>
    </row>
    <row x14ac:dyDescent="0.25" r="758" customHeight="1" ht="18.75">
      <c r="A758" s="465"/>
      <c r="B758" s="465"/>
      <c r="C758" s="465"/>
      <c r="D758" s="465"/>
      <c r="E758" s="465"/>
      <c r="F758" s="466"/>
      <c r="G758" s="465"/>
      <c r="H758" s="465"/>
      <c r="I758" s="465"/>
      <c r="J758" s="465"/>
      <c r="K758" s="465"/>
      <c r="L758" s="465"/>
      <c r="M758" s="466"/>
      <c r="N758" s="588"/>
      <c r="O758" s="588"/>
      <c r="P758" s="466"/>
      <c r="Q758" s="588"/>
      <c r="R758" s="588"/>
      <c r="S758" s="466"/>
      <c r="T758" s="466"/>
      <c r="U758" s="466"/>
      <c r="V758" s="465"/>
      <c r="W758" s="466"/>
      <c r="X758" s="465"/>
      <c r="Y758" s="465"/>
      <c r="Z758" s="465"/>
      <c r="AA758" s="465"/>
      <c r="AB758" s="465"/>
      <c r="AC758" s="467"/>
    </row>
    <row x14ac:dyDescent="0.25" r="759" customHeight="1" ht="18.75">
      <c r="A759" s="465"/>
      <c r="B759" s="465"/>
      <c r="C759" s="465"/>
      <c r="D759" s="465"/>
      <c r="E759" s="465"/>
      <c r="F759" s="466"/>
      <c r="G759" s="465"/>
      <c r="H759" s="465"/>
      <c r="I759" s="465"/>
      <c r="J759" s="465"/>
      <c r="K759" s="465"/>
      <c r="L759" s="465"/>
      <c r="M759" s="466"/>
      <c r="N759" s="588"/>
      <c r="O759" s="588"/>
      <c r="P759" s="466"/>
      <c r="Q759" s="588"/>
      <c r="R759" s="588"/>
      <c r="S759" s="466"/>
      <c r="T759" s="466"/>
      <c r="U759" s="466"/>
      <c r="V759" s="465"/>
      <c r="W759" s="466"/>
      <c r="X759" s="465"/>
      <c r="Y759" s="465"/>
      <c r="Z759" s="465"/>
      <c r="AA759" s="465"/>
      <c r="AB759" s="465"/>
      <c r="AC759" s="467"/>
    </row>
    <row x14ac:dyDescent="0.25" r="760" customHeight="1" ht="18.75">
      <c r="A760" s="465"/>
      <c r="B760" s="465"/>
      <c r="C760" s="465"/>
      <c r="D760" s="465"/>
      <c r="E760" s="465"/>
      <c r="F760" s="466"/>
      <c r="G760" s="465"/>
      <c r="H760" s="465"/>
      <c r="I760" s="465"/>
      <c r="J760" s="465"/>
      <c r="K760" s="465"/>
      <c r="L760" s="465"/>
      <c r="M760" s="466"/>
      <c r="N760" s="588"/>
      <c r="O760" s="588"/>
      <c r="P760" s="466"/>
      <c r="Q760" s="588"/>
      <c r="R760" s="588"/>
      <c r="S760" s="466"/>
      <c r="T760" s="466"/>
      <c r="U760" s="466"/>
      <c r="V760" s="465"/>
      <c r="W760" s="466"/>
      <c r="X760" s="465"/>
      <c r="Y760" s="465"/>
      <c r="Z760" s="465"/>
      <c r="AA760" s="465"/>
      <c r="AB760" s="465"/>
      <c r="AC760" s="467"/>
    </row>
    <row x14ac:dyDescent="0.25" r="761" customHeight="1" ht="18.75">
      <c r="A761" s="465"/>
      <c r="B761" s="465"/>
      <c r="C761" s="465"/>
      <c r="D761" s="465"/>
      <c r="E761" s="465"/>
      <c r="F761" s="466"/>
      <c r="G761" s="465"/>
      <c r="H761" s="465"/>
      <c r="I761" s="465"/>
      <c r="J761" s="465"/>
      <c r="K761" s="465"/>
      <c r="L761" s="465"/>
      <c r="M761" s="466"/>
      <c r="N761" s="588"/>
      <c r="O761" s="588"/>
      <c r="P761" s="466"/>
      <c r="Q761" s="588"/>
      <c r="R761" s="588"/>
      <c r="S761" s="466"/>
      <c r="T761" s="466"/>
      <c r="U761" s="466"/>
      <c r="V761" s="465"/>
      <c r="W761" s="466"/>
      <c r="X761" s="465"/>
      <c r="Y761" s="465"/>
      <c r="Z761" s="465"/>
      <c r="AA761" s="465"/>
      <c r="AB761" s="465"/>
      <c r="AC761" s="467"/>
    </row>
    <row x14ac:dyDescent="0.25" r="762" customHeight="1" ht="18.75">
      <c r="A762" s="465"/>
      <c r="B762" s="465"/>
      <c r="C762" s="465"/>
      <c r="D762" s="465"/>
      <c r="E762" s="465"/>
      <c r="F762" s="466"/>
      <c r="G762" s="465"/>
      <c r="H762" s="465"/>
      <c r="I762" s="465"/>
      <c r="J762" s="465"/>
      <c r="K762" s="465"/>
      <c r="L762" s="465"/>
      <c r="M762" s="466"/>
      <c r="N762" s="588"/>
      <c r="O762" s="588"/>
      <c r="P762" s="466"/>
      <c r="Q762" s="588"/>
      <c r="R762" s="588"/>
      <c r="S762" s="466"/>
      <c r="T762" s="466"/>
      <c r="U762" s="466"/>
      <c r="V762" s="465"/>
      <c r="W762" s="466"/>
      <c r="X762" s="465"/>
      <c r="Y762" s="465"/>
      <c r="Z762" s="465"/>
      <c r="AA762" s="465"/>
      <c r="AB762" s="465"/>
      <c r="AC762" s="467"/>
    </row>
    <row x14ac:dyDescent="0.25" r="763" customHeight="1" ht="18.75">
      <c r="A763" s="465"/>
      <c r="B763" s="465"/>
      <c r="C763" s="465"/>
      <c r="D763" s="465"/>
      <c r="E763" s="465"/>
      <c r="F763" s="466"/>
      <c r="G763" s="465"/>
      <c r="H763" s="465"/>
      <c r="I763" s="465"/>
      <c r="J763" s="465"/>
      <c r="K763" s="465"/>
      <c r="L763" s="465"/>
      <c r="M763" s="466"/>
      <c r="N763" s="588"/>
      <c r="O763" s="588"/>
      <c r="P763" s="466"/>
      <c r="Q763" s="588"/>
      <c r="R763" s="588"/>
      <c r="S763" s="466"/>
      <c r="T763" s="466"/>
      <c r="U763" s="466"/>
      <c r="V763" s="465"/>
      <c r="W763" s="466"/>
      <c r="X763" s="465"/>
      <c r="Y763" s="465"/>
      <c r="Z763" s="465"/>
      <c r="AA763" s="465"/>
      <c r="AB763" s="465"/>
      <c r="AC763" s="467"/>
    </row>
    <row x14ac:dyDescent="0.25" r="764" customHeight="1" ht="18.75">
      <c r="A764" s="465"/>
      <c r="B764" s="465"/>
      <c r="C764" s="465"/>
      <c r="D764" s="465"/>
      <c r="E764" s="465"/>
      <c r="F764" s="466"/>
      <c r="G764" s="465"/>
      <c r="H764" s="465"/>
      <c r="I764" s="465"/>
      <c r="J764" s="465"/>
      <c r="K764" s="465"/>
      <c r="L764" s="465"/>
      <c r="M764" s="466"/>
      <c r="N764" s="588"/>
      <c r="O764" s="588"/>
      <c r="P764" s="466"/>
      <c r="Q764" s="588"/>
      <c r="R764" s="588"/>
      <c r="S764" s="466"/>
      <c r="T764" s="466"/>
      <c r="U764" s="466"/>
      <c r="V764" s="465"/>
      <c r="W764" s="466"/>
      <c r="X764" s="465"/>
      <c r="Y764" s="465"/>
      <c r="Z764" s="465"/>
      <c r="AA764" s="465"/>
      <c r="AB764" s="465"/>
      <c r="AC764" s="467"/>
    </row>
    <row x14ac:dyDescent="0.25" r="765" customHeight="1" ht="18.75">
      <c r="A765" s="465"/>
      <c r="B765" s="465"/>
      <c r="C765" s="465"/>
      <c r="D765" s="465"/>
      <c r="E765" s="465"/>
      <c r="F765" s="466"/>
      <c r="G765" s="465"/>
      <c r="H765" s="465"/>
      <c r="I765" s="465"/>
      <c r="J765" s="465"/>
      <c r="K765" s="465"/>
      <c r="L765" s="465"/>
      <c r="M765" s="466"/>
      <c r="N765" s="588"/>
      <c r="O765" s="588"/>
      <c r="P765" s="466"/>
      <c r="Q765" s="588"/>
      <c r="R765" s="588"/>
      <c r="S765" s="466"/>
      <c r="T765" s="466"/>
      <c r="U765" s="466"/>
      <c r="V765" s="465"/>
      <c r="W765" s="466"/>
      <c r="X765" s="465"/>
      <c r="Y765" s="465"/>
      <c r="Z765" s="465"/>
      <c r="AA765" s="465"/>
      <c r="AB765" s="465"/>
      <c r="AC765" s="467"/>
    </row>
    <row x14ac:dyDescent="0.25" r="766" customHeight="1" ht="18.75">
      <c r="A766" s="465"/>
      <c r="B766" s="465"/>
      <c r="C766" s="465"/>
      <c r="D766" s="465"/>
      <c r="E766" s="465"/>
      <c r="F766" s="466"/>
      <c r="G766" s="465"/>
      <c r="H766" s="465"/>
      <c r="I766" s="465"/>
      <c r="J766" s="465"/>
      <c r="K766" s="465"/>
      <c r="L766" s="465"/>
      <c r="M766" s="466"/>
      <c r="N766" s="588"/>
      <c r="O766" s="588"/>
      <c r="P766" s="466"/>
      <c r="Q766" s="588"/>
      <c r="R766" s="588"/>
      <c r="S766" s="466"/>
      <c r="T766" s="466"/>
      <c r="U766" s="466"/>
      <c r="V766" s="465"/>
      <c r="W766" s="466"/>
      <c r="X766" s="465"/>
      <c r="Y766" s="465"/>
      <c r="Z766" s="465"/>
      <c r="AA766" s="465"/>
      <c r="AB766" s="465"/>
      <c r="AC766" s="467"/>
    </row>
    <row x14ac:dyDescent="0.25" r="767" customHeight="1" ht="18.75">
      <c r="A767" s="465"/>
      <c r="B767" s="465"/>
      <c r="C767" s="465"/>
      <c r="D767" s="465"/>
      <c r="E767" s="465"/>
      <c r="F767" s="466"/>
      <c r="G767" s="465"/>
      <c r="H767" s="465"/>
      <c r="I767" s="465"/>
      <c r="J767" s="465"/>
      <c r="K767" s="465"/>
      <c r="L767" s="465"/>
      <c r="M767" s="466"/>
      <c r="N767" s="588"/>
      <c r="O767" s="588"/>
      <c r="P767" s="466"/>
      <c r="Q767" s="588"/>
      <c r="R767" s="588"/>
      <c r="S767" s="466"/>
      <c r="T767" s="466"/>
      <c r="U767" s="466"/>
      <c r="V767" s="465"/>
      <c r="W767" s="466"/>
      <c r="X767" s="465"/>
      <c r="Y767" s="465"/>
      <c r="Z767" s="465"/>
      <c r="AA767" s="465"/>
      <c r="AB767" s="465"/>
      <c r="AC767" s="467"/>
    </row>
    <row x14ac:dyDescent="0.25" r="768" customHeight="1" ht="18.75">
      <c r="A768" s="465"/>
      <c r="B768" s="465"/>
      <c r="C768" s="465"/>
      <c r="D768" s="465"/>
      <c r="E768" s="465"/>
      <c r="F768" s="466"/>
      <c r="G768" s="465"/>
      <c r="H768" s="465"/>
      <c r="I768" s="465"/>
      <c r="J768" s="465"/>
      <c r="K768" s="465"/>
      <c r="L768" s="465"/>
      <c r="M768" s="466"/>
      <c r="N768" s="588"/>
      <c r="O768" s="588"/>
      <c r="P768" s="466"/>
      <c r="Q768" s="588"/>
      <c r="R768" s="588"/>
      <c r="S768" s="466"/>
      <c r="T768" s="466"/>
      <c r="U768" s="466"/>
      <c r="V768" s="465"/>
      <c r="W768" s="466"/>
      <c r="X768" s="465"/>
      <c r="Y768" s="465"/>
      <c r="Z768" s="465"/>
      <c r="AA768" s="465"/>
      <c r="AB768" s="465"/>
      <c r="AC768" s="467"/>
    </row>
    <row x14ac:dyDescent="0.25" r="769" customHeight="1" ht="18.75">
      <c r="A769" s="465"/>
      <c r="B769" s="465"/>
      <c r="C769" s="465"/>
      <c r="D769" s="465"/>
      <c r="E769" s="465"/>
      <c r="F769" s="466"/>
      <c r="G769" s="465"/>
      <c r="H769" s="465"/>
      <c r="I769" s="465"/>
      <c r="J769" s="465"/>
      <c r="K769" s="465"/>
      <c r="L769" s="465"/>
      <c r="M769" s="466"/>
      <c r="N769" s="588"/>
      <c r="O769" s="588"/>
      <c r="P769" s="466"/>
      <c r="Q769" s="588"/>
      <c r="R769" s="588"/>
      <c r="S769" s="466"/>
      <c r="T769" s="466"/>
      <c r="U769" s="466"/>
      <c r="V769" s="465"/>
      <c r="W769" s="466"/>
      <c r="X769" s="465"/>
      <c r="Y769" s="465"/>
      <c r="Z769" s="465"/>
      <c r="AA769" s="465"/>
      <c r="AB769" s="465"/>
      <c r="AC769" s="467"/>
    </row>
    <row x14ac:dyDescent="0.25" r="770" customHeight="1" ht="18.75">
      <c r="A770" s="465"/>
      <c r="B770" s="465"/>
      <c r="C770" s="465"/>
      <c r="D770" s="465"/>
      <c r="E770" s="465"/>
      <c r="F770" s="466"/>
      <c r="G770" s="465"/>
      <c r="H770" s="465"/>
      <c r="I770" s="465"/>
      <c r="J770" s="465"/>
      <c r="K770" s="465"/>
      <c r="L770" s="465"/>
      <c r="M770" s="466"/>
      <c r="N770" s="588"/>
      <c r="O770" s="588"/>
      <c r="P770" s="466"/>
      <c r="Q770" s="588"/>
      <c r="R770" s="588"/>
      <c r="S770" s="466"/>
      <c r="T770" s="466"/>
      <c r="U770" s="466"/>
      <c r="V770" s="465"/>
      <c r="W770" s="466"/>
      <c r="X770" s="465"/>
      <c r="Y770" s="465"/>
      <c r="Z770" s="465"/>
      <c r="AA770" s="465"/>
      <c r="AB770" s="465"/>
      <c r="AC770" s="467"/>
    </row>
    <row x14ac:dyDescent="0.25" r="771" customHeight="1" ht="18.75">
      <c r="A771" s="465"/>
      <c r="B771" s="465"/>
      <c r="C771" s="465"/>
      <c r="D771" s="465"/>
      <c r="E771" s="465"/>
      <c r="F771" s="466"/>
      <c r="G771" s="465"/>
      <c r="H771" s="465"/>
      <c r="I771" s="465"/>
      <c r="J771" s="465"/>
      <c r="K771" s="465"/>
      <c r="L771" s="465"/>
      <c r="M771" s="466"/>
      <c r="N771" s="588"/>
      <c r="O771" s="588"/>
      <c r="P771" s="466"/>
      <c r="Q771" s="588"/>
      <c r="R771" s="588"/>
      <c r="S771" s="466"/>
      <c r="T771" s="466"/>
      <c r="U771" s="466"/>
      <c r="V771" s="465"/>
      <c r="W771" s="466"/>
      <c r="X771" s="465"/>
      <c r="Y771" s="465"/>
      <c r="Z771" s="465"/>
      <c r="AA771" s="465"/>
      <c r="AB771" s="465"/>
      <c r="AC771" s="467"/>
    </row>
    <row x14ac:dyDescent="0.25" r="772" customHeight="1" ht="18.75">
      <c r="A772" s="465"/>
      <c r="B772" s="465"/>
      <c r="C772" s="465"/>
      <c r="D772" s="465"/>
      <c r="E772" s="465"/>
      <c r="F772" s="466"/>
      <c r="G772" s="465"/>
      <c r="H772" s="465"/>
      <c r="I772" s="465"/>
      <c r="J772" s="465"/>
      <c r="K772" s="465"/>
      <c r="L772" s="465"/>
      <c r="M772" s="466"/>
      <c r="N772" s="588"/>
      <c r="O772" s="588"/>
      <c r="P772" s="466"/>
      <c r="Q772" s="588"/>
      <c r="R772" s="588"/>
      <c r="S772" s="466"/>
      <c r="T772" s="466"/>
      <c r="U772" s="466"/>
      <c r="V772" s="465"/>
      <c r="W772" s="466"/>
      <c r="X772" s="465"/>
      <c r="Y772" s="465"/>
      <c r="Z772" s="465"/>
      <c r="AA772" s="465"/>
      <c r="AB772" s="465"/>
      <c r="AC772" s="467"/>
    </row>
    <row x14ac:dyDescent="0.25" r="773" customHeight="1" ht="18.75">
      <c r="A773" s="465"/>
      <c r="B773" s="465"/>
      <c r="C773" s="465"/>
      <c r="D773" s="465"/>
      <c r="E773" s="465"/>
      <c r="F773" s="466"/>
      <c r="G773" s="465"/>
      <c r="H773" s="465"/>
      <c r="I773" s="465"/>
      <c r="J773" s="465"/>
      <c r="K773" s="465"/>
      <c r="L773" s="465"/>
      <c r="M773" s="466"/>
      <c r="N773" s="588"/>
      <c r="O773" s="588"/>
      <c r="P773" s="466"/>
      <c r="Q773" s="588"/>
      <c r="R773" s="588"/>
      <c r="S773" s="466"/>
      <c r="T773" s="466"/>
      <c r="U773" s="466"/>
      <c r="V773" s="465"/>
      <c r="W773" s="466"/>
      <c r="X773" s="465"/>
      <c r="Y773" s="465"/>
      <c r="Z773" s="465"/>
      <c r="AA773" s="465"/>
      <c r="AB773" s="465"/>
      <c r="AC773" s="467"/>
    </row>
    <row x14ac:dyDescent="0.25" r="774" customHeight="1" ht="18.75">
      <c r="A774" s="465"/>
      <c r="B774" s="465"/>
      <c r="C774" s="465"/>
      <c r="D774" s="465"/>
      <c r="E774" s="465"/>
      <c r="F774" s="466"/>
      <c r="G774" s="465"/>
      <c r="H774" s="465"/>
      <c r="I774" s="465"/>
      <c r="J774" s="465"/>
      <c r="K774" s="465"/>
      <c r="L774" s="465"/>
      <c r="M774" s="466"/>
      <c r="N774" s="588"/>
      <c r="O774" s="588"/>
      <c r="P774" s="466"/>
      <c r="Q774" s="588"/>
      <c r="R774" s="588"/>
      <c r="S774" s="466"/>
      <c r="T774" s="466"/>
      <c r="U774" s="466"/>
      <c r="V774" s="465"/>
      <c r="W774" s="466"/>
      <c r="X774" s="465"/>
      <c r="Y774" s="465"/>
      <c r="Z774" s="465"/>
      <c r="AA774" s="465"/>
      <c r="AB774" s="465"/>
      <c r="AC774" s="467"/>
    </row>
    <row x14ac:dyDescent="0.25" r="775" customHeight="1" ht="18.75">
      <c r="A775" s="465"/>
      <c r="B775" s="465"/>
      <c r="C775" s="465"/>
      <c r="D775" s="465"/>
      <c r="E775" s="465"/>
      <c r="F775" s="466"/>
      <c r="G775" s="465"/>
      <c r="H775" s="465"/>
      <c r="I775" s="465"/>
      <c r="J775" s="465"/>
      <c r="K775" s="465"/>
      <c r="L775" s="465"/>
      <c r="M775" s="466"/>
      <c r="N775" s="588"/>
      <c r="O775" s="588"/>
      <c r="P775" s="466"/>
      <c r="Q775" s="588"/>
      <c r="R775" s="588"/>
      <c r="S775" s="466"/>
      <c r="T775" s="466"/>
      <c r="U775" s="466"/>
      <c r="V775" s="465"/>
      <c r="W775" s="466"/>
      <c r="X775" s="465"/>
      <c r="Y775" s="465"/>
      <c r="Z775" s="465"/>
      <c r="AA775" s="465"/>
      <c r="AB775" s="465"/>
      <c r="AC775" s="467"/>
    </row>
    <row x14ac:dyDescent="0.25" r="776" customHeight="1" ht="18.75">
      <c r="A776" s="465"/>
      <c r="B776" s="465"/>
      <c r="C776" s="465"/>
      <c r="D776" s="465"/>
      <c r="E776" s="465"/>
      <c r="F776" s="466"/>
      <c r="G776" s="465"/>
      <c r="H776" s="465"/>
      <c r="I776" s="465"/>
      <c r="J776" s="465"/>
      <c r="K776" s="465"/>
      <c r="L776" s="465"/>
      <c r="M776" s="466"/>
      <c r="N776" s="588"/>
      <c r="O776" s="588"/>
      <c r="P776" s="466"/>
      <c r="Q776" s="588"/>
      <c r="R776" s="588"/>
      <c r="S776" s="466"/>
      <c r="T776" s="466"/>
      <c r="U776" s="466"/>
      <c r="V776" s="465"/>
      <c r="W776" s="466"/>
      <c r="X776" s="465"/>
      <c r="Y776" s="465"/>
      <c r="Z776" s="465"/>
      <c r="AA776" s="465"/>
      <c r="AB776" s="465"/>
      <c r="AC776" s="467"/>
    </row>
    <row x14ac:dyDescent="0.25" r="777" customHeight="1" ht="18.75">
      <c r="A777" s="465"/>
      <c r="B777" s="465"/>
      <c r="C777" s="465"/>
      <c r="D777" s="465"/>
      <c r="E777" s="465"/>
      <c r="F777" s="466"/>
      <c r="G777" s="465"/>
      <c r="H777" s="465"/>
      <c r="I777" s="465"/>
      <c r="J777" s="465"/>
      <c r="K777" s="465"/>
      <c r="L777" s="465"/>
      <c r="M777" s="466"/>
      <c r="N777" s="588"/>
      <c r="O777" s="588"/>
      <c r="P777" s="466"/>
      <c r="Q777" s="588"/>
      <c r="R777" s="588"/>
      <c r="S777" s="466"/>
      <c r="T777" s="466"/>
      <c r="U777" s="466"/>
      <c r="V777" s="465"/>
      <c r="W777" s="466"/>
      <c r="X777" s="465"/>
      <c r="Y777" s="465"/>
      <c r="Z777" s="465"/>
      <c r="AA777" s="465"/>
      <c r="AB777" s="465"/>
      <c r="AC777" s="467"/>
    </row>
    <row x14ac:dyDescent="0.25" r="778" customHeight="1" ht="18.75">
      <c r="A778" s="465"/>
      <c r="B778" s="465"/>
      <c r="C778" s="465"/>
      <c r="D778" s="465"/>
      <c r="E778" s="465"/>
      <c r="F778" s="466"/>
      <c r="G778" s="465"/>
      <c r="H778" s="465"/>
      <c r="I778" s="465"/>
      <c r="J778" s="465"/>
      <c r="K778" s="465"/>
      <c r="L778" s="465"/>
      <c r="M778" s="466"/>
      <c r="N778" s="588"/>
      <c r="O778" s="588"/>
      <c r="P778" s="466"/>
      <c r="Q778" s="588"/>
      <c r="R778" s="588"/>
      <c r="S778" s="466"/>
      <c r="T778" s="466"/>
      <c r="U778" s="466"/>
      <c r="V778" s="465"/>
      <c r="W778" s="466"/>
      <c r="X778" s="465"/>
      <c r="Y778" s="465"/>
      <c r="Z778" s="465"/>
      <c r="AA778" s="465"/>
      <c r="AB778" s="465"/>
      <c r="AC778" s="467"/>
    </row>
    <row x14ac:dyDescent="0.25" r="779" customHeight="1" ht="18.75">
      <c r="A779" s="465"/>
      <c r="B779" s="465"/>
      <c r="C779" s="465"/>
      <c r="D779" s="465"/>
      <c r="E779" s="465"/>
      <c r="F779" s="466"/>
      <c r="G779" s="465"/>
      <c r="H779" s="465"/>
      <c r="I779" s="465"/>
      <c r="J779" s="465"/>
      <c r="K779" s="465"/>
      <c r="L779" s="465"/>
      <c r="M779" s="466"/>
      <c r="N779" s="588"/>
      <c r="O779" s="588"/>
      <c r="P779" s="466"/>
      <c r="Q779" s="588"/>
      <c r="R779" s="588"/>
      <c r="S779" s="466"/>
      <c r="T779" s="466"/>
      <c r="U779" s="466"/>
      <c r="V779" s="465"/>
      <c r="W779" s="466"/>
      <c r="X779" s="465"/>
      <c r="Y779" s="465"/>
      <c r="Z779" s="465"/>
      <c r="AA779" s="465"/>
      <c r="AB779" s="465"/>
      <c r="AC779" s="467"/>
    </row>
    <row x14ac:dyDescent="0.25" r="780" customHeight="1" ht="18.75">
      <c r="A780" s="465"/>
      <c r="B780" s="465"/>
      <c r="C780" s="465"/>
      <c r="D780" s="465"/>
      <c r="E780" s="465"/>
      <c r="F780" s="466"/>
      <c r="G780" s="465"/>
      <c r="H780" s="465"/>
      <c r="I780" s="465"/>
      <c r="J780" s="465"/>
      <c r="K780" s="465"/>
      <c r="L780" s="465"/>
      <c r="M780" s="466"/>
      <c r="N780" s="588"/>
      <c r="O780" s="588"/>
      <c r="P780" s="466"/>
      <c r="Q780" s="588"/>
      <c r="R780" s="588"/>
      <c r="S780" s="466"/>
      <c r="T780" s="466"/>
      <c r="U780" s="466"/>
      <c r="V780" s="465"/>
      <c r="W780" s="466"/>
      <c r="X780" s="465"/>
      <c r="Y780" s="465"/>
      <c r="Z780" s="465"/>
      <c r="AA780" s="465"/>
      <c r="AB780" s="465"/>
      <c r="AC780" s="467"/>
    </row>
    <row x14ac:dyDescent="0.25" r="781" customHeight="1" ht="18.75">
      <c r="A781" s="465"/>
      <c r="B781" s="465"/>
      <c r="C781" s="465"/>
      <c r="D781" s="465"/>
      <c r="E781" s="465"/>
      <c r="F781" s="466"/>
      <c r="G781" s="465"/>
      <c r="H781" s="465"/>
      <c r="I781" s="465"/>
      <c r="J781" s="465"/>
      <c r="K781" s="465"/>
      <c r="L781" s="465"/>
      <c r="M781" s="466"/>
      <c r="N781" s="588"/>
      <c r="O781" s="588"/>
      <c r="P781" s="466"/>
      <c r="Q781" s="588"/>
      <c r="R781" s="588"/>
      <c r="S781" s="466"/>
      <c r="T781" s="466"/>
      <c r="U781" s="466"/>
      <c r="V781" s="465"/>
      <c r="W781" s="466"/>
      <c r="X781" s="465"/>
      <c r="Y781" s="465"/>
      <c r="Z781" s="465"/>
      <c r="AA781" s="465"/>
      <c r="AB781" s="465"/>
      <c r="AC781" s="467"/>
    </row>
    <row x14ac:dyDescent="0.25" r="782" customHeight="1" ht="18.75">
      <c r="A782" s="465"/>
      <c r="B782" s="465"/>
      <c r="C782" s="465"/>
      <c r="D782" s="465"/>
      <c r="E782" s="465"/>
      <c r="F782" s="466"/>
      <c r="G782" s="465"/>
      <c r="H782" s="465"/>
      <c r="I782" s="465"/>
      <c r="J782" s="465"/>
      <c r="K782" s="465"/>
      <c r="L782" s="465"/>
      <c r="M782" s="466"/>
      <c r="N782" s="588"/>
      <c r="O782" s="588"/>
      <c r="P782" s="466"/>
      <c r="Q782" s="588"/>
      <c r="R782" s="588"/>
      <c r="S782" s="466"/>
      <c r="T782" s="466"/>
      <c r="U782" s="466"/>
      <c r="V782" s="465"/>
      <c r="W782" s="466"/>
      <c r="X782" s="465"/>
      <c r="Y782" s="465"/>
      <c r="Z782" s="465"/>
      <c r="AA782" s="465"/>
      <c r="AB782" s="465"/>
      <c r="AC782" s="467"/>
    </row>
    <row x14ac:dyDescent="0.25" r="783" customHeight="1" ht="18.75">
      <c r="A783" s="465"/>
      <c r="B783" s="465"/>
      <c r="C783" s="465"/>
      <c r="D783" s="465"/>
      <c r="E783" s="465"/>
      <c r="F783" s="466"/>
      <c r="G783" s="465"/>
      <c r="H783" s="465"/>
      <c r="I783" s="465"/>
      <c r="J783" s="465"/>
      <c r="K783" s="465"/>
      <c r="L783" s="465"/>
      <c r="M783" s="466"/>
      <c r="N783" s="588"/>
      <c r="O783" s="588"/>
      <c r="P783" s="466"/>
      <c r="Q783" s="588"/>
      <c r="R783" s="588"/>
      <c r="S783" s="466"/>
      <c r="T783" s="466"/>
      <c r="U783" s="466"/>
      <c r="V783" s="465"/>
      <c r="W783" s="466"/>
      <c r="X783" s="465"/>
      <c r="Y783" s="465"/>
      <c r="Z783" s="465"/>
      <c r="AA783" s="465"/>
      <c r="AB783" s="465"/>
      <c r="AC783" s="467"/>
    </row>
    <row x14ac:dyDescent="0.25" r="784" customHeight="1" ht="18.75">
      <c r="A784" s="465"/>
      <c r="B784" s="465"/>
      <c r="C784" s="465"/>
      <c r="D784" s="465"/>
      <c r="E784" s="465"/>
      <c r="F784" s="466"/>
      <c r="G784" s="465"/>
      <c r="H784" s="465"/>
      <c r="I784" s="465"/>
      <c r="J784" s="465"/>
      <c r="K784" s="465"/>
      <c r="L784" s="465"/>
      <c r="M784" s="466"/>
      <c r="N784" s="588"/>
      <c r="O784" s="588"/>
      <c r="P784" s="466"/>
      <c r="Q784" s="588"/>
      <c r="R784" s="588"/>
      <c r="S784" s="466"/>
      <c r="T784" s="466"/>
      <c r="U784" s="466"/>
      <c r="V784" s="465"/>
      <c r="W784" s="466"/>
      <c r="X784" s="465"/>
      <c r="Y784" s="465"/>
      <c r="Z784" s="465"/>
      <c r="AA784" s="465"/>
      <c r="AB784" s="465"/>
      <c r="AC784" s="467"/>
    </row>
    <row x14ac:dyDescent="0.25" r="785" customHeight="1" ht="18.75">
      <c r="A785" s="465"/>
      <c r="B785" s="465"/>
      <c r="C785" s="465"/>
      <c r="D785" s="465"/>
      <c r="E785" s="465"/>
      <c r="F785" s="466"/>
      <c r="G785" s="465"/>
      <c r="H785" s="465"/>
      <c r="I785" s="465"/>
      <c r="J785" s="465"/>
      <c r="K785" s="465"/>
      <c r="L785" s="465"/>
      <c r="M785" s="466"/>
      <c r="N785" s="588"/>
      <c r="O785" s="588"/>
      <c r="P785" s="466"/>
      <c r="Q785" s="588"/>
      <c r="R785" s="588"/>
      <c r="S785" s="466"/>
      <c r="T785" s="466"/>
      <c r="U785" s="466"/>
      <c r="V785" s="465"/>
      <c r="W785" s="466"/>
      <c r="X785" s="465"/>
      <c r="Y785" s="465"/>
      <c r="Z785" s="465"/>
      <c r="AA785" s="465"/>
      <c r="AB785" s="465"/>
      <c r="AC785" s="467"/>
    </row>
    <row x14ac:dyDescent="0.25" r="786" customHeight="1" ht="18.75">
      <c r="A786" s="465"/>
      <c r="B786" s="465"/>
      <c r="C786" s="465"/>
      <c r="D786" s="465"/>
      <c r="E786" s="465"/>
      <c r="F786" s="466"/>
      <c r="G786" s="465"/>
      <c r="H786" s="465"/>
      <c r="I786" s="465"/>
      <c r="J786" s="465"/>
      <c r="K786" s="465"/>
      <c r="L786" s="465"/>
      <c r="M786" s="466"/>
      <c r="N786" s="588"/>
      <c r="O786" s="588"/>
      <c r="P786" s="466"/>
      <c r="Q786" s="588"/>
      <c r="R786" s="588"/>
      <c r="S786" s="466"/>
      <c r="T786" s="466"/>
      <c r="U786" s="466"/>
      <c r="V786" s="465"/>
      <c r="W786" s="466"/>
      <c r="X786" s="465"/>
      <c r="Y786" s="465"/>
      <c r="Z786" s="465"/>
      <c r="AA786" s="465"/>
      <c r="AB786" s="465"/>
      <c r="AC786" s="467"/>
    </row>
    <row x14ac:dyDescent="0.25" r="787" customHeight="1" ht="18.75">
      <c r="A787" s="465"/>
      <c r="B787" s="465"/>
      <c r="C787" s="465"/>
      <c r="D787" s="465"/>
      <c r="E787" s="465"/>
      <c r="F787" s="466"/>
      <c r="G787" s="465"/>
      <c r="H787" s="465"/>
      <c r="I787" s="465"/>
      <c r="J787" s="465"/>
      <c r="K787" s="465"/>
      <c r="L787" s="465"/>
      <c r="M787" s="466"/>
      <c r="N787" s="588"/>
      <c r="O787" s="588"/>
      <c r="P787" s="466"/>
      <c r="Q787" s="588"/>
      <c r="R787" s="588"/>
      <c r="S787" s="466"/>
      <c r="T787" s="466"/>
      <c r="U787" s="466"/>
      <c r="V787" s="465"/>
      <c r="W787" s="466"/>
      <c r="X787" s="465"/>
      <c r="Y787" s="465"/>
      <c r="Z787" s="465"/>
      <c r="AA787" s="465"/>
      <c r="AB787" s="465"/>
      <c r="AC787" s="467"/>
    </row>
    <row x14ac:dyDescent="0.25" r="788" customHeight="1" ht="18.75">
      <c r="A788" s="465"/>
      <c r="B788" s="465"/>
      <c r="C788" s="465"/>
      <c r="D788" s="465"/>
      <c r="E788" s="465"/>
      <c r="F788" s="466"/>
      <c r="G788" s="465"/>
      <c r="H788" s="465"/>
      <c r="I788" s="465"/>
      <c r="J788" s="465"/>
      <c r="K788" s="465"/>
      <c r="L788" s="465"/>
      <c r="M788" s="466"/>
      <c r="N788" s="588"/>
      <c r="O788" s="588"/>
      <c r="P788" s="466"/>
      <c r="Q788" s="588"/>
      <c r="R788" s="588"/>
      <c r="S788" s="466"/>
      <c r="T788" s="466"/>
      <c r="U788" s="466"/>
      <c r="V788" s="465"/>
      <c r="W788" s="466"/>
      <c r="X788" s="465"/>
      <c r="Y788" s="465"/>
      <c r="Z788" s="465"/>
      <c r="AA788" s="465"/>
      <c r="AB788" s="465"/>
      <c r="AC788" s="467"/>
    </row>
    <row x14ac:dyDescent="0.25" r="789" customHeight="1" ht="18.75">
      <c r="A789" s="465"/>
      <c r="B789" s="465"/>
      <c r="C789" s="465"/>
      <c r="D789" s="465"/>
      <c r="E789" s="465"/>
      <c r="F789" s="466"/>
      <c r="G789" s="465"/>
      <c r="H789" s="465"/>
      <c r="I789" s="465"/>
      <c r="J789" s="465"/>
      <c r="K789" s="465"/>
      <c r="L789" s="465"/>
      <c r="M789" s="466"/>
      <c r="N789" s="588"/>
      <c r="O789" s="588"/>
      <c r="P789" s="466"/>
      <c r="Q789" s="588"/>
      <c r="R789" s="588"/>
      <c r="S789" s="466"/>
      <c r="T789" s="466"/>
      <c r="U789" s="466"/>
      <c r="V789" s="465"/>
      <c r="W789" s="466"/>
      <c r="X789" s="465"/>
      <c r="Y789" s="465"/>
      <c r="Z789" s="465"/>
      <c r="AA789" s="465"/>
      <c r="AB789" s="465"/>
      <c r="AC789" s="467"/>
    </row>
    <row x14ac:dyDescent="0.25" r="790" customHeight="1" ht="18.75">
      <c r="A790" s="465"/>
      <c r="B790" s="465"/>
      <c r="C790" s="465"/>
      <c r="D790" s="465"/>
      <c r="E790" s="465"/>
      <c r="F790" s="466"/>
      <c r="G790" s="465"/>
      <c r="H790" s="465"/>
      <c r="I790" s="465"/>
      <c r="J790" s="465"/>
      <c r="K790" s="465"/>
      <c r="L790" s="465"/>
      <c r="M790" s="466"/>
      <c r="N790" s="588"/>
      <c r="O790" s="588"/>
      <c r="P790" s="466"/>
      <c r="Q790" s="588"/>
      <c r="R790" s="588"/>
      <c r="S790" s="466"/>
      <c r="T790" s="466"/>
      <c r="U790" s="466"/>
      <c r="V790" s="465"/>
      <c r="W790" s="466"/>
      <c r="X790" s="465"/>
      <c r="Y790" s="465"/>
      <c r="Z790" s="465"/>
      <c r="AA790" s="465"/>
      <c r="AB790" s="465"/>
      <c r="AC790" s="467"/>
    </row>
    <row x14ac:dyDescent="0.25" r="791" customHeight="1" ht="18.75">
      <c r="A791" s="465"/>
      <c r="B791" s="465"/>
      <c r="C791" s="465"/>
      <c r="D791" s="465"/>
      <c r="E791" s="465"/>
      <c r="F791" s="466"/>
      <c r="G791" s="465"/>
      <c r="H791" s="465"/>
      <c r="I791" s="465"/>
      <c r="J791" s="465"/>
      <c r="K791" s="465"/>
      <c r="L791" s="465"/>
      <c r="M791" s="466"/>
      <c r="N791" s="588"/>
      <c r="O791" s="588"/>
      <c r="P791" s="466"/>
      <c r="Q791" s="588"/>
      <c r="R791" s="588"/>
      <c r="S791" s="466"/>
      <c r="T791" s="466"/>
      <c r="U791" s="466"/>
      <c r="V791" s="465"/>
      <c r="W791" s="466"/>
      <c r="X791" s="465"/>
      <c r="Y791" s="465"/>
      <c r="Z791" s="465"/>
      <c r="AA791" s="465"/>
      <c r="AB791" s="465"/>
      <c r="AC791" s="467"/>
    </row>
    <row x14ac:dyDescent="0.25" r="792" customHeight="1" ht="18.75">
      <c r="A792" s="465"/>
      <c r="B792" s="465"/>
      <c r="C792" s="465"/>
      <c r="D792" s="465"/>
      <c r="E792" s="465"/>
      <c r="F792" s="466"/>
      <c r="G792" s="465"/>
      <c r="H792" s="465"/>
      <c r="I792" s="465"/>
      <c r="J792" s="465"/>
      <c r="K792" s="465"/>
      <c r="L792" s="465"/>
      <c r="M792" s="466"/>
      <c r="N792" s="588"/>
      <c r="O792" s="588"/>
      <c r="P792" s="466"/>
      <c r="Q792" s="588"/>
      <c r="R792" s="588"/>
      <c r="S792" s="466"/>
      <c r="T792" s="466"/>
      <c r="U792" s="466"/>
      <c r="V792" s="465"/>
      <c r="W792" s="466"/>
      <c r="X792" s="465"/>
      <c r="Y792" s="465"/>
      <c r="Z792" s="465"/>
      <c r="AA792" s="465"/>
      <c r="AB792" s="465"/>
      <c r="AC792" s="467"/>
    </row>
    <row x14ac:dyDescent="0.25" r="793" customHeight="1" ht="18.75">
      <c r="A793" s="465"/>
      <c r="B793" s="465"/>
      <c r="C793" s="465"/>
      <c r="D793" s="465"/>
      <c r="E793" s="465"/>
      <c r="F793" s="466"/>
      <c r="G793" s="465"/>
      <c r="H793" s="465"/>
      <c r="I793" s="465"/>
      <c r="J793" s="465"/>
      <c r="K793" s="465"/>
      <c r="L793" s="465"/>
      <c r="M793" s="466"/>
      <c r="N793" s="588"/>
      <c r="O793" s="588"/>
      <c r="P793" s="466"/>
      <c r="Q793" s="588"/>
      <c r="R793" s="588"/>
      <c r="S793" s="466"/>
      <c r="T793" s="466"/>
      <c r="U793" s="466"/>
      <c r="V793" s="465"/>
      <c r="W793" s="466"/>
      <c r="X793" s="465"/>
      <c r="Y793" s="465"/>
      <c r="Z793" s="465"/>
      <c r="AA793" s="465"/>
      <c r="AB793" s="465"/>
      <c r="AC793" s="467"/>
    </row>
    <row x14ac:dyDescent="0.25" r="794" customHeight="1" ht="18.75">
      <c r="A794" s="465"/>
      <c r="B794" s="465"/>
      <c r="C794" s="465"/>
      <c r="D794" s="465"/>
      <c r="E794" s="465"/>
      <c r="F794" s="466"/>
      <c r="G794" s="465"/>
      <c r="H794" s="465"/>
      <c r="I794" s="465"/>
      <c r="J794" s="465"/>
      <c r="K794" s="465"/>
      <c r="L794" s="465"/>
      <c r="M794" s="466"/>
      <c r="N794" s="588"/>
      <c r="O794" s="588"/>
      <c r="P794" s="466"/>
      <c r="Q794" s="588"/>
      <c r="R794" s="588"/>
      <c r="S794" s="466"/>
      <c r="T794" s="466"/>
      <c r="U794" s="466"/>
      <c r="V794" s="465"/>
      <c r="W794" s="466"/>
      <c r="X794" s="465"/>
      <c r="Y794" s="465"/>
      <c r="Z794" s="465"/>
      <c r="AA794" s="465"/>
      <c r="AB794" s="465"/>
      <c r="AC794" s="467"/>
    </row>
    <row x14ac:dyDescent="0.25" r="795" customHeight="1" ht="18.75">
      <c r="A795" s="465"/>
      <c r="B795" s="465"/>
      <c r="C795" s="465"/>
      <c r="D795" s="465"/>
      <c r="E795" s="465"/>
      <c r="F795" s="466"/>
      <c r="G795" s="465"/>
      <c r="H795" s="465"/>
      <c r="I795" s="465"/>
      <c r="J795" s="465"/>
      <c r="K795" s="465"/>
      <c r="L795" s="465"/>
      <c r="M795" s="466"/>
      <c r="N795" s="588"/>
      <c r="O795" s="588"/>
      <c r="P795" s="466"/>
      <c r="Q795" s="588"/>
      <c r="R795" s="588"/>
      <c r="S795" s="466"/>
      <c r="T795" s="466"/>
      <c r="U795" s="466"/>
      <c r="V795" s="465"/>
      <c r="W795" s="466"/>
      <c r="X795" s="465"/>
      <c r="Y795" s="465"/>
      <c r="Z795" s="465"/>
      <c r="AA795" s="465"/>
      <c r="AB795" s="465"/>
      <c r="AC795" s="467"/>
    </row>
    <row x14ac:dyDescent="0.25" r="796" customHeight="1" ht="18.75">
      <c r="A796" s="465"/>
      <c r="B796" s="465"/>
      <c r="C796" s="465"/>
      <c r="D796" s="465"/>
      <c r="E796" s="465"/>
      <c r="F796" s="466"/>
      <c r="G796" s="465"/>
      <c r="H796" s="465"/>
      <c r="I796" s="465"/>
      <c r="J796" s="465"/>
      <c r="K796" s="465"/>
      <c r="L796" s="465"/>
      <c r="M796" s="466"/>
      <c r="N796" s="588"/>
      <c r="O796" s="588"/>
      <c r="P796" s="466"/>
      <c r="Q796" s="588"/>
      <c r="R796" s="588"/>
      <c r="S796" s="466"/>
      <c r="T796" s="466"/>
      <c r="U796" s="466"/>
      <c r="V796" s="465"/>
      <c r="W796" s="466"/>
      <c r="X796" s="465"/>
      <c r="Y796" s="465"/>
      <c r="Z796" s="465"/>
      <c r="AA796" s="465"/>
      <c r="AB796" s="465"/>
      <c r="AC796" s="467"/>
    </row>
    <row x14ac:dyDescent="0.25" r="797" customHeight="1" ht="18.75">
      <c r="A797" s="465"/>
      <c r="B797" s="465"/>
      <c r="C797" s="465"/>
      <c r="D797" s="465"/>
      <c r="E797" s="465"/>
      <c r="F797" s="466"/>
      <c r="G797" s="465"/>
      <c r="H797" s="465"/>
      <c r="I797" s="465"/>
      <c r="J797" s="465"/>
      <c r="K797" s="465"/>
      <c r="L797" s="465"/>
      <c r="M797" s="466"/>
      <c r="N797" s="588"/>
      <c r="O797" s="588"/>
      <c r="P797" s="466"/>
      <c r="Q797" s="588"/>
      <c r="R797" s="588"/>
      <c r="S797" s="466"/>
      <c r="T797" s="466"/>
      <c r="U797" s="466"/>
      <c r="V797" s="465"/>
      <c r="W797" s="466"/>
      <c r="X797" s="465"/>
      <c r="Y797" s="465"/>
      <c r="Z797" s="465"/>
      <c r="AA797" s="465"/>
      <c r="AB797" s="465"/>
      <c r="AC797" s="467"/>
    </row>
    <row x14ac:dyDescent="0.25" r="798" customHeight="1" ht="18.75">
      <c r="A798" s="465"/>
      <c r="B798" s="465"/>
      <c r="C798" s="465"/>
      <c r="D798" s="465"/>
      <c r="E798" s="465"/>
      <c r="F798" s="466"/>
      <c r="G798" s="465"/>
      <c r="H798" s="465"/>
      <c r="I798" s="465"/>
      <c r="J798" s="465"/>
      <c r="K798" s="465"/>
      <c r="L798" s="465"/>
      <c r="M798" s="466"/>
      <c r="N798" s="588"/>
      <c r="O798" s="588"/>
      <c r="P798" s="466"/>
      <c r="Q798" s="588"/>
      <c r="R798" s="588"/>
      <c r="S798" s="466"/>
      <c r="T798" s="466"/>
      <c r="U798" s="466"/>
      <c r="V798" s="465"/>
      <c r="W798" s="466"/>
      <c r="X798" s="465"/>
      <c r="Y798" s="465"/>
      <c r="Z798" s="465"/>
      <c r="AA798" s="465"/>
      <c r="AB798" s="465"/>
      <c r="AC798" s="467"/>
    </row>
    <row x14ac:dyDescent="0.25" r="799" customHeight="1" ht="18.75">
      <c r="A799" s="465"/>
      <c r="B799" s="465"/>
      <c r="C799" s="465"/>
      <c r="D799" s="465"/>
      <c r="E799" s="465"/>
      <c r="F799" s="466"/>
      <c r="G799" s="465"/>
      <c r="H799" s="465"/>
      <c r="I799" s="465"/>
      <c r="J799" s="465"/>
      <c r="K799" s="465"/>
      <c r="L799" s="465"/>
      <c r="M799" s="466"/>
      <c r="N799" s="588"/>
      <c r="O799" s="588"/>
      <c r="P799" s="466"/>
      <c r="Q799" s="588"/>
      <c r="R799" s="588"/>
      <c r="S799" s="466"/>
      <c r="T799" s="466"/>
      <c r="U799" s="466"/>
      <c r="V799" s="465"/>
      <c r="W799" s="466"/>
      <c r="X799" s="465"/>
      <c r="Y799" s="465"/>
      <c r="Z799" s="465"/>
      <c r="AA799" s="465"/>
      <c r="AB799" s="465"/>
      <c r="AC799" s="467"/>
    </row>
    <row x14ac:dyDescent="0.25" r="800" customHeight="1" ht="18.75">
      <c r="A800" s="465"/>
      <c r="B800" s="465"/>
      <c r="C800" s="465"/>
      <c r="D800" s="465"/>
      <c r="E800" s="465"/>
      <c r="F800" s="466"/>
      <c r="G800" s="465"/>
      <c r="H800" s="465"/>
      <c r="I800" s="465"/>
      <c r="J800" s="465"/>
      <c r="K800" s="465"/>
      <c r="L800" s="465"/>
      <c r="M800" s="466"/>
      <c r="N800" s="588"/>
      <c r="O800" s="588"/>
      <c r="P800" s="466"/>
      <c r="Q800" s="588"/>
      <c r="R800" s="588"/>
      <c r="S800" s="466"/>
      <c r="T800" s="466"/>
      <c r="U800" s="466"/>
      <c r="V800" s="465"/>
      <c r="W800" s="466"/>
      <c r="X800" s="465"/>
      <c r="Y800" s="465"/>
      <c r="Z800" s="465"/>
      <c r="AA800" s="465"/>
      <c r="AB800" s="465"/>
      <c r="AC800" s="467"/>
    </row>
    <row x14ac:dyDescent="0.25" r="801" customHeight="1" ht="18.75">
      <c r="A801" s="465"/>
      <c r="B801" s="465"/>
      <c r="C801" s="465"/>
      <c r="D801" s="465"/>
      <c r="E801" s="465"/>
      <c r="F801" s="466"/>
      <c r="G801" s="465"/>
      <c r="H801" s="465"/>
      <c r="I801" s="465"/>
      <c r="J801" s="465"/>
      <c r="K801" s="465"/>
      <c r="L801" s="465"/>
      <c r="M801" s="466"/>
      <c r="N801" s="588"/>
      <c r="O801" s="588"/>
      <c r="P801" s="466"/>
      <c r="Q801" s="588"/>
      <c r="R801" s="588"/>
      <c r="S801" s="466"/>
      <c r="T801" s="466"/>
      <c r="U801" s="466"/>
      <c r="V801" s="465"/>
      <c r="W801" s="466"/>
      <c r="X801" s="465"/>
      <c r="Y801" s="465"/>
      <c r="Z801" s="465"/>
      <c r="AA801" s="465"/>
      <c r="AB801" s="465"/>
      <c r="AC801" s="467"/>
    </row>
    <row x14ac:dyDescent="0.25" r="802" customHeight="1" ht="18.75">
      <c r="A802" s="465"/>
      <c r="B802" s="465"/>
      <c r="C802" s="465"/>
      <c r="D802" s="465"/>
      <c r="E802" s="465"/>
      <c r="F802" s="466"/>
      <c r="G802" s="465"/>
      <c r="H802" s="465"/>
      <c r="I802" s="465"/>
      <c r="J802" s="465"/>
      <c r="K802" s="465"/>
      <c r="L802" s="465"/>
      <c r="M802" s="466"/>
      <c r="N802" s="588"/>
      <c r="O802" s="588"/>
      <c r="P802" s="466"/>
      <c r="Q802" s="588"/>
      <c r="R802" s="588"/>
      <c r="S802" s="466"/>
      <c r="T802" s="466"/>
      <c r="U802" s="466"/>
      <c r="V802" s="465"/>
      <c r="W802" s="466"/>
      <c r="X802" s="465"/>
      <c r="Y802" s="465"/>
      <c r="Z802" s="465"/>
      <c r="AA802" s="465"/>
      <c r="AB802" s="465"/>
      <c r="AC802" s="467"/>
    </row>
    <row x14ac:dyDescent="0.25" r="803" customHeight="1" ht="18.75">
      <c r="A803" s="465"/>
      <c r="B803" s="465"/>
      <c r="C803" s="465"/>
      <c r="D803" s="465"/>
      <c r="E803" s="465"/>
      <c r="F803" s="466"/>
      <c r="G803" s="465"/>
      <c r="H803" s="465"/>
      <c r="I803" s="465"/>
      <c r="J803" s="465"/>
      <c r="K803" s="465"/>
      <c r="L803" s="465"/>
      <c r="M803" s="466"/>
      <c r="N803" s="588"/>
      <c r="O803" s="588"/>
      <c r="P803" s="466"/>
      <c r="Q803" s="588"/>
      <c r="R803" s="588"/>
      <c r="S803" s="466"/>
      <c r="T803" s="466"/>
      <c r="U803" s="466"/>
      <c r="V803" s="465"/>
      <c r="W803" s="466"/>
      <c r="X803" s="465"/>
      <c r="Y803" s="465"/>
      <c r="Z803" s="465"/>
      <c r="AA803" s="465"/>
      <c r="AB803" s="465"/>
      <c r="AC803" s="467"/>
    </row>
    <row x14ac:dyDescent="0.25" r="804" customHeight="1" ht="18.75">
      <c r="A804" s="465"/>
      <c r="B804" s="465"/>
      <c r="C804" s="465"/>
      <c r="D804" s="465"/>
      <c r="E804" s="465"/>
      <c r="F804" s="466"/>
      <c r="G804" s="465"/>
      <c r="H804" s="465"/>
      <c r="I804" s="465"/>
      <c r="J804" s="465"/>
      <c r="K804" s="465"/>
      <c r="L804" s="465"/>
      <c r="M804" s="466"/>
      <c r="N804" s="588"/>
      <c r="O804" s="588"/>
      <c r="P804" s="466"/>
      <c r="Q804" s="588"/>
      <c r="R804" s="588"/>
      <c r="S804" s="466"/>
      <c r="T804" s="466"/>
      <c r="U804" s="466"/>
      <c r="V804" s="465"/>
      <c r="W804" s="466"/>
      <c r="X804" s="465"/>
      <c r="Y804" s="465"/>
      <c r="Z804" s="465"/>
      <c r="AA804" s="465"/>
      <c r="AB804" s="465"/>
      <c r="AC804" s="467"/>
    </row>
    <row x14ac:dyDescent="0.25" r="805" customHeight="1" ht="18.75">
      <c r="A805" s="465"/>
      <c r="B805" s="465"/>
      <c r="C805" s="465"/>
      <c r="D805" s="465"/>
      <c r="E805" s="465"/>
      <c r="F805" s="466"/>
      <c r="G805" s="465"/>
      <c r="H805" s="465"/>
      <c r="I805" s="465"/>
      <c r="J805" s="465"/>
      <c r="K805" s="465"/>
      <c r="L805" s="465"/>
      <c r="M805" s="466"/>
      <c r="N805" s="588"/>
      <c r="O805" s="588"/>
      <c r="P805" s="466"/>
      <c r="Q805" s="588"/>
      <c r="R805" s="588"/>
      <c r="S805" s="466"/>
      <c r="T805" s="466"/>
      <c r="U805" s="466"/>
      <c r="V805" s="465"/>
      <c r="W805" s="466"/>
      <c r="X805" s="465"/>
      <c r="Y805" s="465"/>
      <c r="Z805" s="465"/>
      <c r="AA805" s="465"/>
      <c r="AB805" s="465"/>
      <c r="AC805" s="467"/>
    </row>
    <row x14ac:dyDescent="0.25" r="806" customHeight="1" ht="18.75">
      <c r="A806" s="465"/>
      <c r="B806" s="465"/>
      <c r="C806" s="465"/>
      <c r="D806" s="465"/>
      <c r="E806" s="465"/>
      <c r="F806" s="466"/>
      <c r="G806" s="465"/>
      <c r="H806" s="465"/>
      <c r="I806" s="465"/>
      <c r="J806" s="465"/>
      <c r="K806" s="465"/>
      <c r="L806" s="465"/>
      <c r="M806" s="466"/>
      <c r="N806" s="588"/>
      <c r="O806" s="588"/>
      <c r="P806" s="466"/>
      <c r="Q806" s="588"/>
      <c r="R806" s="588"/>
      <c r="S806" s="466"/>
      <c r="T806" s="466"/>
      <c r="U806" s="466"/>
      <c r="V806" s="465"/>
      <c r="W806" s="466"/>
      <c r="X806" s="465"/>
      <c r="Y806" s="465"/>
      <c r="Z806" s="465"/>
      <c r="AA806" s="465"/>
      <c r="AB806" s="465"/>
      <c r="AC806" s="467"/>
    </row>
    <row x14ac:dyDescent="0.25" r="807" customHeight="1" ht="18.75">
      <c r="A807" s="465"/>
      <c r="B807" s="465"/>
      <c r="C807" s="465"/>
      <c r="D807" s="465"/>
      <c r="E807" s="465"/>
      <c r="F807" s="466"/>
      <c r="G807" s="465"/>
      <c r="H807" s="465"/>
      <c r="I807" s="465"/>
      <c r="J807" s="465"/>
      <c r="K807" s="465"/>
      <c r="L807" s="465"/>
      <c r="M807" s="466"/>
      <c r="N807" s="588"/>
      <c r="O807" s="588"/>
      <c r="P807" s="466"/>
      <c r="Q807" s="588"/>
      <c r="R807" s="588"/>
      <c r="S807" s="466"/>
      <c r="T807" s="466"/>
      <c r="U807" s="466"/>
      <c r="V807" s="465"/>
      <c r="W807" s="466"/>
      <c r="X807" s="465"/>
      <c r="Y807" s="465"/>
      <c r="Z807" s="465"/>
      <c r="AA807" s="465"/>
      <c r="AB807" s="465"/>
      <c r="AC807" s="467"/>
    </row>
    <row x14ac:dyDescent="0.25" r="808" customHeight="1" ht="18.75">
      <c r="A808" s="465"/>
      <c r="B808" s="465"/>
      <c r="C808" s="465"/>
      <c r="D808" s="465"/>
      <c r="E808" s="465"/>
      <c r="F808" s="466"/>
      <c r="G808" s="465"/>
      <c r="H808" s="465"/>
      <c r="I808" s="465"/>
      <c r="J808" s="465"/>
      <c r="K808" s="465"/>
      <c r="L808" s="465"/>
      <c r="M808" s="466"/>
      <c r="N808" s="588"/>
      <c r="O808" s="588"/>
      <c r="P808" s="466"/>
      <c r="Q808" s="588"/>
      <c r="R808" s="588"/>
      <c r="S808" s="466"/>
      <c r="T808" s="466"/>
      <c r="U808" s="466"/>
      <c r="V808" s="465"/>
      <c r="W808" s="466"/>
      <c r="X808" s="465"/>
      <c r="Y808" s="465"/>
      <c r="Z808" s="465"/>
      <c r="AA808" s="465"/>
      <c r="AB808" s="465"/>
      <c r="AC808" s="467"/>
    </row>
    <row x14ac:dyDescent="0.25" r="809" customHeight="1" ht="18.75">
      <c r="A809" s="465"/>
      <c r="B809" s="465"/>
      <c r="C809" s="465"/>
      <c r="D809" s="465"/>
      <c r="E809" s="465"/>
      <c r="F809" s="466"/>
      <c r="G809" s="465"/>
      <c r="H809" s="465"/>
      <c r="I809" s="465"/>
      <c r="J809" s="465"/>
      <c r="K809" s="465"/>
      <c r="L809" s="465"/>
      <c r="M809" s="466"/>
      <c r="N809" s="588"/>
      <c r="O809" s="588"/>
      <c r="P809" s="466"/>
      <c r="Q809" s="588"/>
      <c r="R809" s="588"/>
      <c r="S809" s="466"/>
      <c r="T809" s="466"/>
      <c r="U809" s="466"/>
      <c r="V809" s="465"/>
      <c r="W809" s="466"/>
      <c r="X809" s="465"/>
      <c r="Y809" s="465"/>
      <c r="Z809" s="465"/>
      <c r="AA809" s="465"/>
      <c r="AB809" s="465"/>
      <c r="AC809" s="467"/>
    </row>
    <row x14ac:dyDescent="0.25" r="810" customHeight="1" ht="18.75">
      <c r="A810" s="465"/>
      <c r="B810" s="465"/>
      <c r="C810" s="465"/>
      <c r="D810" s="465"/>
      <c r="E810" s="465"/>
      <c r="F810" s="466"/>
      <c r="G810" s="465"/>
      <c r="H810" s="465"/>
      <c r="I810" s="465"/>
      <c r="J810" s="465"/>
      <c r="K810" s="465"/>
      <c r="L810" s="465"/>
      <c r="M810" s="466"/>
      <c r="N810" s="588"/>
      <c r="O810" s="588"/>
      <c r="P810" s="466"/>
      <c r="Q810" s="588"/>
      <c r="R810" s="588"/>
      <c r="S810" s="466"/>
      <c r="T810" s="466"/>
      <c r="U810" s="466"/>
      <c r="V810" s="465"/>
      <c r="W810" s="466"/>
      <c r="X810" s="465"/>
      <c r="Y810" s="465"/>
      <c r="Z810" s="465"/>
      <c r="AA810" s="465"/>
      <c r="AB810" s="465"/>
      <c r="AC810" s="467"/>
    </row>
    <row x14ac:dyDescent="0.25" r="811" customHeight="1" ht="18.75">
      <c r="A811" s="465"/>
      <c r="B811" s="465"/>
      <c r="C811" s="465"/>
      <c r="D811" s="465"/>
      <c r="E811" s="465"/>
      <c r="F811" s="466"/>
      <c r="G811" s="465"/>
      <c r="H811" s="465"/>
      <c r="I811" s="465"/>
      <c r="J811" s="465"/>
      <c r="K811" s="465"/>
      <c r="L811" s="465"/>
      <c r="M811" s="466"/>
      <c r="N811" s="588"/>
      <c r="O811" s="588"/>
      <c r="P811" s="466"/>
      <c r="Q811" s="588"/>
      <c r="R811" s="588"/>
      <c r="S811" s="466"/>
      <c r="T811" s="466"/>
      <c r="U811" s="466"/>
      <c r="V811" s="465"/>
      <c r="W811" s="466"/>
      <c r="X811" s="465"/>
      <c r="Y811" s="465"/>
      <c r="Z811" s="465"/>
      <c r="AA811" s="465"/>
      <c r="AB811" s="465"/>
      <c r="AC811" s="467"/>
    </row>
    <row x14ac:dyDescent="0.25" r="812" customHeight="1" ht="18.75">
      <c r="A812" s="465"/>
      <c r="B812" s="465"/>
      <c r="C812" s="465"/>
      <c r="D812" s="465"/>
      <c r="E812" s="465"/>
      <c r="F812" s="466"/>
      <c r="G812" s="465"/>
      <c r="H812" s="465"/>
      <c r="I812" s="465"/>
      <c r="J812" s="465"/>
      <c r="K812" s="465"/>
      <c r="L812" s="465"/>
      <c r="M812" s="466"/>
      <c r="N812" s="588"/>
      <c r="O812" s="588"/>
      <c r="P812" s="466"/>
      <c r="Q812" s="588"/>
      <c r="R812" s="588"/>
      <c r="S812" s="466"/>
      <c r="T812" s="466"/>
      <c r="U812" s="466"/>
      <c r="V812" s="465"/>
      <c r="W812" s="466"/>
      <c r="X812" s="465"/>
      <c r="Y812" s="465"/>
      <c r="Z812" s="465"/>
      <c r="AA812" s="465"/>
      <c r="AB812" s="465"/>
      <c r="AC812" s="467"/>
    </row>
    <row x14ac:dyDescent="0.25" r="813" customHeight="1" ht="18.75">
      <c r="A813" s="465"/>
      <c r="B813" s="465"/>
      <c r="C813" s="465"/>
      <c r="D813" s="465"/>
      <c r="E813" s="465"/>
      <c r="F813" s="466"/>
      <c r="G813" s="465"/>
      <c r="H813" s="465"/>
      <c r="I813" s="465"/>
      <c r="J813" s="465"/>
      <c r="K813" s="465"/>
      <c r="L813" s="465"/>
      <c r="M813" s="466"/>
      <c r="N813" s="588"/>
      <c r="O813" s="588"/>
      <c r="P813" s="466"/>
      <c r="Q813" s="588"/>
      <c r="R813" s="588"/>
      <c r="S813" s="466"/>
      <c r="T813" s="466"/>
      <c r="U813" s="466"/>
      <c r="V813" s="465"/>
      <c r="W813" s="466"/>
      <c r="X813" s="465"/>
      <c r="Y813" s="465"/>
      <c r="Z813" s="465"/>
      <c r="AA813" s="465"/>
      <c r="AB813" s="465"/>
      <c r="AC813" s="467"/>
    </row>
    <row x14ac:dyDescent="0.25" r="814" customHeight="1" ht="18.75">
      <c r="A814" s="465"/>
      <c r="B814" s="465"/>
      <c r="C814" s="465"/>
      <c r="D814" s="465"/>
      <c r="E814" s="465"/>
      <c r="F814" s="466"/>
      <c r="G814" s="465"/>
      <c r="H814" s="465"/>
      <c r="I814" s="465"/>
      <c r="J814" s="465"/>
      <c r="K814" s="465"/>
      <c r="L814" s="465"/>
      <c r="M814" s="466"/>
      <c r="N814" s="588"/>
      <c r="O814" s="588"/>
      <c r="P814" s="466"/>
      <c r="Q814" s="588"/>
      <c r="R814" s="588"/>
      <c r="S814" s="466"/>
      <c r="T814" s="466"/>
      <c r="U814" s="466"/>
      <c r="V814" s="465"/>
      <c r="W814" s="466"/>
      <c r="X814" s="465"/>
      <c r="Y814" s="465"/>
      <c r="Z814" s="465"/>
      <c r="AA814" s="465"/>
      <c r="AB814" s="465"/>
      <c r="AC814" s="467"/>
    </row>
    <row x14ac:dyDescent="0.25" r="815" customHeight="1" ht="18.75">
      <c r="A815" s="465"/>
      <c r="B815" s="465"/>
      <c r="C815" s="465"/>
      <c r="D815" s="465"/>
      <c r="E815" s="465"/>
      <c r="F815" s="466"/>
      <c r="G815" s="465"/>
      <c r="H815" s="465"/>
      <c r="I815" s="465"/>
      <c r="J815" s="465"/>
      <c r="K815" s="465"/>
      <c r="L815" s="465"/>
      <c r="M815" s="466"/>
      <c r="N815" s="588"/>
      <c r="O815" s="588"/>
      <c r="P815" s="466"/>
      <c r="Q815" s="588"/>
      <c r="R815" s="588"/>
      <c r="S815" s="466"/>
      <c r="T815" s="466"/>
      <c r="U815" s="466"/>
      <c r="V815" s="465"/>
      <c r="W815" s="466"/>
      <c r="X815" s="465"/>
      <c r="Y815" s="465"/>
      <c r="Z815" s="465"/>
      <c r="AA815" s="465"/>
      <c r="AB815" s="465"/>
      <c r="AC815" s="467"/>
    </row>
    <row x14ac:dyDescent="0.25" r="816" customHeight="1" ht="18.75">
      <c r="A816" s="465"/>
      <c r="B816" s="465"/>
      <c r="C816" s="465"/>
      <c r="D816" s="465"/>
      <c r="E816" s="465"/>
      <c r="F816" s="466"/>
      <c r="G816" s="465"/>
      <c r="H816" s="465"/>
      <c r="I816" s="465"/>
      <c r="J816" s="465"/>
      <c r="K816" s="465"/>
      <c r="L816" s="465"/>
      <c r="M816" s="466"/>
      <c r="N816" s="588"/>
      <c r="O816" s="588"/>
      <c r="P816" s="466"/>
      <c r="Q816" s="588"/>
      <c r="R816" s="588"/>
      <c r="S816" s="466"/>
      <c r="T816" s="466"/>
      <c r="U816" s="466"/>
      <c r="V816" s="465"/>
      <c r="W816" s="466"/>
      <c r="X816" s="465"/>
      <c r="Y816" s="465"/>
      <c r="Z816" s="465"/>
      <c r="AA816" s="465"/>
      <c r="AB816" s="465"/>
      <c r="AC816" s="467"/>
    </row>
    <row x14ac:dyDescent="0.25" r="817" customHeight="1" ht="18.75">
      <c r="A817" s="465"/>
      <c r="B817" s="465"/>
      <c r="C817" s="465"/>
      <c r="D817" s="465"/>
      <c r="E817" s="465"/>
      <c r="F817" s="466"/>
      <c r="G817" s="465"/>
      <c r="H817" s="465"/>
      <c r="I817" s="465"/>
      <c r="J817" s="465"/>
      <c r="K817" s="465"/>
      <c r="L817" s="465"/>
      <c r="M817" s="466"/>
      <c r="N817" s="588"/>
      <c r="O817" s="588"/>
      <c r="P817" s="466"/>
      <c r="Q817" s="588"/>
      <c r="R817" s="588"/>
      <c r="S817" s="466"/>
      <c r="T817" s="466"/>
      <c r="U817" s="466"/>
      <c r="V817" s="465"/>
      <c r="W817" s="466"/>
      <c r="X817" s="465"/>
      <c r="Y817" s="465"/>
      <c r="Z817" s="465"/>
      <c r="AA817" s="465"/>
      <c r="AB817" s="465"/>
      <c r="AC817" s="467"/>
    </row>
    <row x14ac:dyDescent="0.25" r="818" customHeight="1" ht="18.75">
      <c r="A818" s="465"/>
      <c r="B818" s="465"/>
      <c r="C818" s="465"/>
      <c r="D818" s="465"/>
      <c r="E818" s="465"/>
      <c r="F818" s="466"/>
      <c r="G818" s="465"/>
      <c r="H818" s="465"/>
      <c r="I818" s="465"/>
      <c r="J818" s="465"/>
      <c r="K818" s="465"/>
      <c r="L818" s="465"/>
      <c r="M818" s="466"/>
      <c r="N818" s="588"/>
      <c r="O818" s="588"/>
      <c r="P818" s="466"/>
      <c r="Q818" s="588"/>
      <c r="R818" s="588"/>
      <c r="S818" s="466"/>
      <c r="T818" s="466"/>
      <c r="U818" s="466"/>
      <c r="V818" s="465"/>
      <c r="W818" s="466"/>
      <c r="X818" s="465"/>
      <c r="Y818" s="465"/>
      <c r="Z818" s="465"/>
      <c r="AA818" s="465"/>
      <c r="AB818" s="465"/>
      <c r="AC818" s="467"/>
    </row>
    <row x14ac:dyDescent="0.25" r="819" customHeight="1" ht="18.75">
      <c r="A819" s="465"/>
      <c r="B819" s="465"/>
      <c r="C819" s="465"/>
      <c r="D819" s="465"/>
      <c r="E819" s="465"/>
      <c r="F819" s="466"/>
      <c r="G819" s="465"/>
      <c r="H819" s="465"/>
      <c r="I819" s="465"/>
      <c r="J819" s="465"/>
      <c r="K819" s="465"/>
      <c r="L819" s="465"/>
      <c r="M819" s="466"/>
      <c r="N819" s="588"/>
      <c r="O819" s="588"/>
      <c r="P819" s="466"/>
      <c r="Q819" s="588"/>
      <c r="R819" s="588"/>
      <c r="S819" s="466"/>
      <c r="T819" s="466"/>
      <c r="U819" s="466"/>
      <c r="V819" s="465"/>
      <c r="W819" s="466"/>
      <c r="X819" s="465"/>
      <c r="Y819" s="465"/>
      <c r="Z819" s="465"/>
      <c r="AA819" s="465"/>
      <c r="AB819" s="465"/>
      <c r="AC819" s="467"/>
    </row>
    <row x14ac:dyDescent="0.25" r="820" customHeight="1" ht="18.75">
      <c r="A820" s="465"/>
      <c r="B820" s="465"/>
      <c r="C820" s="465"/>
      <c r="D820" s="465"/>
      <c r="E820" s="465"/>
      <c r="F820" s="466"/>
      <c r="G820" s="465"/>
      <c r="H820" s="465"/>
      <c r="I820" s="465"/>
      <c r="J820" s="465"/>
      <c r="K820" s="465"/>
      <c r="L820" s="465"/>
      <c r="M820" s="466"/>
      <c r="N820" s="588"/>
      <c r="O820" s="588"/>
      <c r="P820" s="466"/>
      <c r="Q820" s="588"/>
      <c r="R820" s="588"/>
      <c r="S820" s="466"/>
      <c r="T820" s="466"/>
      <c r="U820" s="466"/>
      <c r="V820" s="465"/>
      <c r="W820" s="466"/>
      <c r="X820" s="465"/>
      <c r="Y820" s="465"/>
      <c r="Z820" s="465"/>
      <c r="AA820" s="465"/>
      <c r="AB820" s="465"/>
      <c r="AC820" s="467"/>
    </row>
    <row x14ac:dyDescent="0.25" r="821" customHeight="1" ht="18.75">
      <c r="A821" s="465"/>
      <c r="B821" s="465"/>
      <c r="C821" s="465"/>
      <c r="D821" s="465"/>
      <c r="E821" s="465"/>
      <c r="F821" s="466"/>
      <c r="G821" s="465"/>
      <c r="H821" s="465"/>
      <c r="I821" s="465"/>
      <c r="J821" s="465"/>
      <c r="K821" s="465"/>
      <c r="L821" s="465"/>
      <c r="M821" s="466"/>
      <c r="N821" s="588"/>
      <c r="O821" s="588"/>
      <c r="P821" s="466"/>
      <c r="Q821" s="588"/>
      <c r="R821" s="588"/>
      <c r="S821" s="466"/>
      <c r="T821" s="466"/>
      <c r="U821" s="466"/>
      <c r="V821" s="465"/>
      <c r="W821" s="466"/>
      <c r="X821" s="465"/>
      <c r="Y821" s="465"/>
      <c r="Z821" s="465"/>
      <c r="AA821" s="465"/>
      <c r="AB821" s="465"/>
      <c r="AC821" s="467"/>
    </row>
    <row x14ac:dyDescent="0.25" r="822" customHeight="1" ht="18.75">
      <c r="A822" s="465"/>
      <c r="B822" s="465"/>
      <c r="C822" s="465"/>
      <c r="D822" s="465"/>
      <c r="E822" s="465"/>
      <c r="F822" s="466"/>
      <c r="G822" s="465"/>
      <c r="H822" s="465"/>
      <c r="I822" s="465"/>
      <c r="J822" s="465"/>
      <c r="K822" s="465"/>
      <c r="L822" s="465"/>
      <c r="M822" s="466"/>
      <c r="N822" s="588"/>
      <c r="O822" s="588"/>
      <c r="P822" s="466"/>
      <c r="Q822" s="588"/>
      <c r="R822" s="588"/>
      <c r="S822" s="466"/>
      <c r="T822" s="466"/>
      <c r="U822" s="466"/>
      <c r="V822" s="465"/>
      <c r="W822" s="466"/>
      <c r="X822" s="465"/>
      <c r="Y822" s="465"/>
      <c r="Z822" s="465"/>
      <c r="AA822" s="465"/>
      <c r="AB822" s="465"/>
      <c r="AC822" s="467"/>
    </row>
    <row x14ac:dyDescent="0.25" r="823" customHeight="1" ht="18.75">
      <c r="A823" s="465"/>
      <c r="B823" s="465"/>
      <c r="C823" s="465"/>
      <c r="D823" s="465"/>
      <c r="E823" s="465"/>
      <c r="F823" s="466"/>
      <c r="G823" s="465"/>
      <c r="H823" s="465"/>
      <c r="I823" s="465"/>
      <c r="J823" s="465"/>
      <c r="K823" s="465"/>
      <c r="L823" s="465"/>
      <c r="M823" s="466"/>
      <c r="N823" s="588"/>
      <c r="O823" s="588"/>
      <c r="P823" s="466"/>
      <c r="Q823" s="588"/>
      <c r="R823" s="588"/>
      <c r="S823" s="466"/>
      <c r="T823" s="466"/>
      <c r="U823" s="466"/>
      <c r="V823" s="465"/>
      <c r="W823" s="466"/>
      <c r="X823" s="465"/>
      <c r="Y823" s="465"/>
      <c r="Z823" s="465"/>
      <c r="AA823" s="465"/>
      <c r="AB823" s="465"/>
      <c r="AC823" s="467"/>
    </row>
    <row x14ac:dyDescent="0.25" r="824" customHeight="1" ht="18.75">
      <c r="A824" s="465"/>
      <c r="B824" s="465"/>
      <c r="C824" s="465"/>
      <c r="D824" s="465"/>
      <c r="E824" s="465"/>
      <c r="F824" s="466"/>
      <c r="G824" s="465"/>
      <c r="H824" s="465"/>
      <c r="I824" s="465"/>
      <c r="J824" s="465"/>
      <c r="K824" s="465"/>
      <c r="L824" s="465"/>
      <c r="M824" s="466"/>
      <c r="N824" s="588"/>
      <c r="O824" s="588"/>
      <c r="P824" s="466"/>
      <c r="Q824" s="588"/>
      <c r="R824" s="588"/>
      <c r="S824" s="466"/>
      <c r="T824" s="466"/>
      <c r="U824" s="466"/>
      <c r="V824" s="465"/>
      <c r="W824" s="466"/>
      <c r="X824" s="465"/>
      <c r="Y824" s="465"/>
      <c r="Z824" s="465"/>
      <c r="AA824" s="465"/>
      <c r="AB824" s="465"/>
      <c r="AC824" s="467"/>
    </row>
    <row x14ac:dyDescent="0.25" r="825" customHeight="1" ht="18.75">
      <c r="A825" s="465"/>
      <c r="B825" s="465"/>
      <c r="C825" s="465"/>
      <c r="D825" s="465"/>
      <c r="E825" s="465"/>
      <c r="F825" s="466"/>
      <c r="G825" s="465"/>
      <c r="H825" s="465"/>
      <c r="I825" s="465"/>
      <c r="J825" s="465"/>
      <c r="K825" s="465"/>
      <c r="L825" s="465"/>
      <c r="M825" s="466"/>
      <c r="N825" s="588"/>
      <c r="O825" s="588"/>
      <c r="P825" s="466"/>
      <c r="Q825" s="588"/>
      <c r="R825" s="588"/>
      <c r="S825" s="466"/>
      <c r="T825" s="466"/>
      <c r="U825" s="466"/>
      <c r="V825" s="465"/>
      <c r="W825" s="466"/>
      <c r="X825" s="465"/>
      <c r="Y825" s="465"/>
      <c r="Z825" s="465"/>
      <c r="AA825" s="465"/>
      <c r="AB825" s="465"/>
      <c r="AC825" s="467"/>
    </row>
    <row x14ac:dyDescent="0.25" r="826" customHeight="1" ht="18.75">
      <c r="A826" s="465"/>
      <c r="B826" s="465"/>
      <c r="C826" s="465"/>
      <c r="D826" s="465"/>
      <c r="E826" s="465"/>
      <c r="F826" s="466"/>
      <c r="G826" s="465"/>
      <c r="H826" s="465"/>
      <c r="I826" s="465"/>
      <c r="J826" s="465"/>
      <c r="K826" s="465"/>
      <c r="L826" s="465"/>
      <c r="M826" s="466"/>
      <c r="N826" s="588"/>
      <c r="O826" s="588"/>
      <c r="P826" s="466"/>
      <c r="Q826" s="588"/>
      <c r="R826" s="588"/>
      <c r="S826" s="466"/>
      <c r="T826" s="466"/>
      <c r="U826" s="466"/>
      <c r="V826" s="465"/>
      <c r="W826" s="466"/>
      <c r="X826" s="465"/>
      <c r="Y826" s="465"/>
      <c r="Z826" s="465"/>
      <c r="AA826" s="465"/>
      <c r="AB826" s="465"/>
      <c r="AC826" s="467"/>
    </row>
    <row x14ac:dyDescent="0.25" r="827" customHeight="1" ht="18.75">
      <c r="A827" s="465"/>
      <c r="B827" s="465"/>
      <c r="C827" s="465"/>
      <c r="D827" s="465"/>
      <c r="E827" s="465"/>
      <c r="F827" s="466"/>
      <c r="G827" s="465"/>
      <c r="H827" s="465"/>
      <c r="I827" s="465"/>
      <c r="J827" s="465"/>
      <c r="K827" s="465"/>
      <c r="L827" s="465"/>
      <c r="M827" s="466"/>
      <c r="N827" s="588"/>
      <c r="O827" s="588"/>
      <c r="P827" s="466"/>
      <c r="Q827" s="588"/>
      <c r="R827" s="588"/>
      <c r="S827" s="466"/>
      <c r="T827" s="466"/>
      <c r="U827" s="466"/>
      <c r="V827" s="465"/>
      <c r="W827" s="466"/>
      <c r="X827" s="465"/>
      <c r="Y827" s="465"/>
      <c r="Z827" s="465"/>
      <c r="AA827" s="465"/>
      <c r="AB827" s="465"/>
      <c r="AC827" s="467"/>
    </row>
    <row x14ac:dyDescent="0.25" r="828" customHeight="1" ht="18.75">
      <c r="A828" s="465"/>
      <c r="B828" s="465"/>
      <c r="C828" s="465"/>
      <c r="D828" s="465"/>
      <c r="E828" s="465"/>
      <c r="F828" s="466"/>
      <c r="G828" s="465"/>
      <c r="H828" s="465"/>
      <c r="I828" s="465"/>
      <c r="J828" s="465"/>
      <c r="K828" s="465"/>
      <c r="L828" s="465"/>
      <c r="M828" s="466"/>
      <c r="N828" s="588"/>
      <c r="O828" s="588"/>
      <c r="P828" s="466"/>
      <c r="Q828" s="588"/>
      <c r="R828" s="588"/>
      <c r="S828" s="466"/>
      <c r="T828" s="466"/>
      <c r="U828" s="466"/>
      <c r="V828" s="465"/>
      <c r="W828" s="466"/>
      <c r="X828" s="465"/>
      <c r="Y828" s="465"/>
      <c r="Z828" s="465"/>
      <c r="AA828" s="465"/>
      <c r="AB828" s="465"/>
      <c r="AC828" s="467"/>
    </row>
    <row x14ac:dyDescent="0.25" r="829" customHeight="1" ht="18.75">
      <c r="A829" s="465"/>
      <c r="B829" s="465"/>
      <c r="C829" s="465"/>
      <c r="D829" s="465"/>
      <c r="E829" s="465"/>
      <c r="F829" s="466"/>
      <c r="G829" s="465"/>
      <c r="H829" s="465"/>
      <c r="I829" s="465"/>
      <c r="J829" s="465"/>
      <c r="K829" s="465"/>
      <c r="L829" s="465"/>
      <c r="M829" s="466"/>
      <c r="N829" s="588"/>
      <c r="O829" s="588"/>
      <c r="P829" s="466"/>
      <c r="Q829" s="588"/>
      <c r="R829" s="588"/>
      <c r="S829" s="466"/>
      <c r="T829" s="466"/>
      <c r="U829" s="466"/>
      <c r="V829" s="465"/>
      <c r="W829" s="466"/>
      <c r="X829" s="465"/>
      <c r="Y829" s="465"/>
      <c r="Z829" s="465"/>
      <c r="AA829" s="465"/>
      <c r="AB829" s="465"/>
      <c r="AC829" s="467"/>
    </row>
    <row x14ac:dyDescent="0.25" r="830" customHeight="1" ht="18.75">
      <c r="A830" s="465"/>
      <c r="B830" s="465"/>
      <c r="C830" s="465"/>
      <c r="D830" s="465"/>
      <c r="E830" s="465"/>
      <c r="F830" s="466"/>
      <c r="G830" s="465"/>
      <c r="H830" s="465"/>
      <c r="I830" s="465"/>
      <c r="J830" s="465"/>
      <c r="K830" s="465"/>
      <c r="L830" s="465"/>
      <c r="M830" s="466"/>
      <c r="N830" s="588"/>
      <c r="O830" s="588"/>
      <c r="P830" s="466"/>
      <c r="Q830" s="588"/>
      <c r="R830" s="588"/>
      <c r="S830" s="466"/>
      <c r="T830" s="466"/>
      <c r="U830" s="466"/>
      <c r="V830" s="465"/>
      <c r="W830" s="466"/>
      <c r="X830" s="465"/>
      <c r="Y830" s="465"/>
      <c r="Z830" s="465"/>
      <c r="AA830" s="465"/>
      <c r="AB830" s="465"/>
      <c r="AC830" s="467"/>
    </row>
    <row x14ac:dyDescent="0.25" r="831" customHeight="1" ht="18.75">
      <c r="A831" s="465"/>
      <c r="B831" s="465"/>
      <c r="C831" s="465"/>
      <c r="D831" s="465"/>
      <c r="E831" s="465"/>
      <c r="F831" s="466"/>
      <c r="G831" s="465"/>
      <c r="H831" s="465"/>
      <c r="I831" s="465"/>
      <c r="J831" s="465"/>
      <c r="K831" s="465"/>
      <c r="L831" s="465"/>
      <c r="M831" s="466"/>
      <c r="N831" s="588"/>
      <c r="O831" s="588"/>
      <c r="P831" s="466"/>
      <c r="Q831" s="588"/>
      <c r="R831" s="588"/>
      <c r="S831" s="466"/>
      <c r="T831" s="466"/>
      <c r="U831" s="466"/>
      <c r="V831" s="465"/>
      <c r="W831" s="466"/>
      <c r="X831" s="465"/>
      <c r="Y831" s="465"/>
      <c r="Z831" s="465"/>
      <c r="AA831" s="465"/>
      <c r="AB831" s="465"/>
      <c r="AC831" s="467"/>
    </row>
    <row x14ac:dyDescent="0.25" r="832" customHeight="1" ht="18.75">
      <c r="A832" s="465"/>
      <c r="B832" s="465"/>
      <c r="C832" s="465"/>
      <c r="D832" s="465"/>
      <c r="E832" s="465"/>
      <c r="F832" s="466"/>
      <c r="G832" s="465"/>
      <c r="H832" s="465"/>
      <c r="I832" s="465"/>
      <c r="J832" s="465"/>
      <c r="K832" s="465"/>
      <c r="L832" s="465"/>
      <c r="M832" s="466"/>
      <c r="N832" s="588"/>
      <c r="O832" s="588"/>
      <c r="P832" s="466"/>
      <c r="Q832" s="588"/>
      <c r="R832" s="588"/>
      <c r="S832" s="466"/>
      <c r="T832" s="466"/>
      <c r="U832" s="466"/>
      <c r="V832" s="465"/>
      <c r="W832" s="466"/>
      <c r="X832" s="465"/>
      <c r="Y832" s="465"/>
      <c r="Z832" s="465"/>
      <c r="AA832" s="465"/>
      <c r="AB832" s="465"/>
      <c r="AC832" s="467"/>
    </row>
    <row x14ac:dyDescent="0.25" r="833" customHeight="1" ht="18.75">
      <c r="A833" s="465"/>
      <c r="B833" s="465"/>
      <c r="C833" s="465"/>
      <c r="D833" s="465"/>
      <c r="E833" s="465"/>
      <c r="F833" s="466"/>
      <c r="G833" s="465"/>
      <c r="H833" s="465"/>
      <c r="I833" s="465"/>
      <c r="J833" s="465"/>
      <c r="K833" s="465"/>
      <c r="L833" s="465"/>
      <c r="M833" s="466"/>
      <c r="N833" s="588"/>
      <c r="O833" s="588"/>
      <c r="P833" s="466"/>
      <c r="Q833" s="588"/>
      <c r="R833" s="588"/>
      <c r="S833" s="466"/>
      <c r="T833" s="466"/>
      <c r="U833" s="466"/>
      <c r="V833" s="465"/>
      <c r="W833" s="466"/>
      <c r="X833" s="465"/>
      <c r="Y833" s="465"/>
      <c r="Z833" s="465"/>
      <c r="AA833" s="465"/>
      <c r="AB833" s="465"/>
      <c r="AC833" s="467"/>
    </row>
    <row x14ac:dyDescent="0.25" r="834" customHeight="1" ht="18.75">
      <c r="A834" s="465"/>
      <c r="B834" s="465"/>
      <c r="C834" s="465"/>
      <c r="D834" s="465"/>
      <c r="E834" s="465"/>
      <c r="F834" s="466"/>
      <c r="G834" s="465"/>
      <c r="H834" s="465"/>
      <c r="I834" s="465"/>
      <c r="J834" s="465"/>
      <c r="K834" s="465"/>
      <c r="L834" s="465"/>
      <c r="M834" s="466"/>
      <c r="N834" s="588"/>
      <c r="O834" s="588"/>
      <c r="P834" s="466"/>
      <c r="Q834" s="588"/>
      <c r="R834" s="588"/>
      <c r="S834" s="466"/>
      <c r="T834" s="466"/>
      <c r="U834" s="466"/>
      <c r="V834" s="465"/>
      <c r="W834" s="466"/>
      <c r="X834" s="465"/>
      <c r="Y834" s="465"/>
      <c r="Z834" s="465"/>
      <c r="AA834" s="465"/>
      <c r="AB834" s="465"/>
      <c r="AC834" s="467"/>
    </row>
    <row x14ac:dyDescent="0.25" r="835" customHeight="1" ht="18.75">
      <c r="A835" s="465"/>
      <c r="B835" s="465"/>
      <c r="C835" s="465"/>
      <c r="D835" s="465"/>
      <c r="E835" s="465"/>
      <c r="F835" s="466"/>
      <c r="G835" s="465"/>
      <c r="H835" s="465"/>
      <c r="I835" s="465"/>
      <c r="J835" s="465"/>
      <c r="K835" s="465"/>
      <c r="L835" s="465"/>
      <c r="M835" s="466"/>
      <c r="N835" s="588"/>
      <c r="O835" s="588"/>
      <c r="P835" s="466"/>
      <c r="Q835" s="588"/>
      <c r="R835" s="588"/>
      <c r="S835" s="466"/>
      <c r="T835" s="466"/>
      <c r="U835" s="466"/>
      <c r="V835" s="465"/>
      <c r="W835" s="466"/>
      <c r="X835" s="465"/>
      <c r="Y835" s="465"/>
      <c r="Z835" s="465"/>
      <c r="AA835" s="465"/>
      <c r="AB835" s="465"/>
      <c r="AC835" s="467"/>
    </row>
    <row x14ac:dyDescent="0.25" r="836" customHeight="1" ht="18.75">
      <c r="A836" s="465"/>
      <c r="B836" s="465"/>
      <c r="C836" s="465"/>
      <c r="D836" s="465"/>
      <c r="E836" s="465"/>
      <c r="F836" s="466"/>
      <c r="G836" s="465"/>
      <c r="H836" s="465"/>
      <c r="I836" s="465"/>
      <c r="J836" s="465"/>
      <c r="K836" s="465"/>
      <c r="L836" s="465"/>
      <c r="M836" s="466"/>
      <c r="N836" s="588"/>
      <c r="O836" s="588"/>
      <c r="P836" s="466"/>
      <c r="Q836" s="588"/>
      <c r="R836" s="588"/>
      <c r="S836" s="466"/>
      <c r="T836" s="466"/>
      <c r="U836" s="466"/>
      <c r="V836" s="465"/>
      <c r="W836" s="466"/>
      <c r="X836" s="465"/>
      <c r="Y836" s="465"/>
      <c r="Z836" s="465"/>
      <c r="AA836" s="465"/>
      <c r="AB836" s="465"/>
      <c r="AC836" s="467"/>
    </row>
    <row x14ac:dyDescent="0.25" r="837" customHeight="1" ht="18.75">
      <c r="A837" s="465"/>
      <c r="B837" s="465"/>
      <c r="C837" s="465"/>
      <c r="D837" s="465"/>
      <c r="E837" s="465"/>
      <c r="F837" s="466"/>
      <c r="G837" s="465"/>
      <c r="H837" s="465"/>
      <c r="I837" s="465"/>
      <c r="J837" s="465"/>
      <c r="K837" s="465"/>
      <c r="L837" s="465"/>
      <c r="M837" s="466"/>
      <c r="N837" s="588"/>
      <c r="O837" s="588"/>
      <c r="P837" s="466"/>
      <c r="Q837" s="588"/>
      <c r="R837" s="588"/>
      <c r="S837" s="466"/>
      <c r="T837" s="466"/>
      <c r="U837" s="466"/>
      <c r="V837" s="465"/>
      <c r="W837" s="466"/>
      <c r="X837" s="465"/>
      <c r="Y837" s="465"/>
      <c r="Z837" s="465"/>
      <c r="AA837" s="465"/>
      <c r="AB837" s="465"/>
      <c r="AC837" s="467"/>
    </row>
    <row x14ac:dyDescent="0.25" r="838" customHeight="1" ht="18.75">
      <c r="A838" s="465"/>
      <c r="B838" s="465"/>
      <c r="C838" s="465"/>
      <c r="D838" s="465"/>
      <c r="E838" s="465"/>
      <c r="F838" s="466"/>
      <c r="G838" s="465"/>
      <c r="H838" s="465"/>
      <c r="I838" s="465"/>
      <c r="J838" s="465"/>
      <c r="K838" s="465"/>
      <c r="L838" s="465"/>
      <c r="M838" s="466"/>
      <c r="N838" s="588"/>
      <c r="O838" s="588"/>
      <c r="P838" s="466"/>
      <c r="Q838" s="588"/>
      <c r="R838" s="588"/>
      <c r="S838" s="466"/>
      <c r="T838" s="466"/>
      <c r="U838" s="466"/>
      <c r="V838" s="465"/>
      <c r="W838" s="466"/>
      <c r="X838" s="465"/>
      <c r="Y838" s="465"/>
      <c r="Z838" s="465"/>
      <c r="AA838" s="465"/>
      <c r="AB838" s="465"/>
      <c r="AC838" s="467"/>
    </row>
    <row x14ac:dyDescent="0.25" r="839" customHeight="1" ht="18.75">
      <c r="A839" s="465"/>
      <c r="B839" s="465"/>
      <c r="C839" s="465"/>
      <c r="D839" s="465"/>
      <c r="E839" s="465"/>
      <c r="F839" s="466"/>
      <c r="G839" s="465"/>
      <c r="H839" s="465"/>
      <c r="I839" s="465"/>
      <c r="J839" s="465"/>
      <c r="K839" s="465"/>
      <c r="L839" s="465"/>
      <c r="M839" s="466"/>
      <c r="N839" s="588"/>
      <c r="O839" s="588"/>
      <c r="P839" s="466"/>
      <c r="Q839" s="588"/>
      <c r="R839" s="588"/>
      <c r="S839" s="466"/>
      <c r="T839" s="466"/>
      <c r="U839" s="466"/>
      <c r="V839" s="465"/>
      <c r="W839" s="466"/>
      <c r="X839" s="465"/>
      <c r="Y839" s="465"/>
      <c r="Z839" s="465"/>
      <c r="AA839" s="465"/>
      <c r="AB839" s="465"/>
      <c r="AC839" s="467"/>
    </row>
    <row x14ac:dyDescent="0.25" r="840" customHeight="1" ht="18.75">
      <c r="A840" s="465"/>
      <c r="B840" s="465"/>
      <c r="C840" s="465"/>
      <c r="D840" s="465"/>
      <c r="E840" s="465"/>
      <c r="F840" s="466"/>
      <c r="G840" s="465"/>
      <c r="H840" s="465"/>
      <c r="I840" s="465"/>
      <c r="J840" s="465"/>
      <c r="K840" s="465"/>
      <c r="L840" s="465"/>
      <c r="M840" s="466"/>
      <c r="N840" s="588"/>
      <c r="O840" s="588"/>
      <c r="P840" s="466"/>
      <c r="Q840" s="588"/>
      <c r="R840" s="588"/>
      <c r="S840" s="466"/>
      <c r="T840" s="466"/>
      <c r="U840" s="466"/>
      <c r="V840" s="465"/>
      <c r="W840" s="466"/>
      <c r="X840" s="465"/>
      <c r="Y840" s="465"/>
      <c r="Z840" s="465"/>
      <c r="AA840" s="465"/>
      <c r="AB840" s="465"/>
      <c r="AC840" s="467"/>
    </row>
    <row x14ac:dyDescent="0.25" r="841" customHeight="1" ht="18.75">
      <c r="A841" s="465"/>
      <c r="B841" s="465"/>
      <c r="C841" s="465"/>
      <c r="D841" s="465"/>
      <c r="E841" s="465"/>
      <c r="F841" s="466"/>
      <c r="G841" s="465"/>
      <c r="H841" s="465"/>
      <c r="I841" s="465"/>
      <c r="J841" s="465"/>
      <c r="K841" s="465"/>
      <c r="L841" s="465"/>
      <c r="M841" s="466"/>
      <c r="N841" s="588"/>
      <c r="O841" s="588"/>
      <c r="P841" s="466"/>
      <c r="Q841" s="588"/>
      <c r="R841" s="588"/>
      <c r="S841" s="466"/>
      <c r="T841" s="466"/>
      <c r="U841" s="466"/>
      <c r="V841" s="465"/>
      <c r="W841" s="466"/>
      <c r="X841" s="465"/>
      <c r="Y841" s="465"/>
      <c r="Z841" s="465"/>
      <c r="AA841" s="465"/>
      <c r="AB841" s="465"/>
      <c r="AC841" s="467"/>
    </row>
    <row x14ac:dyDescent="0.25" r="842" customHeight="1" ht="18.75">
      <c r="A842" s="465"/>
      <c r="B842" s="465"/>
      <c r="C842" s="465"/>
      <c r="D842" s="465"/>
      <c r="E842" s="465"/>
      <c r="F842" s="466"/>
      <c r="G842" s="465"/>
      <c r="H842" s="465"/>
      <c r="I842" s="465"/>
      <c r="J842" s="465"/>
      <c r="K842" s="465"/>
      <c r="L842" s="465"/>
      <c r="M842" s="466"/>
      <c r="N842" s="588"/>
      <c r="O842" s="588"/>
      <c r="P842" s="466"/>
      <c r="Q842" s="588"/>
      <c r="R842" s="588"/>
      <c r="S842" s="466"/>
      <c r="T842" s="466"/>
      <c r="U842" s="466"/>
      <c r="V842" s="465"/>
      <c r="W842" s="466"/>
      <c r="X842" s="465"/>
      <c r="Y842" s="465"/>
      <c r="Z842" s="465"/>
      <c r="AA842" s="465"/>
      <c r="AB842" s="465"/>
      <c r="AC842" s="467"/>
    </row>
    <row x14ac:dyDescent="0.25" r="843" customHeight="1" ht="18.75">
      <c r="A843" s="465"/>
      <c r="B843" s="465"/>
      <c r="C843" s="465"/>
      <c r="D843" s="465"/>
      <c r="E843" s="465"/>
      <c r="F843" s="466"/>
      <c r="G843" s="465"/>
      <c r="H843" s="465"/>
      <c r="I843" s="465"/>
      <c r="J843" s="465"/>
      <c r="K843" s="465"/>
      <c r="L843" s="465"/>
      <c r="M843" s="466"/>
      <c r="N843" s="588"/>
      <c r="O843" s="588"/>
      <c r="P843" s="466"/>
      <c r="Q843" s="588"/>
      <c r="R843" s="588"/>
      <c r="S843" s="466"/>
      <c r="T843" s="466"/>
      <c r="U843" s="466"/>
      <c r="V843" s="465"/>
      <c r="W843" s="466"/>
      <c r="X843" s="465"/>
      <c r="Y843" s="465"/>
      <c r="Z843" s="465"/>
      <c r="AA843" s="465"/>
      <c r="AB843" s="465"/>
      <c r="AC843" s="467"/>
    </row>
    <row x14ac:dyDescent="0.25" r="844" customHeight="1" ht="18.75">
      <c r="A844" s="465"/>
      <c r="B844" s="465"/>
      <c r="C844" s="465"/>
      <c r="D844" s="465"/>
      <c r="E844" s="465"/>
      <c r="F844" s="466"/>
      <c r="G844" s="465"/>
      <c r="H844" s="465"/>
      <c r="I844" s="465"/>
      <c r="J844" s="465"/>
      <c r="K844" s="465"/>
      <c r="L844" s="465"/>
      <c r="M844" s="466"/>
      <c r="N844" s="588"/>
      <c r="O844" s="588"/>
      <c r="P844" s="466"/>
      <c r="Q844" s="588"/>
      <c r="R844" s="588"/>
      <c r="S844" s="466"/>
      <c r="T844" s="466"/>
      <c r="U844" s="466"/>
      <c r="V844" s="465"/>
      <c r="W844" s="466"/>
      <c r="X844" s="465"/>
      <c r="Y844" s="465"/>
      <c r="Z844" s="465"/>
      <c r="AA844" s="465"/>
      <c r="AB844" s="465"/>
      <c r="AC844" s="467"/>
    </row>
    <row x14ac:dyDescent="0.25" r="845" customHeight="1" ht="18.75">
      <c r="A845" s="465"/>
      <c r="B845" s="465"/>
      <c r="C845" s="465"/>
      <c r="D845" s="465"/>
      <c r="E845" s="465"/>
      <c r="F845" s="466"/>
      <c r="G845" s="465"/>
      <c r="H845" s="465"/>
      <c r="I845" s="465"/>
      <c r="J845" s="465"/>
      <c r="K845" s="465"/>
      <c r="L845" s="465"/>
      <c r="M845" s="466"/>
      <c r="N845" s="588"/>
      <c r="O845" s="588"/>
      <c r="P845" s="466"/>
      <c r="Q845" s="588"/>
      <c r="R845" s="588"/>
      <c r="S845" s="466"/>
      <c r="T845" s="466"/>
      <c r="U845" s="466"/>
      <c r="V845" s="465"/>
      <c r="W845" s="466"/>
      <c r="X845" s="465"/>
      <c r="Y845" s="465"/>
      <c r="Z845" s="465"/>
      <c r="AA845" s="465"/>
      <c r="AB845" s="465"/>
      <c r="AC845" s="467"/>
    </row>
    <row x14ac:dyDescent="0.25" r="846" customHeight="1" ht="18.75">
      <c r="A846" s="465"/>
      <c r="B846" s="465"/>
      <c r="C846" s="465"/>
      <c r="D846" s="465"/>
      <c r="E846" s="465"/>
      <c r="F846" s="466"/>
      <c r="G846" s="465"/>
      <c r="H846" s="465"/>
      <c r="I846" s="465"/>
      <c r="J846" s="465"/>
      <c r="K846" s="465"/>
      <c r="L846" s="465"/>
      <c r="M846" s="466"/>
      <c r="N846" s="588"/>
      <c r="O846" s="588"/>
      <c r="P846" s="466"/>
      <c r="Q846" s="588"/>
      <c r="R846" s="588"/>
      <c r="S846" s="466"/>
      <c r="T846" s="466"/>
      <c r="U846" s="466"/>
      <c r="V846" s="465"/>
      <c r="W846" s="466"/>
      <c r="X846" s="465"/>
      <c r="Y846" s="465"/>
      <c r="Z846" s="465"/>
      <c r="AA846" s="465"/>
      <c r="AB846" s="465"/>
      <c r="AC846" s="467"/>
    </row>
    <row x14ac:dyDescent="0.25" r="847" customHeight="1" ht="18.75">
      <c r="A847" s="465"/>
      <c r="B847" s="465"/>
      <c r="C847" s="465"/>
      <c r="D847" s="465"/>
      <c r="E847" s="465"/>
      <c r="F847" s="466"/>
      <c r="G847" s="465"/>
      <c r="H847" s="465"/>
      <c r="I847" s="465"/>
      <c r="J847" s="465"/>
      <c r="K847" s="465"/>
      <c r="L847" s="465"/>
      <c r="M847" s="466"/>
      <c r="N847" s="588"/>
      <c r="O847" s="588"/>
      <c r="P847" s="466"/>
      <c r="Q847" s="588"/>
      <c r="R847" s="588"/>
      <c r="S847" s="466"/>
      <c r="T847" s="466"/>
      <c r="U847" s="466"/>
      <c r="V847" s="465"/>
      <c r="W847" s="466"/>
      <c r="X847" s="465"/>
      <c r="Y847" s="465"/>
      <c r="Z847" s="465"/>
      <c r="AA847" s="465"/>
      <c r="AB847" s="465"/>
      <c r="AC847" s="467"/>
    </row>
    <row x14ac:dyDescent="0.25" r="848" customHeight="1" ht="18.75">
      <c r="A848" s="465"/>
      <c r="B848" s="465"/>
      <c r="C848" s="465"/>
      <c r="D848" s="465"/>
      <c r="E848" s="465"/>
      <c r="F848" s="466"/>
      <c r="G848" s="465"/>
      <c r="H848" s="465"/>
      <c r="I848" s="465"/>
      <c r="J848" s="465"/>
      <c r="K848" s="465"/>
      <c r="L848" s="465"/>
      <c r="M848" s="466"/>
      <c r="N848" s="588"/>
      <c r="O848" s="588"/>
      <c r="P848" s="466"/>
      <c r="Q848" s="588"/>
      <c r="R848" s="588"/>
      <c r="S848" s="466"/>
      <c r="T848" s="466"/>
      <c r="U848" s="466"/>
      <c r="V848" s="465"/>
      <c r="W848" s="466"/>
      <c r="X848" s="465"/>
      <c r="Y848" s="465"/>
      <c r="Z848" s="465"/>
      <c r="AA848" s="465"/>
      <c r="AB848" s="465"/>
      <c r="AC848" s="467"/>
    </row>
    <row x14ac:dyDescent="0.25" r="849" customHeight="1" ht="18.75">
      <c r="A849" s="465"/>
      <c r="B849" s="465"/>
      <c r="C849" s="465"/>
      <c r="D849" s="465"/>
      <c r="E849" s="465"/>
      <c r="F849" s="466"/>
      <c r="G849" s="465"/>
      <c r="H849" s="465"/>
      <c r="I849" s="465"/>
      <c r="J849" s="465"/>
      <c r="K849" s="465"/>
      <c r="L849" s="465"/>
      <c r="M849" s="466"/>
      <c r="N849" s="588"/>
      <c r="O849" s="588"/>
      <c r="P849" s="466"/>
      <c r="Q849" s="588"/>
      <c r="R849" s="588"/>
      <c r="S849" s="466"/>
      <c r="T849" s="466"/>
      <c r="U849" s="466"/>
      <c r="V849" s="465"/>
      <c r="W849" s="466"/>
      <c r="X849" s="465"/>
      <c r="Y849" s="465"/>
      <c r="Z849" s="465"/>
      <c r="AA849" s="465"/>
      <c r="AB849" s="465"/>
      <c r="AC849" s="467"/>
    </row>
    <row x14ac:dyDescent="0.25" r="850" customHeight="1" ht="18.75">
      <c r="A850" s="465"/>
      <c r="B850" s="465"/>
      <c r="C850" s="465"/>
      <c r="D850" s="465"/>
      <c r="E850" s="465"/>
      <c r="F850" s="466"/>
      <c r="G850" s="465"/>
      <c r="H850" s="465"/>
      <c r="I850" s="465"/>
      <c r="J850" s="465"/>
      <c r="K850" s="465"/>
      <c r="L850" s="465"/>
      <c r="M850" s="466"/>
      <c r="N850" s="588"/>
      <c r="O850" s="588"/>
      <c r="P850" s="466"/>
      <c r="Q850" s="588"/>
      <c r="R850" s="588"/>
      <c r="S850" s="466"/>
      <c r="T850" s="466"/>
      <c r="U850" s="466"/>
      <c r="V850" s="465"/>
      <c r="W850" s="466"/>
      <c r="X850" s="465"/>
      <c r="Y850" s="465"/>
      <c r="Z850" s="465"/>
      <c r="AA850" s="465"/>
      <c r="AB850" s="465"/>
      <c r="AC850" s="467"/>
    </row>
    <row x14ac:dyDescent="0.25" r="851" customHeight="1" ht="18.75">
      <c r="A851" s="465"/>
      <c r="B851" s="465"/>
      <c r="C851" s="465"/>
      <c r="D851" s="465"/>
      <c r="E851" s="465"/>
      <c r="F851" s="466"/>
      <c r="G851" s="465"/>
      <c r="H851" s="465"/>
      <c r="I851" s="465"/>
      <c r="J851" s="465"/>
      <c r="K851" s="465"/>
      <c r="L851" s="465"/>
      <c r="M851" s="466"/>
      <c r="N851" s="588"/>
      <c r="O851" s="588"/>
      <c r="P851" s="466"/>
      <c r="Q851" s="588"/>
      <c r="R851" s="588"/>
      <c r="S851" s="466"/>
      <c r="T851" s="466"/>
      <c r="U851" s="466"/>
      <c r="V851" s="465"/>
      <c r="W851" s="466"/>
      <c r="X851" s="465"/>
      <c r="Y851" s="465"/>
      <c r="Z851" s="465"/>
      <c r="AA851" s="465"/>
      <c r="AB851" s="465"/>
      <c r="AC851" s="467"/>
    </row>
    <row x14ac:dyDescent="0.25" r="852" customHeight="1" ht="18.75">
      <c r="A852" s="465"/>
      <c r="B852" s="465"/>
      <c r="C852" s="465"/>
      <c r="D852" s="465"/>
      <c r="E852" s="465"/>
      <c r="F852" s="466"/>
      <c r="G852" s="465"/>
      <c r="H852" s="465"/>
      <c r="I852" s="465"/>
      <c r="J852" s="465"/>
      <c r="K852" s="465"/>
      <c r="L852" s="465"/>
      <c r="M852" s="466"/>
      <c r="N852" s="588"/>
      <c r="O852" s="588"/>
      <c r="P852" s="466"/>
      <c r="Q852" s="588"/>
      <c r="R852" s="588"/>
      <c r="S852" s="466"/>
      <c r="T852" s="466"/>
      <c r="U852" s="466"/>
      <c r="V852" s="465"/>
      <c r="W852" s="466"/>
      <c r="X852" s="465"/>
      <c r="Y852" s="465"/>
      <c r="Z852" s="465"/>
      <c r="AA852" s="465"/>
      <c r="AB852" s="465"/>
      <c r="AC852" s="467"/>
    </row>
    <row x14ac:dyDescent="0.25" r="853" customHeight="1" ht="18.75">
      <c r="A853" s="465"/>
      <c r="B853" s="465"/>
      <c r="C853" s="465"/>
      <c r="D853" s="465"/>
      <c r="E853" s="465"/>
      <c r="F853" s="466"/>
      <c r="G853" s="465"/>
      <c r="H853" s="465"/>
      <c r="I853" s="465"/>
      <c r="J853" s="465"/>
      <c r="K853" s="465"/>
      <c r="L853" s="465"/>
      <c r="M853" s="466"/>
      <c r="N853" s="588"/>
      <c r="O853" s="588"/>
      <c r="P853" s="466"/>
      <c r="Q853" s="588"/>
      <c r="R853" s="588"/>
      <c r="S853" s="466"/>
      <c r="T853" s="466"/>
      <c r="U853" s="466"/>
      <c r="V853" s="465"/>
      <c r="W853" s="466"/>
      <c r="X853" s="465"/>
      <c r="Y853" s="465"/>
      <c r="Z853" s="465"/>
      <c r="AA853" s="465"/>
      <c r="AB853" s="465"/>
      <c r="AC853" s="467"/>
    </row>
    <row x14ac:dyDescent="0.25" r="854" customHeight="1" ht="18.75">
      <c r="A854" s="465"/>
      <c r="B854" s="465"/>
      <c r="C854" s="465"/>
      <c r="D854" s="465"/>
      <c r="E854" s="465"/>
      <c r="F854" s="466"/>
      <c r="G854" s="465"/>
      <c r="H854" s="465"/>
      <c r="I854" s="465"/>
      <c r="J854" s="465"/>
      <c r="K854" s="465"/>
      <c r="L854" s="465"/>
      <c r="M854" s="466"/>
      <c r="N854" s="588"/>
      <c r="O854" s="588"/>
      <c r="P854" s="466"/>
      <c r="Q854" s="588"/>
      <c r="R854" s="588"/>
      <c r="S854" s="466"/>
      <c r="T854" s="466"/>
      <c r="U854" s="466"/>
      <c r="V854" s="465"/>
      <c r="W854" s="466"/>
      <c r="X854" s="465"/>
      <c r="Y854" s="465"/>
      <c r="Z854" s="465"/>
      <c r="AA854" s="465"/>
      <c r="AB854" s="465"/>
      <c r="AC854" s="467"/>
    </row>
    <row x14ac:dyDescent="0.25" r="855" customHeight="1" ht="18.75">
      <c r="A855" s="465"/>
      <c r="B855" s="465"/>
      <c r="C855" s="465"/>
      <c r="D855" s="465"/>
      <c r="E855" s="465"/>
      <c r="F855" s="466"/>
      <c r="G855" s="465"/>
      <c r="H855" s="465"/>
      <c r="I855" s="465"/>
      <c r="J855" s="465"/>
      <c r="K855" s="465"/>
      <c r="L855" s="465"/>
      <c r="M855" s="466"/>
      <c r="N855" s="588"/>
      <c r="O855" s="588"/>
      <c r="P855" s="466"/>
      <c r="Q855" s="588"/>
      <c r="R855" s="588"/>
      <c r="S855" s="466"/>
      <c r="T855" s="466"/>
      <c r="U855" s="466"/>
      <c r="V855" s="465"/>
      <c r="W855" s="466"/>
      <c r="X855" s="465"/>
      <c r="Y855" s="465"/>
      <c r="Z855" s="465"/>
      <c r="AA855" s="465"/>
      <c r="AB855" s="465"/>
      <c r="AC855" s="467"/>
    </row>
    <row x14ac:dyDescent="0.25" r="856" customHeight="1" ht="18.75">
      <c r="A856" s="465"/>
      <c r="B856" s="465"/>
      <c r="C856" s="465"/>
      <c r="D856" s="465"/>
      <c r="E856" s="465"/>
      <c r="F856" s="466"/>
      <c r="G856" s="465"/>
      <c r="H856" s="465"/>
      <c r="I856" s="465"/>
      <c r="J856" s="465"/>
      <c r="K856" s="465"/>
      <c r="L856" s="465"/>
      <c r="M856" s="466"/>
      <c r="N856" s="588"/>
      <c r="O856" s="588"/>
      <c r="P856" s="466"/>
      <c r="Q856" s="588"/>
      <c r="R856" s="588"/>
      <c r="S856" s="466"/>
      <c r="T856" s="466"/>
      <c r="U856" s="466"/>
      <c r="V856" s="465"/>
      <c r="W856" s="466"/>
      <c r="X856" s="465"/>
      <c r="Y856" s="465"/>
      <c r="Z856" s="465"/>
      <c r="AA856" s="465"/>
      <c r="AB856" s="465"/>
      <c r="AC856" s="467"/>
    </row>
    <row x14ac:dyDescent="0.25" r="857" customHeight="1" ht="18.75">
      <c r="A857" s="465"/>
      <c r="B857" s="465"/>
      <c r="C857" s="465"/>
      <c r="D857" s="465"/>
      <c r="E857" s="465"/>
      <c r="F857" s="466"/>
      <c r="G857" s="465"/>
      <c r="H857" s="465"/>
      <c r="I857" s="465"/>
      <c r="J857" s="465"/>
      <c r="K857" s="465"/>
      <c r="L857" s="465"/>
      <c r="M857" s="466"/>
      <c r="N857" s="588"/>
      <c r="O857" s="588"/>
      <c r="P857" s="466"/>
      <c r="Q857" s="588"/>
      <c r="R857" s="588"/>
      <c r="S857" s="466"/>
      <c r="T857" s="466"/>
      <c r="U857" s="466"/>
      <c r="V857" s="465"/>
      <c r="W857" s="466"/>
      <c r="X857" s="465"/>
      <c r="Y857" s="465"/>
      <c r="Z857" s="465"/>
      <c r="AA857" s="465"/>
      <c r="AB857" s="465"/>
      <c r="AC857" s="467"/>
    </row>
    <row x14ac:dyDescent="0.25" r="858" customHeight="1" ht="18.75">
      <c r="A858" s="465"/>
      <c r="B858" s="465"/>
      <c r="C858" s="465"/>
      <c r="D858" s="465"/>
      <c r="E858" s="465"/>
      <c r="F858" s="466"/>
      <c r="G858" s="465"/>
      <c r="H858" s="465"/>
      <c r="I858" s="465"/>
      <c r="J858" s="465"/>
      <c r="K858" s="465"/>
      <c r="L858" s="465"/>
      <c r="M858" s="466"/>
      <c r="N858" s="588"/>
      <c r="O858" s="588"/>
      <c r="P858" s="466"/>
      <c r="Q858" s="588"/>
      <c r="R858" s="588"/>
      <c r="S858" s="466"/>
      <c r="T858" s="466"/>
      <c r="U858" s="466"/>
      <c r="V858" s="465"/>
      <c r="W858" s="466"/>
      <c r="X858" s="465"/>
      <c r="Y858" s="465"/>
      <c r="Z858" s="465"/>
      <c r="AA858" s="465"/>
      <c r="AB858" s="465"/>
      <c r="AC858" s="467"/>
    </row>
    <row x14ac:dyDescent="0.25" r="859" customHeight="1" ht="18.75">
      <c r="A859" s="465"/>
      <c r="B859" s="465"/>
      <c r="C859" s="465"/>
      <c r="D859" s="465"/>
      <c r="E859" s="465"/>
      <c r="F859" s="466"/>
      <c r="G859" s="465"/>
      <c r="H859" s="465"/>
      <c r="I859" s="465"/>
      <c r="J859" s="465"/>
      <c r="K859" s="465"/>
      <c r="L859" s="465"/>
      <c r="M859" s="466"/>
      <c r="N859" s="588"/>
      <c r="O859" s="588"/>
      <c r="P859" s="466"/>
      <c r="Q859" s="588"/>
      <c r="R859" s="588"/>
      <c r="S859" s="466"/>
      <c r="T859" s="466"/>
      <c r="U859" s="466"/>
      <c r="V859" s="465"/>
      <c r="W859" s="466"/>
      <c r="X859" s="465"/>
      <c r="Y859" s="465"/>
      <c r="Z859" s="465"/>
      <c r="AA859" s="465"/>
      <c r="AB859" s="465"/>
      <c r="AC859" s="467"/>
    </row>
    <row x14ac:dyDescent="0.25" r="860" customHeight="1" ht="18.75">
      <c r="A860" s="465"/>
      <c r="B860" s="465"/>
      <c r="C860" s="465"/>
      <c r="D860" s="465"/>
      <c r="E860" s="465"/>
      <c r="F860" s="466"/>
      <c r="G860" s="465"/>
      <c r="H860" s="465"/>
      <c r="I860" s="465"/>
      <c r="J860" s="465"/>
      <c r="K860" s="465"/>
      <c r="L860" s="465"/>
      <c r="M860" s="466"/>
      <c r="N860" s="588"/>
      <c r="O860" s="588"/>
      <c r="P860" s="466"/>
      <c r="Q860" s="588"/>
      <c r="R860" s="588"/>
      <c r="S860" s="466"/>
      <c r="T860" s="466"/>
      <c r="U860" s="466"/>
      <c r="V860" s="465"/>
      <c r="W860" s="466"/>
      <c r="X860" s="465"/>
      <c r="Y860" s="465"/>
      <c r="Z860" s="465"/>
      <c r="AA860" s="465"/>
      <c r="AB860" s="465"/>
      <c r="AC860" s="467"/>
    </row>
    <row x14ac:dyDescent="0.25" r="861" customHeight="1" ht="18.75">
      <c r="A861" s="465"/>
      <c r="B861" s="465"/>
      <c r="C861" s="465"/>
      <c r="D861" s="465"/>
      <c r="E861" s="465"/>
      <c r="F861" s="466"/>
      <c r="G861" s="465"/>
      <c r="H861" s="465"/>
      <c r="I861" s="465"/>
      <c r="J861" s="465"/>
      <c r="K861" s="465"/>
      <c r="L861" s="465"/>
      <c r="M861" s="466"/>
      <c r="N861" s="588"/>
      <c r="O861" s="588"/>
      <c r="P861" s="466"/>
      <c r="Q861" s="588"/>
      <c r="R861" s="588"/>
      <c r="S861" s="466"/>
      <c r="T861" s="466"/>
      <c r="U861" s="466"/>
      <c r="V861" s="465"/>
      <c r="W861" s="466"/>
      <c r="X861" s="465"/>
      <c r="Y861" s="465"/>
      <c r="Z861" s="465"/>
      <c r="AA861" s="465"/>
      <c r="AB861" s="465"/>
      <c r="AC861" s="467"/>
    </row>
    <row x14ac:dyDescent="0.25" r="862" customHeight="1" ht="18.75">
      <c r="A862" s="465"/>
      <c r="B862" s="465"/>
      <c r="C862" s="465"/>
      <c r="D862" s="465"/>
      <c r="E862" s="465"/>
      <c r="F862" s="466"/>
      <c r="G862" s="465"/>
      <c r="H862" s="465"/>
      <c r="I862" s="465"/>
      <c r="J862" s="465"/>
      <c r="K862" s="465"/>
      <c r="L862" s="465"/>
      <c r="M862" s="466"/>
      <c r="N862" s="588"/>
      <c r="O862" s="588"/>
      <c r="P862" s="466"/>
      <c r="Q862" s="588"/>
      <c r="R862" s="588"/>
      <c r="S862" s="466"/>
      <c r="T862" s="466"/>
      <c r="U862" s="466"/>
      <c r="V862" s="465"/>
      <c r="W862" s="466"/>
      <c r="X862" s="465"/>
      <c r="Y862" s="465"/>
      <c r="Z862" s="465"/>
      <c r="AA862" s="465"/>
      <c r="AB862" s="465"/>
      <c r="AC862" s="467"/>
    </row>
    <row x14ac:dyDescent="0.25" r="863" customHeight="1" ht="18.75">
      <c r="A863" s="465"/>
      <c r="B863" s="465"/>
      <c r="C863" s="465"/>
      <c r="D863" s="465"/>
      <c r="E863" s="465"/>
      <c r="F863" s="466"/>
      <c r="G863" s="465"/>
      <c r="H863" s="465"/>
      <c r="I863" s="465"/>
      <c r="J863" s="465"/>
      <c r="K863" s="465"/>
      <c r="L863" s="465"/>
      <c r="M863" s="466"/>
      <c r="N863" s="588"/>
      <c r="O863" s="588"/>
      <c r="P863" s="466"/>
      <c r="Q863" s="588"/>
      <c r="R863" s="588"/>
      <c r="S863" s="466"/>
      <c r="T863" s="466"/>
      <c r="U863" s="466"/>
      <c r="V863" s="465"/>
      <c r="W863" s="466"/>
      <c r="X863" s="465"/>
      <c r="Y863" s="465"/>
      <c r="Z863" s="465"/>
      <c r="AA863" s="465"/>
      <c r="AB863" s="465"/>
      <c r="AC863" s="467"/>
    </row>
    <row x14ac:dyDescent="0.25" r="864" customHeight="1" ht="18.75">
      <c r="A864" s="465"/>
      <c r="B864" s="465"/>
      <c r="C864" s="465"/>
      <c r="D864" s="465"/>
      <c r="E864" s="465"/>
      <c r="F864" s="466"/>
      <c r="G864" s="465"/>
      <c r="H864" s="465"/>
      <c r="I864" s="465"/>
      <c r="J864" s="465"/>
      <c r="K864" s="465"/>
      <c r="L864" s="465"/>
      <c r="M864" s="466"/>
      <c r="N864" s="588"/>
      <c r="O864" s="588"/>
      <c r="P864" s="466"/>
      <c r="Q864" s="588"/>
      <c r="R864" s="588"/>
      <c r="S864" s="466"/>
      <c r="T864" s="466"/>
      <c r="U864" s="466"/>
      <c r="V864" s="465"/>
      <c r="W864" s="466"/>
      <c r="X864" s="465"/>
      <c r="Y864" s="465"/>
      <c r="Z864" s="465"/>
      <c r="AA864" s="465"/>
      <c r="AB864" s="465"/>
      <c r="AC864" s="467"/>
    </row>
    <row x14ac:dyDescent="0.25" r="865" customHeight="1" ht="18.75">
      <c r="A865" s="465"/>
      <c r="B865" s="465"/>
      <c r="C865" s="465"/>
      <c r="D865" s="465"/>
      <c r="E865" s="465"/>
      <c r="F865" s="466"/>
      <c r="G865" s="465"/>
      <c r="H865" s="465"/>
      <c r="I865" s="465"/>
      <c r="J865" s="465"/>
      <c r="K865" s="465"/>
      <c r="L865" s="465"/>
      <c r="M865" s="466"/>
      <c r="N865" s="588"/>
      <c r="O865" s="588"/>
      <c r="P865" s="466"/>
      <c r="Q865" s="588"/>
      <c r="R865" s="588"/>
      <c r="S865" s="466"/>
      <c r="T865" s="466"/>
      <c r="U865" s="466"/>
      <c r="V865" s="465"/>
      <c r="W865" s="466"/>
      <c r="X865" s="465"/>
      <c r="Y865" s="465"/>
      <c r="Z865" s="465"/>
      <c r="AA865" s="465"/>
      <c r="AB865" s="465"/>
      <c r="AC865" s="467"/>
    </row>
    <row x14ac:dyDescent="0.25" r="866" customHeight="1" ht="18.75">
      <c r="A866" s="465"/>
      <c r="B866" s="465"/>
      <c r="C866" s="465"/>
      <c r="D866" s="465"/>
      <c r="E866" s="465"/>
      <c r="F866" s="466"/>
      <c r="G866" s="465"/>
      <c r="H866" s="465"/>
      <c r="I866" s="465"/>
      <c r="J866" s="465"/>
      <c r="K866" s="465"/>
      <c r="L866" s="465"/>
      <c r="M866" s="466"/>
      <c r="N866" s="588"/>
      <c r="O866" s="588"/>
      <c r="P866" s="466"/>
      <c r="Q866" s="588"/>
      <c r="R866" s="588"/>
      <c r="S866" s="466"/>
      <c r="T866" s="466"/>
      <c r="U866" s="466"/>
      <c r="V866" s="465"/>
      <c r="W866" s="466"/>
      <c r="X866" s="465"/>
      <c r="Y866" s="465"/>
      <c r="Z866" s="465"/>
      <c r="AA866" s="465"/>
      <c r="AB866" s="465"/>
      <c r="AC866" s="467"/>
    </row>
    <row x14ac:dyDescent="0.25" r="867" customHeight="1" ht="18.75">
      <c r="A867" s="465"/>
      <c r="B867" s="465"/>
      <c r="C867" s="465"/>
      <c r="D867" s="465"/>
      <c r="E867" s="465"/>
      <c r="F867" s="466"/>
      <c r="G867" s="465"/>
      <c r="H867" s="465"/>
      <c r="I867" s="465"/>
      <c r="J867" s="465"/>
      <c r="K867" s="465"/>
      <c r="L867" s="465"/>
      <c r="M867" s="466"/>
      <c r="N867" s="588"/>
      <c r="O867" s="588"/>
      <c r="P867" s="466"/>
      <c r="Q867" s="588"/>
      <c r="R867" s="588"/>
      <c r="S867" s="466"/>
      <c r="T867" s="466"/>
      <c r="U867" s="466"/>
      <c r="V867" s="465"/>
      <c r="W867" s="466"/>
      <c r="X867" s="465"/>
      <c r="Y867" s="465"/>
      <c r="Z867" s="465"/>
      <c r="AA867" s="465"/>
      <c r="AB867" s="465"/>
      <c r="AC867" s="467"/>
    </row>
    <row x14ac:dyDescent="0.25" r="868" customHeight="1" ht="18.75">
      <c r="A868" s="465"/>
      <c r="B868" s="465"/>
      <c r="C868" s="465"/>
      <c r="D868" s="465"/>
      <c r="E868" s="465"/>
      <c r="F868" s="466"/>
      <c r="G868" s="465"/>
      <c r="H868" s="465"/>
      <c r="I868" s="465"/>
      <c r="J868" s="465"/>
      <c r="K868" s="465"/>
      <c r="L868" s="465"/>
      <c r="M868" s="466"/>
      <c r="N868" s="588"/>
      <c r="O868" s="588"/>
      <c r="P868" s="466"/>
      <c r="Q868" s="588"/>
      <c r="R868" s="588"/>
      <c r="S868" s="466"/>
      <c r="T868" s="466"/>
      <c r="U868" s="466"/>
      <c r="V868" s="465"/>
      <c r="W868" s="466"/>
      <c r="X868" s="465"/>
      <c r="Y868" s="465"/>
      <c r="Z868" s="465"/>
      <c r="AA868" s="465"/>
      <c r="AB868" s="465"/>
      <c r="AC868" s="467"/>
    </row>
    <row x14ac:dyDescent="0.25" r="869" customHeight="1" ht="18.75">
      <c r="A869" s="465"/>
      <c r="B869" s="465"/>
      <c r="C869" s="465"/>
      <c r="D869" s="465"/>
      <c r="E869" s="465"/>
      <c r="F869" s="466"/>
      <c r="G869" s="465"/>
      <c r="H869" s="465"/>
      <c r="I869" s="465"/>
      <c r="J869" s="465"/>
      <c r="K869" s="465"/>
      <c r="L869" s="465"/>
      <c r="M869" s="466"/>
      <c r="N869" s="588"/>
      <c r="O869" s="588"/>
      <c r="P869" s="466"/>
      <c r="Q869" s="588"/>
      <c r="R869" s="588"/>
      <c r="S869" s="466"/>
      <c r="T869" s="466"/>
      <c r="U869" s="466"/>
      <c r="V869" s="465"/>
      <c r="W869" s="466"/>
      <c r="X869" s="465"/>
      <c r="Y869" s="465"/>
      <c r="Z869" s="465"/>
      <c r="AA869" s="465"/>
      <c r="AB869" s="465"/>
      <c r="AC869" s="467"/>
    </row>
    <row x14ac:dyDescent="0.25" r="870" customHeight="1" ht="18.75">
      <c r="A870" s="465"/>
      <c r="B870" s="465"/>
      <c r="C870" s="465"/>
      <c r="D870" s="465"/>
      <c r="E870" s="465"/>
      <c r="F870" s="466"/>
      <c r="G870" s="465"/>
      <c r="H870" s="465"/>
      <c r="I870" s="465"/>
      <c r="J870" s="465"/>
      <c r="K870" s="465"/>
      <c r="L870" s="465"/>
      <c r="M870" s="466"/>
      <c r="N870" s="588"/>
      <c r="O870" s="588"/>
      <c r="P870" s="466"/>
      <c r="Q870" s="588"/>
      <c r="R870" s="588"/>
      <c r="S870" s="466"/>
      <c r="T870" s="466"/>
      <c r="U870" s="466"/>
      <c r="V870" s="465"/>
      <c r="W870" s="466"/>
      <c r="X870" s="465"/>
      <c r="Y870" s="465"/>
      <c r="Z870" s="465"/>
      <c r="AA870" s="465"/>
      <c r="AB870" s="465"/>
      <c r="AC870" s="467"/>
    </row>
    <row x14ac:dyDescent="0.25" r="871" customHeight="1" ht="18.75">
      <c r="A871" s="465"/>
      <c r="B871" s="465"/>
      <c r="C871" s="465"/>
      <c r="D871" s="465"/>
      <c r="E871" s="465"/>
      <c r="F871" s="466"/>
      <c r="G871" s="465"/>
      <c r="H871" s="465"/>
      <c r="I871" s="465"/>
      <c r="J871" s="465"/>
      <c r="K871" s="465"/>
      <c r="L871" s="465"/>
      <c r="M871" s="466"/>
      <c r="N871" s="588"/>
      <c r="O871" s="588"/>
      <c r="P871" s="466"/>
      <c r="Q871" s="588"/>
      <c r="R871" s="588"/>
      <c r="S871" s="466"/>
      <c r="T871" s="466"/>
      <c r="U871" s="466"/>
      <c r="V871" s="465"/>
      <c r="W871" s="466"/>
      <c r="X871" s="465"/>
      <c r="Y871" s="465"/>
      <c r="Z871" s="465"/>
      <c r="AA871" s="465"/>
      <c r="AB871" s="465"/>
      <c r="AC871" s="467"/>
    </row>
    <row x14ac:dyDescent="0.25" r="872" customHeight="1" ht="18.75">
      <c r="A872" s="465"/>
      <c r="B872" s="465"/>
      <c r="C872" s="465"/>
      <c r="D872" s="465"/>
      <c r="E872" s="465"/>
      <c r="F872" s="466"/>
      <c r="G872" s="465"/>
      <c r="H872" s="465"/>
      <c r="I872" s="465"/>
      <c r="J872" s="465"/>
      <c r="K872" s="465"/>
      <c r="L872" s="465"/>
      <c r="M872" s="466"/>
      <c r="N872" s="588"/>
      <c r="O872" s="588"/>
      <c r="P872" s="466"/>
      <c r="Q872" s="588"/>
      <c r="R872" s="588"/>
      <c r="S872" s="466"/>
      <c r="T872" s="466"/>
      <c r="U872" s="466"/>
      <c r="V872" s="465"/>
      <c r="W872" s="466"/>
      <c r="X872" s="465"/>
      <c r="Y872" s="465"/>
      <c r="Z872" s="465"/>
      <c r="AA872" s="465"/>
      <c r="AB872" s="465"/>
      <c r="AC872" s="467"/>
    </row>
    <row x14ac:dyDescent="0.25" r="873" customHeight="1" ht="18.75">
      <c r="A873" s="465"/>
      <c r="B873" s="465"/>
      <c r="C873" s="465"/>
      <c r="D873" s="465"/>
      <c r="E873" s="465"/>
      <c r="F873" s="466"/>
      <c r="G873" s="465"/>
      <c r="H873" s="465"/>
      <c r="I873" s="465"/>
      <c r="J873" s="465"/>
      <c r="K873" s="465"/>
      <c r="L873" s="465"/>
      <c r="M873" s="466"/>
      <c r="N873" s="588"/>
      <c r="O873" s="588"/>
      <c r="P873" s="466"/>
      <c r="Q873" s="588"/>
      <c r="R873" s="588"/>
      <c r="S873" s="466"/>
      <c r="T873" s="466"/>
      <c r="U873" s="466"/>
      <c r="V873" s="465"/>
      <c r="W873" s="466"/>
      <c r="X873" s="465"/>
      <c r="Y873" s="465"/>
      <c r="Z873" s="465"/>
      <c r="AA873" s="465"/>
      <c r="AB873" s="465"/>
      <c r="AC873" s="467"/>
    </row>
    <row x14ac:dyDescent="0.25" r="874" customHeight="1" ht="18.75">
      <c r="A874" s="465"/>
      <c r="B874" s="465"/>
      <c r="C874" s="465"/>
      <c r="D874" s="465"/>
      <c r="E874" s="465"/>
      <c r="F874" s="466"/>
      <c r="G874" s="465"/>
      <c r="H874" s="465"/>
      <c r="I874" s="465"/>
      <c r="J874" s="465"/>
      <c r="K874" s="465"/>
      <c r="L874" s="465"/>
      <c r="M874" s="466"/>
      <c r="N874" s="588"/>
      <c r="O874" s="588"/>
      <c r="P874" s="466"/>
      <c r="Q874" s="588"/>
      <c r="R874" s="588"/>
      <c r="S874" s="466"/>
      <c r="T874" s="466"/>
      <c r="U874" s="466"/>
      <c r="V874" s="465"/>
      <c r="W874" s="466"/>
      <c r="X874" s="465"/>
      <c r="Y874" s="465"/>
      <c r="Z874" s="465"/>
      <c r="AA874" s="465"/>
      <c r="AB874" s="465"/>
      <c r="AC874" s="467"/>
    </row>
    <row x14ac:dyDescent="0.25" r="875" customHeight="1" ht="18.75">
      <c r="A875" s="465"/>
      <c r="B875" s="465"/>
      <c r="C875" s="465"/>
      <c r="D875" s="465"/>
      <c r="E875" s="465"/>
      <c r="F875" s="466"/>
      <c r="G875" s="465"/>
      <c r="H875" s="465"/>
      <c r="I875" s="465"/>
      <c r="J875" s="465"/>
      <c r="K875" s="465"/>
      <c r="L875" s="465"/>
      <c r="M875" s="466"/>
      <c r="N875" s="588"/>
      <c r="O875" s="588"/>
      <c r="P875" s="466"/>
      <c r="Q875" s="588"/>
      <c r="R875" s="588"/>
      <c r="S875" s="466"/>
      <c r="T875" s="466"/>
      <c r="U875" s="466"/>
      <c r="V875" s="465"/>
      <c r="W875" s="466"/>
      <c r="X875" s="465"/>
      <c r="Y875" s="465"/>
      <c r="Z875" s="465"/>
      <c r="AA875" s="465"/>
      <c r="AB875" s="465"/>
      <c r="AC875" s="467"/>
    </row>
    <row x14ac:dyDescent="0.25" r="876" customHeight="1" ht="18.75">
      <c r="A876" s="465"/>
      <c r="B876" s="465"/>
      <c r="C876" s="465"/>
      <c r="D876" s="465"/>
      <c r="E876" s="465"/>
      <c r="F876" s="466"/>
      <c r="G876" s="465"/>
      <c r="H876" s="465"/>
      <c r="I876" s="465"/>
      <c r="J876" s="465"/>
      <c r="K876" s="465"/>
      <c r="L876" s="465"/>
      <c r="M876" s="466"/>
      <c r="N876" s="588"/>
      <c r="O876" s="588"/>
      <c r="P876" s="466"/>
      <c r="Q876" s="588"/>
      <c r="R876" s="588"/>
      <c r="S876" s="466"/>
      <c r="T876" s="466"/>
      <c r="U876" s="466"/>
      <c r="V876" s="465"/>
      <c r="W876" s="466"/>
      <c r="X876" s="465"/>
      <c r="Y876" s="465"/>
      <c r="Z876" s="465"/>
      <c r="AA876" s="465"/>
      <c r="AB876" s="465"/>
      <c r="AC876" s="467"/>
    </row>
    <row x14ac:dyDescent="0.25" r="877" customHeight="1" ht="18.75">
      <c r="A877" s="465"/>
      <c r="B877" s="465"/>
      <c r="C877" s="465"/>
      <c r="D877" s="465"/>
      <c r="E877" s="465"/>
      <c r="F877" s="466"/>
      <c r="G877" s="465"/>
      <c r="H877" s="465"/>
      <c r="I877" s="465"/>
      <c r="J877" s="465"/>
      <c r="K877" s="465"/>
      <c r="L877" s="465"/>
      <c r="M877" s="466"/>
      <c r="N877" s="588"/>
      <c r="O877" s="588"/>
      <c r="P877" s="466"/>
      <c r="Q877" s="588"/>
      <c r="R877" s="588"/>
      <c r="S877" s="466"/>
      <c r="T877" s="466"/>
      <c r="U877" s="466"/>
      <c r="V877" s="465"/>
      <c r="W877" s="466"/>
      <c r="X877" s="465"/>
      <c r="Y877" s="465"/>
      <c r="Z877" s="465"/>
      <c r="AA877" s="465"/>
      <c r="AB877" s="465"/>
      <c r="AC877" s="467"/>
    </row>
    <row x14ac:dyDescent="0.25" r="878" customHeight="1" ht="18.75">
      <c r="A878" s="465"/>
      <c r="B878" s="465"/>
      <c r="C878" s="465"/>
      <c r="D878" s="465"/>
      <c r="E878" s="465"/>
      <c r="F878" s="466"/>
      <c r="G878" s="465"/>
      <c r="H878" s="465"/>
      <c r="I878" s="465"/>
      <c r="J878" s="465"/>
      <c r="K878" s="465"/>
      <c r="L878" s="465"/>
      <c r="M878" s="466"/>
      <c r="N878" s="588"/>
      <c r="O878" s="588"/>
      <c r="P878" s="466"/>
      <c r="Q878" s="588"/>
      <c r="R878" s="588"/>
      <c r="S878" s="466"/>
      <c r="T878" s="466"/>
      <c r="U878" s="466"/>
      <c r="V878" s="465"/>
      <c r="W878" s="466"/>
      <c r="X878" s="465"/>
      <c r="Y878" s="465"/>
      <c r="Z878" s="465"/>
      <c r="AA878" s="465"/>
      <c r="AB878" s="465"/>
      <c r="AC878" s="467"/>
    </row>
    <row x14ac:dyDescent="0.25" r="879" customHeight="1" ht="18.75">
      <c r="A879" s="465"/>
      <c r="B879" s="465"/>
      <c r="C879" s="465"/>
      <c r="D879" s="465"/>
      <c r="E879" s="465"/>
      <c r="F879" s="466"/>
      <c r="G879" s="465"/>
      <c r="H879" s="465"/>
      <c r="I879" s="465"/>
      <c r="J879" s="465"/>
      <c r="K879" s="465"/>
      <c r="L879" s="465"/>
      <c r="M879" s="466"/>
      <c r="N879" s="588"/>
      <c r="O879" s="588"/>
      <c r="P879" s="466"/>
      <c r="Q879" s="588"/>
      <c r="R879" s="588"/>
      <c r="S879" s="466"/>
      <c r="T879" s="466"/>
      <c r="U879" s="466"/>
      <c r="V879" s="465"/>
      <c r="W879" s="466"/>
      <c r="X879" s="465"/>
      <c r="Y879" s="465"/>
      <c r="Z879" s="465"/>
      <c r="AA879" s="465"/>
      <c r="AB879" s="465"/>
      <c r="AC879" s="467"/>
    </row>
    <row x14ac:dyDescent="0.25" r="880" customHeight="1" ht="18.75">
      <c r="A880" s="465"/>
      <c r="B880" s="465"/>
      <c r="C880" s="465"/>
      <c r="D880" s="465"/>
      <c r="E880" s="465"/>
      <c r="F880" s="466"/>
      <c r="G880" s="465"/>
      <c r="H880" s="465"/>
      <c r="I880" s="465"/>
      <c r="J880" s="465"/>
      <c r="K880" s="465"/>
      <c r="L880" s="465"/>
      <c r="M880" s="466"/>
      <c r="N880" s="588"/>
      <c r="O880" s="588"/>
      <c r="P880" s="466"/>
      <c r="Q880" s="588"/>
      <c r="R880" s="588"/>
      <c r="S880" s="466"/>
      <c r="T880" s="466"/>
      <c r="U880" s="466"/>
      <c r="V880" s="465"/>
      <c r="W880" s="466"/>
      <c r="X880" s="465"/>
      <c r="Y880" s="465"/>
      <c r="Z880" s="465"/>
      <c r="AA880" s="465"/>
      <c r="AB880" s="465"/>
      <c r="AC880" s="467"/>
    </row>
    <row x14ac:dyDescent="0.25" r="881" customHeight="1" ht="18.75">
      <c r="A881" s="465"/>
      <c r="B881" s="465"/>
      <c r="C881" s="465"/>
      <c r="D881" s="465"/>
      <c r="E881" s="465"/>
      <c r="F881" s="466"/>
      <c r="G881" s="465"/>
      <c r="H881" s="465"/>
      <c r="I881" s="465"/>
      <c r="J881" s="465"/>
      <c r="K881" s="465"/>
      <c r="L881" s="465"/>
      <c r="M881" s="466"/>
      <c r="N881" s="588"/>
      <c r="O881" s="588"/>
      <c r="P881" s="466"/>
      <c r="Q881" s="588"/>
      <c r="R881" s="588"/>
      <c r="S881" s="466"/>
      <c r="T881" s="466"/>
      <c r="U881" s="466"/>
      <c r="V881" s="465"/>
      <c r="W881" s="466"/>
      <c r="X881" s="465"/>
      <c r="Y881" s="465"/>
      <c r="Z881" s="465"/>
      <c r="AA881" s="465"/>
      <c r="AB881" s="465"/>
      <c r="AC881" s="467"/>
    </row>
    <row x14ac:dyDescent="0.25" r="882" customHeight="1" ht="18.75">
      <c r="A882" s="465"/>
      <c r="B882" s="465"/>
      <c r="C882" s="465"/>
      <c r="D882" s="465"/>
      <c r="E882" s="465"/>
      <c r="F882" s="466"/>
      <c r="G882" s="465"/>
      <c r="H882" s="465"/>
      <c r="I882" s="465"/>
      <c r="J882" s="465"/>
      <c r="K882" s="465"/>
      <c r="L882" s="465"/>
      <c r="M882" s="466"/>
      <c r="N882" s="588"/>
      <c r="O882" s="588"/>
      <c r="P882" s="466"/>
      <c r="Q882" s="588"/>
      <c r="R882" s="588"/>
      <c r="S882" s="466"/>
      <c r="T882" s="466"/>
      <c r="U882" s="466"/>
      <c r="V882" s="465"/>
      <c r="W882" s="466"/>
      <c r="X882" s="465"/>
      <c r="Y882" s="465"/>
      <c r="Z882" s="465"/>
      <c r="AA882" s="465"/>
      <c r="AB882" s="465"/>
      <c r="AC882" s="467"/>
    </row>
    <row x14ac:dyDescent="0.25" r="883" customHeight="1" ht="18.75">
      <c r="A883" s="465"/>
      <c r="B883" s="465"/>
      <c r="C883" s="465"/>
      <c r="D883" s="465"/>
      <c r="E883" s="465"/>
      <c r="F883" s="466"/>
      <c r="G883" s="465"/>
      <c r="H883" s="465"/>
      <c r="I883" s="465"/>
      <c r="J883" s="465"/>
      <c r="K883" s="465"/>
      <c r="L883" s="465"/>
      <c r="M883" s="466"/>
      <c r="N883" s="588"/>
      <c r="O883" s="588"/>
      <c r="P883" s="466"/>
      <c r="Q883" s="588"/>
      <c r="R883" s="588"/>
      <c r="S883" s="466"/>
      <c r="T883" s="466"/>
      <c r="U883" s="466"/>
      <c r="V883" s="465"/>
      <c r="W883" s="466"/>
      <c r="X883" s="465"/>
      <c r="Y883" s="465"/>
      <c r="Z883" s="465"/>
      <c r="AA883" s="465"/>
      <c r="AB883" s="465"/>
      <c r="AC883" s="467"/>
    </row>
    <row x14ac:dyDescent="0.25" r="884" customHeight="1" ht="18.75">
      <c r="A884" s="465"/>
      <c r="B884" s="465"/>
      <c r="C884" s="465"/>
      <c r="D884" s="465"/>
      <c r="E884" s="465"/>
      <c r="F884" s="466"/>
      <c r="G884" s="465"/>
      <c r="H884" s="465"/>
      <c r="I884" s="465"/>
      <c r="J884" s="465"/>
      <c r="K884" s="465"/>
      <c r="L884" s="465"/>
      <c r="M884" s="466"/>
      <c r="N884" s="588"/>
      <c r="O884" s="588"/>
      <c r="P884" s="466"/>
      <c r="Q884" s="588"/>
      <c r="R884" s="588"/>
      <c r="S884" s="466"/>
      <c r="T884" s="466"/>
      <c r="U884" s="466"/>
      <c r="V884" s="465"/>
      <c r="W884" s="466"/>
      <c r="X884" s="465"/>
      <c r="Y884" s="465"/>
      <c r="Z884" s="465"/>
      <c r="AA884" s="465"/>
      <c r="AB884" s="465"/>
      <c r="AC884" s="467"/>
    </row>
    <row x14ac:dyDescent="0.25" r="885" customHeight="1" ht="18.75">
      <c r="A885" s="465"/>
      <c r="B885" s="465"/>
      <c r="C885" s="465"/>
      <c r="D885" s="465"/>
      <c r="E885" s="465"/>
      <c r="F885" s="466"/>
      <c r="G885" s="465"/>
      <c r="H885" s="465"/>
      <c r="I885" s="465"/>
      <c r="J885" s="465"/>
      <c r="K885" s="465"/>
      <c r="L885" s="465"/>
      <c r="M885" s="466"/>
      <c r="N885" s="588"/>
      <c r="O885" s="588"/>
      <c r="P885" s="466"/>
      <c r="Q885" s="588"/>
      <c r="R885" s="588"/>
      <c r="S885" s="466"/>
      <c r="T885" s="466"/>
      <c r="U885" s="466"/>
      <c r="V885" s="465"/>
      <c r="W885" s="466"/>
      <c r="X885" s="465"/>
      <c r="Y885" s="465"/>
      <c r="Z885" s="465"/>
      <c r="AA885" s="465"/>
      <c r="AB885" s="465"/>
      <c r="AC885" s="467"/>
    </row>
    <row x14ac:dyDescent="0.25" r="886" customHeight="1" ht="18.75">
      <c r="A886" s="465"/>
      <c r="B886" s="465"/>
      <c r="C886" s="465"/>
      <c r="D886" s="465"/>
      <c r="E886" s="465"/>
      <c r="F886" s="466"/>
      <c r="G886" s="465"/>
      <c r="H886" s="465"/>
      <c r="I886" s="465"/>
      <c r="J886" s="465"/>
      <c r="K886" s="465"/>
      <c r="L886" s="465"/>
      <c r="M886" s="466"/>
      <c r="N886" s="588"/>
      <c r="O886" s="588"/>
      <c r="P886" s="466"/>
      <c r="Q886" s="588"/>
      <c r="R886" s="588"/>
      <c r="S886" s="466"/>
      <c r="T886" s="466"/>
      <c r="U886" s="466"/>
      <c r="V886" s="465"/>
      <c r="W886" s="466"/>
      <c r="X886" s="465"/>
      <c r="Y886" s="465"/>
      <c r="Z886" s="465"/>
      <c r="AA886" s="465"/>
      <c r="AB886" s="465"/>
      <c r="AC886" s="467"/>
    </row>
    <row x14ac:dyDescent="0.25" r="887" customHeight="1" ht="18.75">
      <c r="A887" s="465"/>
      <c r="B887" s="465"/>
      <c r="C887" s="465"/>
      <c r="D887" s="465"/>
      <c r="E887" s="465"/>
      <c r="F887" s="466"/>
      <c r="G887" s="465"/>
      <c r="H887" s="465"/>
      <c r="I887" s="465"/>
      <c r="J887" s="465"/>
      <c r="K887" s="465"/>
      <c r="L887" s="465"/>
      <c r="M887" s="466"/>
      <c r="N887" s="588"/>
      <c r="O887" s="588"/>
      <c r="P887" s="466"/>
      <c r="Q887" s="588"/>
      <c r="R887" s="588"/>
      <c r="S887" s="466"/>
      <c r="T887" s="466"/>
      <c r="U887" s="466"/>
      <c r="V887" s="465"/>
      <c r="W887" s="466"/>
      <c r="X887" s="465"/>
      <c r="Y887" s="465"/>
      <c r="Z887" s="465"/>
      <c r="AA887" s="465"/>
      <c r="AB887" s="465"/>
      <c r="AC887" s="467"/>
    </row>
    <row x14ac:dyDescent="0.25" r="888" customHeight="1" ht="18.75">
      <c r="A888" s="465"/>
      <c r="B888" s="465"/>
      <c r="C888" s="465"/>
      <c r="D888" s="465"/>
      <c r="E888" s="465"/>
      <c r="F888" s="466"/>
      <c r="G888" s="465"/>
      <c r="H888" s="465"/>
      <c r="I888" s="465"/>
      <c r="J888" s="465"/>
      <c r="K888" s="465"/>
      <c r="L888" s="465"/>
      <c r="M888" s="466"/>
      <c r="N888" s="588"/>
      <c r="O888" s="588"/>
      <c r="P888" s="466"/>
      <c r="Q888" s="588"/>
      <c r="R888" s="588"/>
      <c r="S888" s="466"/>
      <c r="T888" s="466"/>
      <c r="U888" s="466"/>
      <c r="V888" s="465"/>
      <c r="W888" s="466"/>
      <c r="X888" s="465"/>
      <c r="Y888" s="465"/>
      <c r="Z888" s="465"/>
      <c r="AA888" s="465"/>
      <c r="AB888" s="465"/>
      <c r="AC888" s="467"/>
    </row>
    <row x14ac:dyDescent="0.25" r="889" customHeight="1" ht="18.75">
      <c r="A889" s="465"/>
      <c r="B889" s="465"/>
      <c r="C889" s="465"/>
      <c r="D889" s="465"/>
      <c r="E889" s="465"/>
      <c r="F889" s="466"/>
      <c r="G889" s="465"/>
      <c r="H889" s="465"/>
      <c r="I889" s="465"/>
      <c r="J889" s="465"/>
      <c r="K889" s="465"/>
      <c r="L889" s="465"/>
      <c r="M889" s="466"/>
      <c r="N889" s="588"/>
      <c r="O889" s="588"/>
      <c r="P889" s="466"/>
      <c r="Q889" s="588"/>
      <c r="R889" s="588"/>
      <c r="S889" s="466"/>
      <c r="T889" s="466"/>
      <c r="U889" s="466"/>
      <c r="V889" s="465"/>
      <c r="W889" s="466"/>
      <c r="X889" s="465"/>
      <c r="Y889" s="465"/>
      <c r="Z889" s="465"/>
      <c r="AA889" s="465"/>
      <c r="AB889" s="465"/>
      <c r="AC889" s="467"/>
    </row>
    <row x14ac:dyDescent="0.25" r="890" customHeight="1" ht="18.75">
      <c r="A890" s="465"/>
      <c r="B890" s="465"/>
      <c r="C890" s="465"/>
      <c r="D890" s="465"/>
      <c r="E890" s="465"/>
      <c r="F890" s="466"/>
      <c r="G890" s="465"/>
      <c r="H890" s="465"/>
      <c r="I890" s="465"/>
      <c r="J890" s="465"/>
      <c r="K890" s="465"/>
      <c r="L890" s="465"/>
      <c r="M890" s="466"/>
      <c r="N890" s="588"/>
      <c r="O890" s="588"/>
      <c r="P890" s="466"/>
      <c r="Q890" s="588"/>
      <c r="R890" s="588"/>
      <c r="S890" s="466"/>
      <c r="T890" s="466"/>
      <c r="U890" s="466"/>
      <c r="V890" s="465"/>
      <c r="W890" s="466"/>
      <c r="X890" s="465"/>
      <c r="Y890" s="465"/>
      <c r="Z890" s="465"/>
      <c r="AA890" s="465"/>
      <c r="AB890" s="465"/>
      <c r="AC890" s="467"/>
    </row>
    <row x14ac:dyDescent="0.25" r="891" customHeight="1" ht="18.75">
      <c r="A891" s="465"/>
      <c r="B891" s="465"/>
      <c r="C891" s="465"/>
      <c r="D891" s="465"/>
      <c r="E891" s="465"/>
      <c r="F891" s="466"/>
      <c r="G891" s="465"/>
      <c r="H891" s="465"/>
      <c r="I891" s="465"/>
      <c r="J891" s="465"/>
      <c r="K891" s="465"/>
      <c r="L891" s="465"/>
      <c r="M891" s="466"/>
      <c r="N891" s="588"/>
      <c r="O891" s="588"/>
      <c r="P891" s="466"/>
      <c r="Q891" s="588"/>
      <c r="R891" s="588"/>
      <c r="S891" s="466"/>
      <c r="T891" s="466"/>
      <c r="U891" s="466"/>
      <c r="V891" s="465"/>
      <c r="W891" s="466"/>
      <c r="X891" s="465"/>
      <c r="Y891" s="465"/>
      <c r="Z891" s="465"/>
      <c r="AA891" s="465"/>
      <c r="AB891" s="465"/>
      <c r="AC891" s="467"/>
    </row>
    <row x14ac:dyDescent="0.25" r="892" customHeight="1" ht="18.75">
      <c r="A892" s="465"/>
      <c r="B892" s="465"/>
      <c r="C892" s="465"/>
      <c r="D892" s="465"/>
      <c r="E892" s="465"/>
      <c r="F892" s="466"/>
      <c r="G892" s="465"/>
      <c r="H892" s="465"/>
      <c r="I892" s="465"/>
      <c r="J892" s="465"/>
      <c r="K892" s="465"/>
      <c r="L892" s="465"/>
      <c r="M892" s="466"/>
      <c r="N892" s="588"/>
      <c r="O892" s="588"/>
      <c r="P892" s="466"/>
      <c r="Q892" s="588"/>
      <c r="R892" s="588"/>
      <c r="S892" s="466"/>
      <c r="T892" s="466"/>
      <c r="U892" s="466"/>
      <c r="V892" s="465"/>
      <c r="W892" s="466"/>
      <c r="X892" s="465"/>
      <c r="Y892" s="465"/>
      <c r="Z892" s="465"/>
      <c r="AA892" s="465"/>
      <c r="AB892" s="465"/>
      <c r="AC892" s="467"/>
    </row>
    <row x14ac:dyDescent="0.25" r="893" customHeight="1" ht="18.75">
      <c r="A893" s="465"/>
      <c r="B893" s="465"/>
      <c r="C893" s="465"/>
      <c r="D893" s="465"/>
      <c r="E893" s="465"/>
      <c r="F893" s="466"/>
      <c r="G893" s="465"/>
      <c r="H893" s="465"/>
      <c r="I893" s="465"/>
      <c r="J893" s="465"/>
      <c r="K893" s="465"/>
      <c r="L893" s="465"/>
      <c r="M893" s="466"/>
      <c r="N893" s="588"/>
      <c r="O893" s="588"/>
      <c r="P893" s="466"/>
      <c r="Q893" s="588"/>
      <c r="R893" s="588"/>
      <c r="S893" s="466"/>
      <c r="T893" s="466"/>
      <c r="U893" s="466"/>
      <c r="V893" s="465"/>
      <c r="W893" s="466"/>
      <c r="X893" s="465"/>
      <c r="Y893" s="465"/>
      <c r="Z893" s="465"/>
      <c r="AA893" s="465"/>
      <c r="AB893" s="465"/>
      <c r="AC893" s="467"/>
    </row>
    <row x14ac:dyDescent="0.25" r="894" customHeight="1" ht="18.75">
      <c r="A894" s="465"/>
      <c r="B894" s="465"/>
      <c r="C894" s="465"/>
      <c r="D894" s="465"/>
      <c r="E894" s="465"/>
      <c r="F894" s="466"/>
      <c r="G894" s="465"/>
      <c r="H894" s="465"/>
      <c r="I894" s="465"/>
      <c r="J894" s="465"/>
      <c r="K894" s="465"/>
      <c r="L894" s="465"/>
      <c r="M894" s="466"/>
      <c r="N894" s="588"/>
      <c r="O894" s="588"/>
      <c r="P894" s="466"/>
      <c r="Q894" s="588"/>
      <c r="R894" s="588"/>
      <c r="S894" s="466"/>
      <c r="T894" s="466"/>
      <c r="U894" s="466"/>
      <c r="V894" s="465"/>
      <c r="W894" s="466"/>
      <c r="X894" s="465"/>
      <c r="Y894" s="465"/>
      <c r="Z894" s="465"/>
      <c r="AA894" s="465"/>
      <c r="AB894" s="465"/>
      <c r="AC894" s="467"/>
    </row>
    <row x14ac:dyDescent="0.25" r="895" customHeight="1" ht="18.75">
      <c r="A895" s="465"/>
      <c r="B895" s="465"/>
      <c r="C895" s="465"/>
      <c r="D895" s="465"/>
      <c r="E895" s="465"/>
      <c r="F895" s="466"/>
      <c r="G895" s="465"/>
      <c r="H895" s="465"/>
      <c r="I895" s="465"/>
      <c r="J895" s="465"/>
      <c r="K895" s="465"/>
      <c r="L895" s="465"/>
      <c r="M895" s="466"/>
      <c r="N895" s="588"/>
      <c r="O895" s="588"/>
      <c r="P895" s="466"/>
      <c r="Q895" s="588"/>
      <c r="R895" s="588"/>
      <c r="S895" s="466"/>
      <c r="T895" s="466"/>
      <c r="U895" s="466"/>
      <c r="V895" s="465"/>
      <c r="W895" s="466"/>
      <c r="X895" s="465"/>
      <c r="Y895" s="465"/>
      <c r="Z895" s="465"/>
      <c r="AA895" s="465"/>
      <c r="AB895" s="465"/>
      <c r="AC895" s="467"/>
    </row>
    <row x14ac:dyDescent="0.25" r="896" customHeight="1" ht="18.75">
      <c r="A896" s="465"/>
      <c r="B896" s="465"/>
      <c r="C896" s="465"/>
      <c r="D896" s="465"/>
      <c r="E896" s="465"/>
      <c r="F896" s="466"/>
      <c r="G896" s="465"/>
      <c r="H896" s="465"/>
      <c r="I896" s="465"/>
      <c r="J896" s="465"/>
      <c r="K896" s="465"/>
      <c r="L896" s="465"/>
      <c r="M896" s="466"/>
      <c r="N896" s="588"/>
      <c r="O896" s="588"/>
      <c r="P896" s="466"/>
      <c r="Q896" s="588"/>
      <c r="R896" s="588"/>
      <c r="S896" s="466"/>
      <c r="T896" s="466"/>
      <c r="U896" s="466"/>
      <c r="V896" s="465"/>
      <c r="W896" s="466"/>
      <c r="X896" s="465"/>
      <c r="Y896" s="465"/>
      <c r="Z896" s="465"/>
      <c r="AA896" s="465"/>
      <c r="AB896" s="465"/>
      <c r="AC896" s="467"/>
    </row>
    <row x14ac:dyDescent="0.25" r="897" customHeight="1" ht="18.75">
      <c r="A897" s="465"/>
      <c r="B897" s="465"/>
      <c r="C897" s="465"/>
      <c r="D897" s="465"/>
      <c r="E897" s="465"/>
      <c r="F897" s="466"/>
      <c r="G897" s="465"/>
      <c r="H897" s="465"/>
      <c r="I897" s="465"/>
      <c r="J897" s="465"/>
      <c r="K897" s="465"/>
      <c r="L897" s="465"/>
      <c r="M897" s="466"/>
      <c r="N897" s="588"/>
      <c r="O897" s="588"/>
      <c r="P897" s="466"/>
      <c r="Q897" s="588"/>
      <c r="R897" s="588"/>
      <c r="S897" s="466"/>
      <c r="T897" s="466"/>
      <c r="U897" s="466"/>
      <c r="V897" s="465"/>
      <c r="W897" s="466"/>
      <c r="X897" s="465"/>
      <c r="Y897" s="465"/>
      <c r="Z897" s="465"/>
      <c r="AA897" s="465"/>
      <c r="AB897" s="465"/>
      <c r="AC897" s="467"/>
    </row>
    <row x14ac:dyDescent="0.25" r="898" customHeight="1" ht="18.75">
      <c r="A898" s="465"/>
      <c r="B898" s="465"/>
      <c r="C898" s="465"/>
      <c r="D898" s="465"/>
      <c r="E898" s="465"/>
      <c r="F898" s="466"/>
      <c r="G898" s="465"/>
      <c r="H898" s="465"/>
      <c r="I898" s="465"/>
      <c r="J898" s="465"/>
      <c r="K898" s="465"/>
      <c r="L898" s="465"/>
      <c r="M898" s="466"/>
      <c r="N898" s="588"/>
      <c r="O898" s="588"/>
      <c r="P898" s="466"/>
      <c r="Q898" s="588"/>
      <c r="R898" s="588"/>
      <c r="S898" s="466"/>
      <c r="T898" s="466"/>
      <c r="U898" s="466"/>
      <c r="V898" s="465"/>
      <c r="W898" s="466"/>
      <c r="X898" s="465"/>
      <c r="Y898" s="465"/>
      <c r="Z898" s="465"/>
      <c r="AA898" s="465"/>
      <c r="AB898" s="465"/>
      <c r="AC898" s="467"/>
    </row>
    <row x14ac:dyDescent="0.25" r="899" customHeight="1" ht="18.75">
      <c r="A899" s="465"/>
      <c r="B899" s="465"/>
      <c r="C899" s="465"/>
      <c r="D899" s="465"/>
      <c r="E899" s="465"/>
      <c r="F899" s="466"/>
      <c r="G899" s="465"/>
      <c r="H899" s="465"/>
      <c r="I899" s="465"/>
      <c r="J899" s="465"/>
      <c r="K899" s="465"/>
      <c r="L899" s="465"/>
      <c r="M899" s="466"/>
      <c r="N899" s="588"/>
      <c r="O899" s="588"/>
      <c r="P899" s="466"/>
      <c r="Q899" s="588"/>
      <c r="R899" s="588"/>
      <c r="S899" s="466"/>
      <c r="T899" s="466"/>
      <c r="U899" s="466"/>
      <c r="V899" s="465"/>
      <c r="W899" s="466"/>
      <c r="X899" s="465"/>
      <c r="Y899" s="465"/>
      <c r="Z899" s="465"/>
      <c r="AA899" s="465"/>
      <c r="AB899" s="465"/>
      <c r="AC899" s="467"/>
    </row>
    <row x14ac:dyDescent="0.25" r="900" customHeight="1" ht="18.75">
      <c r="A900" s="465"/>
      <c r="B900" s="465"/>
      <c r="C900" s="465"/>
      <c r="D900" s="465"/>
      <c r="E900" s="465"/>
      <c r="F900" s="466"/>
      <c r="G900" s="465"/>
      <c r="H900" s="465"/>
      <c r="I900" s="465"/>
      <c r="J900" s="465"/>
      <c r="K900" s="465"/>
      <c r="L900" s="465"/>
      <c r="M900" s="466"/>
      <c r="N900" s="588"/>
      <c r="O900" s="588"/>
      <c r="P900" s="466"/>
      <c r="Q900" s="588"/>
      <c r="R900" s="588"/>
      <c r="S900" s="466"/>
      <c r="T900" s="466"/>
      <c r="U900" s="466"/>
      <c r="V900" s="465"/>
      <c r="W900" s="466"/>
      <c r="X900" s="465"/>
      <c r="Y900" s="465"/>
      <c r="Z900" s="465"/>
      <c r="AA900" s="465"/>
      <c r="AB900" s="465"/>
      <c r="AC900" s="467"/>
    </row>
    <row x14ac:dyDescent="0.25" r="901" customHeight="1" ht="18.75">
      <c r="A901" s="465"/>
      <c r="B901" s="465"/>
      <c r="C901" s="465"/>
      <c r="D901" s="465"/>
      <c r="E901" s="465"/>
      <c r="F901" s="466"/>
      <c r="G901" s="465"/>
      <c r="H901" s="465"/>
      <c r="I901" s="465"/>
      <c r="J901" s="465"/>
      <c r="K901" s="465"/>
      <c r="L901" s="465"/>
      <c r="M901" s="466"/>
      <c r="N901" s="588"/>
      <c r="O901" s="588"/>
      <c r="P901" s="466"/>
      <c r="Q901" s="588"/>
      <c r="R901" s="588"/>
      <c r="S901" s="466"/>
      <c r="T901" s="466"/>
      <c r="U901" s="466"/>
      <c r="V901" s="465"/>
      <c r="W901" s="466"/>
      <c r="X901" s="465"/>
      <c r="Y901" s="465"/>
      <c r="Z901" s="465"/>
      <c r="AA901" s="465"/>
      <c r="AB901" s="465"/>
      <c r="AC901" s="467"/>
    </row>
    <row x14ac:dyDescent="0.25" r="902" customHeight="1" ht="18.75">
      <c r="A902" s="465"/>
      <c r="B902" s="465"/>
      <c r="C902" s="465"/>
      <c r="D902" s="465"/>
      <c r="E902" s="465"/>
      <c r="F902" s="466"/>
      <c r="G902" s="465"/>
      <c r="H902" s="465"/>
      <c r="I902" s="465"/>
      <c r="J902" s="465"/>
      <c r="K902" s="465"/>
      <c r="L902" s="465"/>
      <c r="M902" s="466"/>
      <c r="N902" s="588"/>
      <c r="O902" s="588"/>
      <c r="P902" s="466"/>
      <c r="Q902" s="588"/>
      <c r="R902" s="588"/>
      <c r="S902" s="466"/>
      <c r="T902" s="466"/>
      <c r="U902" s="466"/>
      <c r="V902" s="465"/>
      <c r="W902" s="466"/>
      <c r="X902" s="465"/>
      <c r="Y902" s="465"/>
      <c r="Z902" s="465"/>
      <c r="AA902" s="465"/>
      <c r="AB902" s="465"/>
      <c r="AC902" s="467"/>
    </row>
    <row x14ac:dyDescent="0.25" r="903" customHeight="1" ht="18.75">
      <c r="A903" s="465"/>
      <c r="B903" s="465"/>
      <c r="C903" s="465"/>
      <c r="D903" s="465"/>
      <c r="E903" s="465"/>
      <c r="F903" s="466"/>
      <c r="G903" s="465"/>
      <c r="H903" s="465"/>
      <c r="I903" s="465"/>
      <c r="J903" s="465"/>
      <c r="K903" s="465"/>
      <c r="L903" s="465"/>
      <c r="M903" s="466"/>
      <c r="N903" s="588"/>
      <c r="O903" s="588"/>
      <c r="P903" s="466"/>
      <c r="Q903" s="588"/>
      <c r="R903" s="588"/>
      <c r="S903" s="466"/>
      <c r="T903" s="466"/>
      <c r="U903" s="466"/>
      <c r="V903" s="465"/>
      <c r="W903" s="466"/>
      <c r="X903" s="465"/>
      <c r="Y903" s="465"/>
      <c r="Z903" s="465"/>
      <c r="AA903" s="465"/>
      <c r="AB903" s="465"/>
      <c r="AC903" s="467"/>
    </row>
    <row x14ac:dyDescent="0.25" r="904" customHeight="1" ht="18.75">
      <c r="A904" s="465"/>
      <c r="B904" s="465"/>
      <c r="C904" s="465"/>
      <c r="D904" s="465"/>
      <c r="E904" s="465"/>
      <c r="F904" s="466"/>
      <c r="G904" s="465"/>
      <c r="H904" s="465"/>
      <c r="I904" s="465"/>
      <c r="J904" s="465"/>
      <c r="K904" s="465"/>
      <c r="L904" s="465"/>
      <c r="M904" s="466"/>
      <c r="N904" s="588"/>
      <c r="O904" s="588"/>
      <c r="P904" s="466"/>
      <c r="Q904" s="588"/>
      <c r="R904" s="588"/>
      <c r="S904" s="466"/>
      <c r="T904" s="466"/>
      <c r="U904" s="466"/>
      <c r="V904" s="465"/>
      <c r="W904" s="466"/>
      <c r="X904" s="465"/>
      <c r="Y904" s="465"/>
      <c r="Z904" s="465"/>
      <c r="AA904" s="465"/>
      <c r="AB904" s="465"/>
      <c r="AC904" s="467"/>
    </row>
    <row x14ac:dyDescent="0.25" r="905" customHeight="1" ht="18.75">
      <c r="A905" s="465"/>
      <c r="B905" s="465"/>
      <c r="C905" s="465"/>
      <c r="D905" s="465"/>
      <c r="E905" s="465"/>
      <c r="F905" s="466"/>
      <c r="G905" s="465"/>
      <c r="H905" s="465"/>
      <c r="I905" s="465"/>
      <c r="J905" s="465"/>
      <c r="K905" s="465"/>
      <c r="L905" s="465"/>
      <c r="M905" s="466"/>
      <c r="N905" s="588"/>
      <c r="O905" s="588"/>
      <c r="P905" s="466"/>
      <c r="Q905" s="588"/>
      <c r="R905" s="588"/>
      <c r="S905" s="466"/>
      <c r="T905" s="466"/>
      <c r="U905" s="466"/>
      <c r="V905" s="465"/>
      <c r="W905" s="466"/>
      <c r="X905" s="465"/>
      <c r="Y905" s="465"/>
      <c r="Z905" s="465"/>
      <c r="AA905" s="465"/>
      <c r="AB905" s="465"/>
      <c r="AC905" s="467"/>
    </row>
    <row x14ac:dyDescent="0.25" r="906" customHeight="1" ht="18.75">
      <c r="A906" s="465"/>
      <c r="B906" s="465"/>
      <c r="C906" s="465"/>
      <c r="D906" s="465"/>
      <c r="E906" s="465"/>
      <c r="F906" s="466"/>
      <c r="G906" s="465"/>
      <c r="H906" s="465"/>
      <c r="I906" s="465"/>
      <c r="J906" s="465"/>
      <c r="K906" s="465"/>
      <c r="L906" s="465"/>
      <c r="M906" s="466"/>
      <c r="N906" s="588"/>
      <c r="O906" s="588"/>
      <c r="P906" s="466"/>
      <c r="Q906" s="588"/>
      <c r="R906" s="588"/>
      <c r="S906" s="466"/>
      <c r="T906" s="466"/>
      <c r="U906" s="466"/>
      <c r="V906" s="465"/>
      <c r="W906" s="466"/>
      <c r="X906" s="465"/>
      <c r="Y906" s="465"/>
      <c r="Z906" s="465"/>
      <c r="AA906" s="465"/>
      <c r="AB906" s="465"/>
      <c r="AC906" s="467"/>
    </row>
    <row x14ac:dyDescent="0.25" r="907" customHeight="1" ht="18.75">
      <c r="A907" s="465"/>
      <c r="B907" s="465"/>
      <c r="C907" s="465"/>
      <c r="D907" s="465"/>
      <c r="E907" s="465"/>
      <c r="F907" s="466"/>
      <c r="G907" s="465"/>
      <c r="H907" s="465"/>
      <c r="I907" s="465"/>
      <c r="J907" s="465"/>
      <c r="K907" s="465"/>
      <c r="L907" s="465"/>
      <c r="M907" s="466"/>
      <c r="N907" s="588"/>
      <c r="O907" s="588"/>
      <c r="P907" s="466"/>
      <c r="Q907" s="588"/>
      <c r="R907" s="588"/>
      <c r="S907" s="466"/>
      <c r="T907" s="466"/>
      <c r="U907" s="466"/>
      <c r="V907" s="465"/>
      <c r="W907" s="466"/>
      <c r="X907" s="465"/>
      <c r="Y907" s="465"/>
      <c r="Z907" s="465"/>
      <c r="AA907" s="465"/>
      <c r="AB907" s="465"/>
      <c r="AC907" s="467"/>
    </row>
    <row x14ac:dyDescent="0.25" r="908" customHeight="1" ht="18.75">
      <c r="A908" s="465"/>
      <c r="B908" s="465"/>
      <c r="C908" s="465"/>
      <c r="D908" s="465"/>
      <c r="E908" s="465"/>
      <c r="F908" s="466"/>
      <c r="G908" s="465"/>
      <c r="H908" s="465"/>
      <c r="I908" s="465"/>
      <c r="J908" s="465"/>
      <c r="K908" s="465"/>
      <c r="L908" s="465"/>
      <c r="M908" s="466"/>
      <c r="N908" s="588"/>
      <c r="O908" s="588"/>
      <c r="P908" s="466"/>
      <c r="Q908" s="588"/>
      <c r="R908" s="588"/>
      <c r="S908" s="466"/>
      <c r="T908" s="466"/>
      <c r="U908" s="466"/>
      <c r="V908" s="465"/>
      <c r="W908" s="466"/>
      <c r="X908" s="465"/>
      <c r="Y908" s="465"/>
      <c r="Z908" s="465"/>
      <c r="AA908" s="465"/>
      <c r="AB908" s="465"/>
      <c r="AC908" s="467"/>
    </row>
    <row x14ac:dyDescent="0.25" r="909" customHeight="1" ht="18.75">
      <c r="A909" s="465"/>
      <c r="B909" s="465"/>
      <c r="C909" s="465"/>
      <c r="D909" s="465"/>
      <c r="E909" s="465"/>
      <c r="F909" s="466"/>
      <c r="G909" s="465"/>
      <c r="H909" s="465"/>
      <c r="I909" s="465"/>
      <c r="J909" s="465"/>
      <c r="K909" s="465"/>
      <c r="L909" s="465"/>
      <c r="M909" s="466"/>
      <c r="N909" s="588"/>
      <c r="O909" s="588"/>
      <c r="P909" s="466"/>
      <c r="Q909" s="588"/>
      <c r="R909" s="588"/>
      <c r="S909" s="466"/>
      <c r="T909" s="466"/>
      <c r="U909" s="466"/>
      <c r="V909" s="465"/>
      <c r="W909" s="466"/>
      <c r="X909" s="465"/>
      <c r="Y909" s="465"/>
      <c r="Z909" s="465"/>
      <c r="AA909" s="465"/>
      <c r="AB909" s="465"/>
      <c r="AC909" s="467"/>
    </row>
    <row x14ac:dyDescent="0.25" r="910" customHeight="1" ht="18.75">
      <c r="A910" s="465"/>
      <c r="B910" s="465"/>
      <c r="C910" s="465"/>
      <c r="D910" s="465"/>
      <c r="E910" s="465"/>
      <c r="F910" s="466"/>
      <c r="G910" s="465"/>
      <c r="H910" s="465"/>
      <c r="I910" s="465"/>
      <c r="J910" s="465"/>
      <c r="K910" s="465"/>
      <c r="L910" s="465"/>
      <c r="M910" s="466"/>
      <c r="N910" s="588"/>
      <c r="O910" s="588"/>
      <c r="P910" s="466"/>
      <c r="Q910" s="588"/>
      <c r="R910" s="588"/>
      <c r="S910" s="466"/>
      <c r="T910" s="466"/>
      <c r="U910" s="466"/>
      <c r="V910" s="465"/>
      <c r="W910" s="466"/>
      <c r="X910" s="465"/>
      <c r="Y910" s="465"/>
      <c r="Z910" s="465"/>
      <c r="AA910" s="465"/>
      <c r="AB910" s="465"/>
      <c r="AC910" s="467"/>
    </row>
    <row x14ac:dyDescent="0.25" r="911" customHeight="1" ht="18.75">
      <c r="A911" s="465"/>
      <c r="B911" s="465"/>
      <c r="C911" s="465"/>
      <c r="D911" s="465"/>
      <c r="E911" s="465"/>
      <c r="F911" s="466"/>
      <c r="G911" s="465"/>
      <c r="H911" s="465"/>
      <c r="I911" s="465"/>
      <c r="J911" s="465"/>
      <c r="K911" s="465"/>
      <c r="L911" s="465"/>
      <c r="M911" s="466"/>
      <c r="N911" s="588"/>
      <c r="O911" s="588"/>
      <c r="P911" s="466"/>
      <c r="Q911" s="588"/>
      <c r="R911" s="588"/>
      <c r="S911" s="466"/>
      <c r="T911" s="466"/>
      <c r="U911" s="466"/>
      <c r="V911" s="465"/>
      <c r="W911" s="466"/>
      <c r="X911" s="465"/>
      <c r="Y911" s="465"/>
      <c r="Z911" s="465"/>
      <c r="AA911" s="465"/>
      <c r="AB911" s="465"/>
      <c r="AC911" s="467"/>
    </row>
    <row x14ac:dyDescent="0.25" r="912" customHeight="1" ht="18.75">
      <c r="A912" s="465"/>
      <c r="B912" s="465"/>
      <c r="C912" s="465"/>
      <c r="D912" s="465"/>
      <c r="E912" s="465"/>
      <c r="F912" s="466"/>
      <c r="G912" s="465"/>
      <c r="H912" s="465"/>
      <c r="I912" s="465"/>
      <c r="J912" s="465"/>
      <c r="K912" s="465"/>
      <c r="L912" s="465"/>
      <c r="M912" s="466"/>
      <c r="N912" s="588"/>
      <c r="O912" s="588"/>
      <c r="P912" s="466"/>
      <c r="Q912" s="588"/>
      <c r="R912" s="588"/>
      <c r="S912" s="466"/>
      <c r="T912" s="466"/>
      <c r="U912" s="466"/>
      <c r="V912" s="465"/>
      <c r="W912" s="466"/>
      <c r="X912" s="465"/>
      <c r="Y912" s="465"/>
      <c r="Z912" s="465"/>
      <c r="AA912" s="465"/>
      <c r="AB912" s="465"/>
      <c r="AC912" s="467"/>
    </row>
    <row x14ac:dyDescent="0.25" r="913" customHeight="1" ht="18.75">
      <c r="A913" s="465"/>
      <c r="B913" s="465"/>
      <c r="C913" s="465"/>
      <c r="D913" s="465"/>
      <c r="E913" s="465"/>
      <c r="F913" s="466"/>
      <c r="G913" s="465"/>
      <c r="H913" s="465"/>
      <c r="I913" s="465"/>
      <c r="J913" s="465"/>
      <c r="K913" s="465"/>
      <c r="L913" s="465"/>
      <c r="M913" s="466"/>
      <c r="N913" s="588"/>
      <c r="O913" s="588"/>
      <c r="P913" s="466"/>
      <c r="Q913" s="588"/>
      <c r="R913" s="588"/>
      <c r="S913" s="466"/>
      <c r="T913" s="466"/>
      <c r="U913" s="466"/>
      <c r="V913" s="465"/>
      <c r="W913" s="466"/>
      <c r="X913" s="465"/>
      <c r="Y913" s="465"/>
      <c r="Z913" s="465"/>
      <c r="AA913" s="465"/>
      <c r="AB913" s="465"/>
      <c r="AC913" s="467"/>
    </row>
    <row x14ac:dyDescent="0.25" r="914" customHeight="1" ht="18.75">
      <c r="A914" s="465"/>
      <c r="B914" s="465"/>
      <c r="C914" s="465"/>
      <c r="D914" s="465"/>
      <c r="E914" s="465"/>
      <c r="F914" s="466"/>
      <c r="G914" s="465"/>
      <c r="H914" s="465"/>
      <c r="I914" s="465"/>
      <c r="J914" s="465"/>
      <c r="K914" s="465"/>
      <c r="L914" s="465"/>
      <c r="M914" s="466"/>
      <c r="N914" s="588"/>
      <c r="O914" s="588"/>
      <c r="P914" s="466"/>
      <c r="Q914" s="588"/>
      <c r="R914" s="588"/>
      <c r="S914" s="466"/>
      <c r="T914" s="466"/>
      <c r="U914" s="466"/>
      <c r="V914" s="465"/>
      <c r="W914" s="466"/>
      <c r="X914" s="465"/>
      <c r="Y914" s="465"/>
      <c r="Z914" s="465"/>
      <c r="AA914" s="465"/>
      <c r="AB914" s="465"/>
      <c r="AC914" s="467"/>
    </row>
    <row x14ac:dyDescent="0.25" r="915" customHeight="1" ht="18.75">
      <c r="A915" s="465"/>
      <c r="B915" s="465"/>
      <c r="C915" s="465"/>
      <c r="D915" s="465"/>
      <c r="E915" s="465"/>
      <c r="F915" s="466"/>
      <c r="G915" s="465"/>
      <c r="H915" s="465"/>
      <c r="I915" s="465"/>
      <c r="J915" s="465"/>
      <c r="K915" s="465"/>
      <c r="L915" s="465"/>
      <c r="M915" s="466"/>
      <c r="N915" s="588"/>
      <c r="O915" s="588"/>
      <c r="P915" s="466"/>
      <c r="Q915" s="588"/>
      <c r="R915" s="588"/>
      <c r="S915" s="466"/>
      <c r="T915" s="466"/>
      <c r="U915" s="466"/>
      <c r="V915" s="465"/>
      <c r="W915" s="466"/>
      <c r="X915" s="465"/>
      <c r="Y915" s="465"/>
      <c r="Z915" s="465"/>
      <c r="AA915" s="465"/>
      <c r="AB915" s="465"/>
      <c r="AC915" s="467"/>
    </row>
    <row x14ac:dyDescent="0.25" r="916" customHeight="1" ht="18.75">
      <c r="A916" s="465"/>
      <c r="B916" s="465"/>
      <c r="C916" s="465"/>
      <c r="D916" s="465"/>
      <c r="E916" s="465"/>
      <c r="F916" s="466"/>
      <c r="G916" s="465"/>
      <c r="H916" s="465"/>
      <c r="I916" s="465"/>
      <c r="J916" s="465"/>
      <c r="K916" s="465"/>
      <c r="L916" s="465"/>
      <c r="M916" s="466"/>
      <c r="N916" s="588"/>
      <c r="O916" s="588"/>
      <c r="P916" s="466"/>
      <c r="Q916" s="588"/>
      <c r="R916" s="588"/>
      <c r="S916" s="466"/>
      <c r="T916" s="466"/>
      <c r="U916" s="466"/>
      <c r="V916" s="465"/>
      <c r="W916" s="466"/>
      <c r="X916" s="465"/>
      <c r="Y916" s="465"/>
      <c r="Z916" s="465"/>
      <c r="AA916" s="465"/>
      <c r="AB916" s="465"/>
      <c r="AC916" s="467"/>
    </row>
    <row x14ac:dyDescent="0.25" r="917" customHeight="1" ht="18.75">
      <c r="A917" s="465"/>
      <c r="B917" s="465"/>
      <c r="C917" s="465"/>
      <c r="D917" s="465"/>
      <c r="E917" s="465"/>
      <c r="F917" s="466"/>
      <c r="G917" s="465"/>
      <c r="H917" s="465"/>
      <c r="I917" s="465"/>
      <c r="J917" s="465"/>
      <c r="K917" s="465"/>
      <c r="L917" s="465"/>
      <c r="M917" s="466"/>
      <c r="N917" s="588"/>
      <c r="O917" s="588"/>
      <c r="P917" s="466"/>
      <c r="Q917" s="588"/>
      <c r="R917" s="588"/>
      <c r="S917" s="466"/>
      <c r="T917" s="466"/>
      <c r="U917" s="466"/>
      <c r="V917" s="465"/>
      <c r="W917" s="466"/>
      <c r="X917" s="465"/>
      <c r="Y917" s="465"/>
      <c r="Z917" s="465"/>
      <c r="AA917" s="465"/>
      <c r="AB917" s="465"/>
      <c r="AC917" s="467"/>
    </row>
    <row x14ac:dyDescent="0.25" r="918" customHeight="1" ht="18.75">
      <c r="A918" s="465"/>
      <c r="B918" s="465"/>
      <c r="C918" s="465"/>
      <c r="D918" s="465"/>
      <c r="E918" s="465"/>
      <c r="F918" s="466"/>
      <c r="G918" s="465"/>
      <c r="H918" s="465"/>
      <c r="I918" s="465"/>
      <c r="J918" s="465"/>
      <c r="K918" s="465"/>
      <c r="L918" s="465"/>
      <c r="M918" s="466"/>
      <c r="N918" s="588"/>
      <c r="O918" s="588"/>
      <c r="P918" s="466"/>
      <c r="Q918" s="588"/>
      <c r="R918" s="588"/>
      <c r="S918" s="466"/>
      <c r="T918" s="466"/>
      <c r="U918" s="466"/>
      <c r="V918" s="465"/>
      <c r="W918" s="466"/>
      <c r="X918" s="465"/>
      <c r="Y918" s="465"/>
      <c r="Z918" s="465"/>
      <c r="AA918" s="465"/>
      <c r="AB918" s="465"/>
      <c r="AC918" s="467"/>
    </row>
    <row x14ac:dyDescent="0.25" r="919" customHeight="1" ht="18.75">
      <c r="A919" s="465"/>
      <c r="B919" s="465"/>
      <c r="C919" s="465"/>
      <c r="D919" s="465"/>
      <c r="E919" s="465"/>
      <c r="F919" s="466"/>
      <c r="G919" s="465"/>
      <c r="H919" s="465"/>
      <c r="I919" s="465"/>
      <c r="J919" s="465"/>
      <c r="K919" s="465"/>
      <c r="L919" s="465"/>
      <c r="M919" s="466"/>
      <c r="N919" s="588"/>
      <c r="O919" s="588"/>
      <c r="P919" s="466"/>
      <c r="Q919" s="588"/>
      <c r="R919" s="588"/>
      <c r="S919" s="466"/>
      <c r="T919" s="466"/>
      <c r="U919" s="466"/>
      <c r="V919" s="465"/>
      <c r="W919" s="466"/>
      <c r="X919" s="465"/>
      <c r="Y919" s="465"/>
      <c r="Z919" s="465"/>
      <c r="AA919" s="465"/>
      <c r="AB919" s="465"/>
      <c r="AC919" s="467"/>
    </row>
    <row x14ac:dyDescent="0.25" r="920" customHeight="1" ht="18.75">
      <c r="A920" s="465"/>
      <c r="B920" s="465"/>
      <c r="C920" s="465"/>
      <c r="D920" s="465"/>
      <c r="E920" s="465"/>
      <c r="F920" s="466"/>
      <c r="G920" s="465"/>
      <c r="H920" s="465"/>
      <c r="I920" s="465"/>
      <c r="J920" s="465"/>
      <c r="K920" s="465"/>
      <c r="L920" s="465"/>
      <c r="M920" s="466"/>
      <c r="N920" s="588"/>
      <c r="O920" s="588"/>
      <c r="P920" s="466"/>
      <c r="Q920" s="588"/>
      <c r="R920" s="588"/>
      <c r="S920" s="466"/>
      <c r="T920" s="466"/>
      <c r="U920" s="466"/>
      <c r="V920" s="465"/>
      <c r="W920" s="466"/>
      <c r="X920" s="465"/>
      <c r="Y920" s="465"/>
      <c r="Z920" s="465"/>
      <c r="AA920" s="465"/>
      <c r="AB920" s="465"/>
      <c r="AC920" s="467"/>
    </row>
    <row x14ac:dyDescent="0.25" r="921" customHeight="1" ht="18.75">
      <c r="A921" s="465"/>
      <c r="B921" s="465"/>
      <c r="C921" s="465"/>
      <c r="D921" s="465"/>
      <c r="E921" s="465"/>
      <c r="F921" s="466"/>
      <c r="G921" s="465"/>
      <c r="H921" s="465"/>
      <c r="I921" s="465"/>
      <c r="J921" s="465"/>
      <c r="K921" s="465"/>
      <c r="L921" s="465"/>
      <c r="M921" s="466"/>
      <c r="N921" s="588"/>
      <c r="O921" s="588"/>
      <c r="P921" s="466"/>
      <c r="Q921" s="588"/>
      <c r="R921" s="588"/>
      <c r="S921" s="466"/>
      <c r="T921" s="466"/>
      <c r="U921" s="466"/>
      <c r="V921" s="465"/>
      <c r="W921" s="466"/>
      <c r="X921" s="465"/>
      <c r="Y921" s="465"/>
      <c r="Z921" s="465"/>
      <c r="AA921" s="465"/>
      <c r="AB921" s="465"/>
      <c r="AC921" s="467"/>
    </row>
    <row x14ac:dyDescent="0.25" r="922" customHeight="1" ht="18.75">
      <c r="A922" s="465"/>
      <c r="B922" s="465"/>
      <c r="C922" s="465"/>
      <c r="D922" s="465"/>
      <c r="E922" s="465"/>
      <c r="F922" s="466"/>
      <c r="G922" s="465"/>
      <c r="H922" s="465"/>
      <c r="I922" s="465"/>
      <c r="J922" s="465"/>
      <c r="K922" s="465"/>
      <c r="L922" s="465"/>
      <c r="M922" s="466"/>
      <c r="N922" s="588"/>
      <c r="O922" s="588"/>
      <c r="P922" s="466"/>
      <c r="Q922" s="588"/>
      <c r="R922" s="588"/>
      <c r="S922" s="466"/>
      <c r="T922" s="466"/>
      <c r="U922" s="466"/>
      <c r="V922" s="465"/>
      <c r="W922" s="466"/>
      <c r="X922" s="465"/>
      <c r="Y922" s="465"/>
      <c r="Z922" s="465"/>
      <c r="AA922" s="465"/>
      <c r="AB922" s="465"/>
      <c r="AC922" s="467"/>
    </row>
    <row x14ac:dyDescent="0.25" r="923" customHeight="1" ht="18.75">
      <c r="A923" s="465"/>
      <c r="B923" s="465"/>
      <c r="C923" s="465"/>
      <c r="D923" s="465"/>
      <c r="E923" s="465"/>
      <c r="F923" s="466"/>
      <c r="G923" s="465"/>
      <c r="H923" s="465"/>
      <c r="I923" s="465"/>
      <c r="J923" s="465"/>
      <c r="K923" s="465"/>
      <c r="L923" s="465"/>
      <c r="M923" s="466"/>
      <c r="N923" s="588"/>
      <c r="O923" s="588"/>
      <c r="P923" s="466"/>
      <c r="Q923" s="588"/>
      <c r="R923" s="588"/>
      <c r="S923" s="466"/>
      <c r="T923" s="466"/>
      <c r="U923" s="466"/>
      <c r="V923" s="465"/>
      <c r="W923" s="466"/>
      <c r="X923" s="465"/>
      <c r="Y923" s="465"/>
      <c r="Z923" s="465"/>
      <c r="AA923" s="465"/>
      <c r="AB923" s="465"/>
      <c r="AC923" s="467"/>
    </row>
    <row x14ac:dyDescent="0.25" r="924" customHeight="1" ht="18.75">
      <c r="A924" s="465"/>
      <c r="B924" s="465"/>
      <c r="C924" s="465"/>
      <c r="D924" s="465"/>
      <c r="E924" s="465"/>
      <c r="F924" s="466"/>
      <c r="G924" s="465"/>
      <c r="H924" s="465"/>
      <c r="I924" s="465"/>
      <c r="J924" s="465"/>
      <c r="K924" s="465"/>
      <c r="L924" s="465"/>
      <c r="M924" s="466"/>
      <c r="N924" s="588"/>
      <c r="O924" s="588"/>
      <c r="P924" s="466"/>
      <c r="Q924" s="588"/>
      <c r="R924" s="588"/>
      <c r="S924" s="466"/>
      <c r="T924" s="466"/>
      <c r="U924" s="466"/>
      <c r="V924" s="465"/>
      <c r="W924" s="466"/>
      <c r="X924" s="465"/>
      <c r="Y924" s="465"/>
      <c r="Z924" s="465"/>
      <c r="AA924" s="465"/>
      <c r="AB924" s="465"/>
      <c r="AC924" s="467"/>
    </row>
    <row x14ac:dyDescent="0.25" r="925" customHeight="1" ht="18.75">
      <c r="A925" s="465"/>
      <c r="B925" s="465"/>
      <c r="C925" s="465"/>
      <c r="D925" s="465"/>
      <c r="E925" s="465"/>
      <c r="F925" s="466"/>
      <c r="G925" s="465"/>
      <c r="H925" s="465"/>
      <c r="I925" s="465"/>
      <c r="J925" s="465"/>
      <c r="K925" s="465"/>
      <c r="L925" s="465"/>
      <c r="M925" s="466"/>
      <c r="N925" s="588"/>
      <c r="O925" s="588"/>
      <c r="P925" s="466"/>
      <c r="Q925" s="588"/>
      <c r="R925" s="588"/>
      <c r="S925" s="466"/>
      <c r="T925" s="466"/>
      <c r="U925" s="466"/>
      <c r="V925" s="465"/>
      <c r="W925" s="466"/>
      <c r="X925" s="465"/>
      <c r="Y925" s="465"/>
      <c r="Z925" s="465"/>
      <c r="AA925" s="465"/>
      <c r="AB925" s="465"/>
      <c r="AC925" s="467"/>
    </row>
    <row x14ac:dyDescent="0.25" r="926" customHeight="1" ht="18.75">
      <c r="A926" s="465"/>
      <c r="B926" s="465"/>
      <c r="C926" s="465"/>
      <c r="D926" s="465"/>
      <c r="E926" s="465"/>
      <c r="F926" s="466"/>
      <c r="G926" s="465"/>
      <c r="H926" s="465"/>
      <c r="I926" s="465"/>
      <c r="J926" s="465"/>
      <c r="K926" s="465"/>
      <c r="L926" s="465"/>
      <c r="M926" s="466"/>
      <c r="N926" s="588"/>
      <c r="O926" s="588"/>
      <c r="P926" s="466"/>
      <c r="Q926" s="588"/>
      <c r="R926" s="588"/>
      <c r="S926" s="466"/>
      <c r="T926" s="466"/>
      <c r="U926" s="466"/>
      <c r="V926" s="465"/>
      <c r="W926" s="466"/>
      <c r="X926" s="465"/>
      <c r="Y926" s="465"/>
      <c r="Z926" s="465"/>
      <c r="AA926" s="465"/>
      <c r="AB926" s="465"/>
      <c r="AC926" s="467"/>
    </row>
    <row x14ac:dyDescent="0.25" r="927" customHeight="1" ht="18.75">
      <c r="A927" s="465"/>
      <c r="B927" s="465"/>
      <c r="C927" s="465"/>
      <c r="D927" s="465"/>
      <c r="E927" s="465"/>
      <c r="F927" s="466"/>
      <c r="G927" s="465"/>
      <c r="H927" s="465"/>
      <c r="I927" s="465"/>
      <c r="J927" s="465"/>
      <c r="K927" s="465"/>
      <c r="L927" s="465"/>
      <c r="M927" s="466"/>
      <c r="N927" s="588"/>
      <c r="O927" s="588"/>
      <c r="P927" s="466"/>
      <c r="Q927" s="588"/>
      <c r="R927" s="588"/>
      <c r="S927" s="466"/>
      <c r="T927" s="466"/>
      <c r="U927" s="466"/>
      <c r="V927" s="465"/>
      <c r="W927" s="466"/>
      <c r="X927" s="465"/>
      <c r="Y927" s="465"/>
      <c r="Z927" s="465"/>
      <c r="AA927" s="465"/>
      <c r="AB927" s="465"/>
      <c r="AC927" s="467"/>
    </row>
    <row x14ac:dyDescent="0.25" r="928" customHeight="1" ht="18.75">
      <c r="A928" s="465"/>
      <c r="B928" s="465"/>
      <c r="C928" s="465"/>
      <c r="D928" s="465"/>
      <c r="E928" s="465"/>
      <c r="F928" s="466"/>
      <c r="G928" s="465"/>
      <c r="H928" s="465"/>
      <c r="I928" s="465"/>
      <c r="J928" s="465"/>
      <c r="K928" s="465"/>
      <c r="L928" s="465"/>
      <c r="M928" s="466"/>
      <c r="N928" s="588"/>
      <c r="O928" s="588"/>
      <c r="P928" s="466"/>
      <c r="Q928" s="588"/>
      <c r="R928" s="588"/>
      <c r="S928" s="466"/>
      <c r="T928" s="466"/>
      <c r="U928" s="466"/>
      <c r="V928" s="465"/>
      <c r="W928" s="466"/>
      <c r="X928" s="465"/>
      <c r="Y928" s="465"/>
      <c r="Z928" s="465"/>
      <c r="AA928" s="465"/>
      <c r="AB928" s="465"/>
      <c r="AC928" s="467"/>
    </row>
    <row x14ac:dyDescent="0.25" r="929" customHeight="1" ht="18.75">
      <c r="A929" s="465"/>
      <c r="B929" s="465"/>
      <c r="C929" s="465"/>
      <c r="D929" s="465"/>
      <c r="E929" s="465"/>
      <c r="F929" s="466"/>
      <c r="G929" s="465"/>
      <c r="H929" s="465"/>
      <c r="I929" s="465"/>
      <c r="J929" s="465"/>
      <c r="K929" s="465"/>
      <c r="L929" s="465"/>
      <c r="M929" s="466"/>
      <c r="N929" s="588"/>
      <c r="O929" s="588"/>
      <c r="P929" s="466"/>
      <c r="Q929" s="588"/>
      <c r="R929" s="588"/>
      <c r="S929" s="466"/>
      <c r="T929" s="466"/>
      <c r="U929" s="466"/>
      <c r="V929" s="465"/>
      <c r="W929" s="466"/>
      <c r="X929" s="465"/>
      <c r="Y929" s="465"/>
      <c r="Z929" s="465"/>
      <c r="AA929" s="465"/>
      <c r="AB929" s="465"/>
      <c r="AC929" s="467"/>
    </row>
    <row x14ac:dyDescent="0.25" r="930" customHeight="1" ht="18.75">
      <c r="A930" s="465"/>
      <c r="B930" s="465"/>
      <c r="C930" s="465"/>
      <c r="D930" s="465"/>
      <c r="E930" s="465"/>
      <c r="F930" s="466"/>
      <c r="G930" s="465"/>
      <c r="H930" s="465"/>
      <c r="I930" s="465"/>
      <c r="J930" s="465"/>
      <c r="K930" s="465"/>
      <c r="L930" s="465"/>
      <c r="M930" s="466"/>
      <c r="N930" s="588"/>
      <c r="O930" s="588"/>
      <c r="P930" s="466"/>
      <c r="Q930" s="588"/>
      <c r="R930" s="588"/>
      <c r="S930" s="466"/>
      <c r="T930" s="466"/>
      <c r="U930" s="466"/>
      <c r="V930" s="465"/>
      <c r="W930" s="466"/>
      <c r="X930" s="465"/>
      <c r="Y930" s="465"/>
      <c r="Z930" s="465"/>
      <c r="AA930" s="465"/>
      <c r="AB930" s="465"/>
      <c r="AC930" s="467"/>
    </row>
    <row x14ac:dyDescent="0.25" r="931" customHeight="1" ht="18.75">
      <c r="A931" s="465"/>
      <c r="B931" s="465"/>
      <c r="C931" s="465"/>
      <c r="D931" s="465"/>
      <c r="E931" s="465"/>
      <c r="F931" s="466"/>
      <c r="G931" s="465"/>
      <c r="H931" s="465"/>
      <c r="I931" s="465"/>
      <c r="J931" s="465"/>
      <c r="K931" s="465"/>
      <c r="L931" s="465"/>
      <c r="M931" s="466"/>
      <c r="N931" s="588"/>
      <c r="O931" s="588"/>
      <c r="P931" s="466"/>
      <c r="Q931" s="588"/>
      <c r="R931" s="588"/>
      <c r="S931" s="466"/>
      <c r="T931" s="466"/>
      <c r="U931" s="466"/>
      <c r="V931" s="465"/>
      <c r="W931" s="466"/>
      <c r="X931" s="465"/>
      <c r="Y931" s="465"/>
      <c r="Z931" s="465"/>
      <c r="AA931" s="465"/>
      <c r="AB931" s="465"/>
      <c r="AC931" s="467"/>
    </row>
    <row x14ac:dyDescent="0.25" r="932" customHeight="1" ht="18.75">
      <c r="A932" s="465"/>
      <c r="B932" s="465"/>
      <c r="C932" s="465"/>
      <c r="D932" s="465"/>
      <c r="E932" s="465"/>
      <c r="F932" s="466"/>
      <c r="G932" s="465"/>
      <c r="H932" s="465"/>
      <c r="I932" s="465"/>
      <c r="J932" s="465"/>
      <c r="K932" s="465"/>
      <c r="L932" s="465"/>
      <c r="M932" s="466"/>
      <c r="N932" s="588"/>
      <c r="O932" s="588"/>
      <c r="P932" s="466"/>
      <c r="Q932" s="588"/>
      <c r="R932" s="588"/>
      <c r="S932" s="466"/>
      <c r="T932" s="466"/>
      <c r="U932" s="466"/>
      <c r="V932" s="465"/>
      <c r="W932" s="466"/>
      <c r="X932" s="465"/>
      <c r="Y932" s="465"/>
      <c r="Z932" s="465"/>
      <c r="AA932" s="465"/>
      <c r="AB932" s="465"/>
      <c r="AC932" s="467"/>
    </row>
    <row x14ac:dyDescent="0.25" r="933" customHeight="1" ht="18.75">
      <c r="A933" s="465"/>
      <c r="B933" s="465"/>
      <c r="C933" s="465"/>
      <c r="D933" s="465"/>
      <c r="E933" s="465"/>
      <c r="F933" s="466"/>
      <c r="G933" s="465"/>
      <c r="H933" s="465"/>
      <c r="I933" s="465"/>
      <c r="J933" s="465"/>
      <c r="K933" s="465"/>
      <c r="L933" s="465"/>
      <c r="M933" s="466"/>
      <c r="N933" s="588"/>
      <c r="O933" s="588"/>
      <c r="P933" s="466"/>
      <c r="Q933" s="588"/>
      <c r="R933" s="588"/>
      <c r="S933" s="466"/>
      <c r="T933" s="466"/>
      <c r="U933" s="466"/>
      <c r="V933" s="465"/>
      <c r="W933" s="466"/>
      <c r="X933" s="465"/>
      <c r="Y933" s="465"/>
      <c r="Z933" s="465"/>
      <c r="AA933" s="465"/>
      <c r="AB933" s="465"/>
      <c r="AC933" s="467"/>
    </row>
    <row x14ac:dyDescent="0.25" r="934" customHeight="1" ht="18.75">
      <c r="A934" s="465"/>
      <c r="B934" s="465"/>
      <c r="C934" s="465"/>
      <c r="D934" s="465"/>
      <c r="E934" s="465"/>
      <c r="F934" s="466"/>
      <c r="G934" s="465"/>
      <c r="H934" s="465"/>
      <c r="I934" s="465"/>
      <c r="J934" s="465"/>
      <c r="K934" s="465"/>
      <c r="L934" s="465"/>
      <c r="M934" s="466"/>
      <c r="N934" s="588"/>
      <c r="O934" s="588"/>
      <c r="P934" s="466"/>
      <c r="Q934" s="588"/>
      <c r="R934" s="588"/>
      <c r="S934" s="466"/>
      <c r="T934" s="466"/>
      <c r="U934" s="466"/>
      <c r="V934" s="465"/>
      <c r="W934" s="466"/>
      <c r="X934" s="465"/>
      <c r="Y934" s="465"/>
      <c r="Z934" s="465"/>
      <c r="AA934" s="465"/>
      <c r="AB934" s="465"/>
      <c r="AC934" s="467"/>
    </row>
    <row x14ac:dyDescent="0.25" r="935" customHeight="1" ht="18.75">
      <c r="A935" s="465"/>
      <c r="B935" s="465"/>
      <c r="C935" s="465"/>
      <c r="D935" s="465"/>
      <c r="E935" s="465"/>
      <c r="F935" s="466"/>
      <c r="G935" s="465"/>
      <c r="H935" s="465"/>
      <c r="I935" s="465"/>
      <c r="J935" s="465"/>
      <c r="K935" s="465"/>
      <c r="L935" s="465"/>
      <c r="M935" s="466"/>
      <c r="N935" s="588"/>
      <c r="O935" s="588"/>
      <c r="P935" s="466"/>
      <c r="Q935" s="588"/>
      <c r="R935" s="588"/>
      <c r="S935" s="466"/>
      <c r="T935" s="466"/>
      <c r="U935" s="466"/>
      <c r="V935" s="465"/>
      <c r="W935" s="466"/>
      <c r="X935" s="465"/>
      <c r="Y935" s="465"/>
      <c r="Z935" s="465"/>
      <c r="AA935" s="465"/>
      <c r="AB935" s="465"/>
      <c r="AC935" s="467"/>
    </row>
    <row x14ac:dyDescent="0.25" r="936" customHeight="1" ht="18.75">
      <c r="A936" s="465"/>
      <c r="B936" s="465"/>
      <c r="C936" s="465"/>
      <c r="D936" s="465"/>
      <c r="E936" s="465"/>
      <c r="F936" s="466"/>
      <c r="G936" s="465"/>
      <c r="H936" s="465"/>
      <c r="I936" s="465"/>
      <c r="J936" s="465"/>
      <c r="K936" s="465"/>
      <c r="L936" s="465"/>
      <c r="M936" s="466"/>
      <c r="N936" s="588"/>
      <c r="O936" s="588"/>
      <c r="P936" s="466"/>
      <c r="Q936" s="588"/>
      <c r="R936" s="588"/>
      <c r="S936" s="466"/>
      <c r="T936" s="466"/>
      <c r="U936" s="466"/>
      <c r="V936" s="465"/>
      <c r="W936" s="466"/>
      <c r="X936" s="465"/>
      <c r="Y936" s="465"/>
      <c r="Z936" s="465"/>
      <c r="AA936" s="465"/>
      <c r="AB936" s="465"/>
      <c r="AC936" s="467"/>
    </row>
    <row x14ac:dyDescent="0.25" r="937" customHeight="1" ht="18.75">
      <c r="A937" s="465"/>
      <c r="B937" s="465"/>
      <c r="C937" s="465"/>
      <c r="D937" s="465"/>
      <c r="E937" s="465"/>
      <c r="F937" s="466"/>
      <c r="G937" s="465"/>
      <c r="H937" s="465"/>
      <c r="I937" s="465"/>
      <c r="J937" s="465"/>
      <c r="K937" s="465"/>
      <c r="L937" s="465"/>
      <c r="M937" s="466"/>
      <c r="N937" s="588"/>
      <c r="O937" s="588"/>
      <c r="P937" s="466"/>
      <c r="Q937" s="588"/>
      <c r="R937" s="588"/>
      <c r="S937" s="466"/>
      <c r="T937" s="466"/>
      <c r="U937" s="466"/>
      <c r="V937" s="465"/>
      <c r="W937" s="466"/>
      <c r="X937" s="465"/>
      <c r="Y937" s="465"/>
      <c r="Z937" s="465"/>
      <c r="AA937" s="465"/>
      <c r="AB937" s="465"/>
      <c r="AC937" s="467"/>
    </row>
    <row x14ac:dyDescent="0.25" r="938" customHeight="1" ht="18.75">
      <c r="A938" s="465"/>
      <c r="B938" s="465"/>
      <c r="C938" s="465"/>
      <c r="D938" s="465"/>
      <c r="E938" s="465"/>
      <c r="F938" s="466"/>
      <c r="G938" s="465"/>
      <c r="H938" s="465"/>
      <c r="I938" s="465"/>
      <c r="J938" s="465"/>
      <c r="K938" s="465"/>
      <c r="L938" s="465"/>
      <c r="M938" s="466"/>
      <c r="N938" s="588"/>
      <c r="O938" s="588"/>
      <c r="P938" s="466"/>
      <c r="Q938" s="588"/>
      <c r="R938" s="588"/>
      <c r="S938" s="466"/>
      <c r="T938" s="466"/>
      <c r="U938" s="466"/>
      <c r="V938" s="465"/>
      <c r="W938" s="466"/>
      <c r="X938" s="465"/>
      <c r="Y938" s="465"/>
      <c r="Z938" s="465"/>
      <c r="AA938" s="465"/>
      <c r="AB938" s="465"/>
      <c r="AC938" s="467"/>
    </row>
    <row x14ac:dyDescent="0.25" r="939" customHeight="1" ht="18.75">
      <c r="A939" s="465"/>
      <c r="B939" s="465"/>
      <c r="C939" s="465"/>
      <c r="D939" s="465"/>
      <c r="E939" s="465"/>
      <c r="F939" s="466"/>
      <c r="G939" s="465"/>
      <c r="H939" s="465"/>
      <c r="I939" s="465"/>
      <c r="J939" s="465"/>
      <c r="K939" s="465"/>
      <c r="L939" s="465"/>
      <c r="M939" s="466"/>
      <c r="N939" s="588"/>
      <c r="O939" s="588"/>
      <c r="P939" s="466"/>
      <c r="Q939" s="588"/>
      <c r="R939" s="588"/>
      <c r="S939" s="466"/>
      <c r="T939" s="466"/>
      <c r="U939" s="466"/>
      <c r="V939" s="465"/>
      <c r="W939" s="466"/>
      <c r="X939" s="465"/>
      <c r="Y939" s="465"/>
      <c r="Z939" s="465"/>
      <c r="AA939" s="465"/>
      <c r="AB939" s="465"/>
      <c r="AC939" s="467"/>
    </row>
    <row x14ac:dyDescent="0.25" r="940" customHeight="1" ht="18.75">
      <c r="A940" s="465"/>
      <c r="B940" s="465"/>
      <c r="C940" s="465"/>
      <c r="D940" s="465"/>
      <c r="E940" s="465"/>
      <c r="F940" s="466"/>
      <c r="G940" s="465"/>
      <c r="H940" s="465"/>
      <c r="I940" s="465"/>
      <c r="J940" s="465"/>
      <c r="K940" s="465"/>
      <c r="L940" s="465"/>
      <c r="M940" s="466"/>
      <c r="N940" s="588"/>
      <c r="O940" s="588"/>
      <c r="P940" s="466"/>
      <c r="Q940" s="588"/>
      <c r="R940" s="588"/>
      <c r="S940" s="466"/>
      <c r="T940" s="466"/>
      <c r="U940" s="466"/>
      <c r="V940" s="465"/>
      <c r="W940" s="466"/>
      <c r="X940" s="465"/>
      <c r="Y940" s="465"/>
      <c r="Z940" s="465"/>
      <c r="AA940" s="465"/>
      <c r="AB940" s="465"/>
      <c r="AC940" s="467"/>
    </row>
    <row x14ac:dyDescent="0.25" r="941" customHeight="1" ht="18.75">
      <c r="A941" s="465"/>
      <c r="B941" s="465"/>
      <c r="C941" s="465"/>
      <c r="D941" s="465"/>
      <c r="E941" s="465"/>
      <c r="F941" s="466"/>
      <c r="G941" s="465"/>
      <c r="H941" s="465"/>
      <c r="I941" s="465"/>
      <c r="J941" s="465"/>
      <c r="K941" s="465"/>
      <c r="L941" s="465"/>
      <c r="M941" s="466"/>
      <c r="N941" s="588"/>
      <c r="O941" s="588"/>
      <c r="P941" s="466"/>
      <c r="Q941" s="588"/>
      <c r="R941" s="588"/>
      <c r="S941" s="466"/>
      <c r="T941" s="466"/>
      <c r="U941" s="466"/>
      <c r="V941" s="465"/>
      <c r="W941" s="466"/>
      <c r="X941" s="465"/>
      <c r="Y941" s="465"/>
      <c r="Z941" s="465"/>
      <c r="AA941" s="465"/>
      <c r="AB941" s="465"/>
      <c r="AC941" s="467"/>
    </row>
    <row x14ac:dyDescent="0.25" r="942" customHeight="1" ht="18.75">
      <c r="A942" s="465"/>
      <c r="B942" s="465"/>
      <c r="C942" s="465"/>
      <c r="D942" s="465"/>
      <c r="E942" s="465"/>
      <c r="F942" s="466"/>
      <c r="G942" s="465"/>
      <c r="H942" s="465"/>
      <c r="I942" s="465"/>
      <c r="J942" s="465"/>
      <c r="K942" s="465"/>
      <c r="L942" s="465"/>
      <c r="M942" s="466"/>
      <c r="N942" s="588"/>
      <c r="O942" s="588"/>
      <c r="P942" s="466"/>
      <c r="Q942" s="588"/>
      <c r="R942" s="588"/>
      <c r="S942" s="466"/>
      <c r="T942" s="466"/>
      <c r="U942" s="466"/>
      <c r="V942" s="465"/>
      <c r="W942" s="466"/>
      <c r="X942" s="465"/>
      <c r="Y942" s="465"/>
      <c r="Z942" s="465"/>
      <c r="AA942" s="465"/>
      <c r="AB942" s="465"/>
      <c r="AC942" s="467"/>
    </row>
    <row x14ac:dyDescent="0.25" r="943" customHeight="1" ht="18.75">
      <c r="A943" s="465"/>
      <c r="B943" s="465"/>
      <c r="C943" s="465"/>
      <c r="D943" s="465"/>
      <c r="E943" s="465"/>
      <c r="F943" s="466"/>
      <c r="G943" s="465"/>
      <c r="H943" s="465"/>
      <c r="I943" s="465"/>
      <c r="J943" s="465"/>
      <c r="K943" s="465"/>
      <c r="L943" s="465"/>
      <c r="M943" s="466"/>
      <c r="N943" s="588"/>
      <c r="O943" s="588"/>
      <c r="P943" s="466"/>
      <c r="Q943" s="588"/>
      <c r="R943" s="588"/>
      <c r="S943" s="466"/>
      <c r="T943" s="466"/>
      <c r="U943" s="466"/>
      <c r="V943" s="465"/>
      <c r="W943" s="466"/>
      <c r="X943" s="465"/>
      <c r="Y943" s="465"/>
      <c r="Z943" s="465"/>
      <c r="AA943" s="465"/>
      <c r="AB943" s="465"/>
      <c r="AC943" s="467"/>
    </row>
    <row x14ac:dyDescent="0.25" r="944" customHeight="1" ht="18.75">
      <c r="A944" s="465"/>
      <c r="B944" s="465"/>
      <c r="C944" s="465"/>
      <c r="D944" s="465"/>
      <c r="E944" s="465"/>
      <c r="F944" s="466"/>
      <c r="G944" s="465"/>
      <c r="H944" s="465"/>
      <c r="I944" s="465"/>
      <c r="J944" s="465"/>
      <c r="K944" s="465"/>
      <c r="L944" s="465"/>
      <c r="M944" s="466"/>
      <c r="N944" s="588"/>
      <c r="O944" s="588"/>
      <c r="P944" s="466"/>
      <c r="Q944" s="588"/>
      <c r="R944" s="588"/>
      <c r="S944" s="466"/>
      <c r="T944" s="466"/>
      <c r="U944" s="466"/>
      <c r="V944" s="465"/>
      <c r="W944" s="466"/>
      <c r="X944" s="465"/>
      <c r="Y944" s="465"/>
      <c r="Z944" s="465"/>
      <c r="AA944" s="465"/>
      <c r="AB944" s="465"/>
      <c r="AC944" s="467"/>
    </row>
    <row x14ac:dyDescent="0.25" r="945" customHeight="1" ht="18.75">
      <c r="A945" s="465"/>
      <c r="B945" s="465"/>
      <c r="C945" s="465"/>
      <c r="D945" s="465"/>
      <c r="E945" s="465"/>
      <c r="F945" s="466"/>
      <c r="G945" s="465"/>
      <c r="H945" s="465"/>
      <c r="I945" s="465"/>
      <c r="J945" s="465"/>
      <c r="K945" s="465"/>
      <c r="L945" s="465"/>
      <c r="M945" s="466"/>
      <c r="N945" s="588"/>
      <c r="O945" s="588"/>
      <c r="P945" s="466"/>
      <c r="Q945" s="588"/>
      <c r="R945" s="588"/>
      <c r="S945" s="466"/>
      <c r="T945" s="466"/>
      <c r="U945" s="466"/>
      <c r="V945" s="465"/>
      <c r="W945" s="466"/>
      <c r="X945" s="465"/>
      <c r="Y945" s="465"/>
      <c r="Z945" s="465"/>
      <c r="AA945" s="465"/>
      <c r="AB945" s="465"/>
      <c r="AC945" s="467"/>
    </row>
    <row x14ac:dyDescent="0.25" r="946" customHeight="1" ht="18.75">
      <c r="A946" s="465"/>
      <c r="B946" s="465"/>
      <c r="C946" s="465"/>
      <c r="D946" s="465"/>
      <c r="E946" s="465"/>
      <c r="F946" s="466"/>
      <c r="G946" s="465"/>
      <c r="H946" s="465"/>
      <c r="I946" s="465"/>
      <c r="J946" s="465"/>
      <c r="K946" s="465"/>
      <c r="L946" s="465"/>
      <c r="M946" s="466"/>
      <c r="N946" s="588"/>
      <c r="O946" s="588"/>
      <c r="P946" s="466"/>
      <c r="Q946" s="588"/>
      <c r="R946" s="588"/>
      <c r="S946" s="466"/>
      <c r="T946" s="466"/>
      <c r="U946" s="466"/>
      <c r="V946" s="465"/>
      <c r="W946" s="466"/>
      <c r="X946" s="465"/>
      <c r="Y946" s="465"/>
      <c r="Z946" s="465"/>
      <c r="AA946" s="465"/>
      <c r="AB946" s="465"/>
      <c r="AC946" s="467"/>
    </row>
    <row x14ac:dyDescent="0.25" r="947" customHeight="1" ht="18.75">
      <c r="A947" s="465"/>
      <c r="B947" s="465"/>
      <c r="C947" s="465"/>
      <c r="D947" s="465"/>
      <c r="E947" s="465"/>
      <c r="F947" s="466"/>
      <c r="G947" s="465"/>
      <c r="H947" s="465"/>
      <c r="I947" s="465"/>
      <c r="J947" s="465"/>
      <c r="K947" s="465"/>
      <c r="L947" s="465"/>
      <c r="M947" s="466"/>
      <c r="N947" s="588"/>
      <c r="O947" s="588"/>
      <c r="P947" s="466"/>
      <c r="Q947" s="588"/>
      <c r="R947" s="588"/>
      <c r="S947" s="466"/>
      <c r="T947" s="466"/>
      <c r="U947" s="466"/>
      <c r="V947" s="465"/>
      <c r="W947" s="466"/>
      <c r="X947" s="465"/>
      <c r="Y947" s="465"/>
      <c r="Z947" s="465"/>
      <c r="AA947" s="465"/>
      <c r="AB947" s="465"/>
      <c r="AC947" s="467"/>
    </row>
    <row x14ac:dyDescent="0.25" r="948" customHeight="1" ht="18.75">
      <c r="A948" s="465"/>
      <c r="B948" s="465"/>
      <c r="C948" s="465"/>
      <c r="D948" s="465"/>
      <c r="E948" s="465"/>
      <c r="F948" s="466"/>
      <c r="G948" s="465"/>
      <c r="H948" s="465"/>
      <c r="I948" s="465"/>
      <c r="J948" s="465"/>
      <c r="K948" s="465"/>
      <c r="L948" s="465"/>
      <c r="M948" s="466"/>
      <c r="N948" s="588"/>
      <c r="O948" s="588"/>
      <c r="P948" s="466"/>
      <c r="Q948" s="588"/>
      <c r="R948" s="588"/>
      <c r="S948" s="466"/>
      <c r="T948" s="466"/>
      <c r="U948" s="466"/>
      <c r="V948" s="465"/>
      <c r="W948" s="466"/>
      <c r="X948" s="465"/>
      <c r="Y948" s="465"/>
      <c r="Z948" s="465"/>
      <c r="AA948" s="465"/>
      <c r="AB948" s="465"/>
      <c r="AC948" s="467"/>
    </row>
    <row x14ac:dyDescent="0.25" r="949" customHeight="1" ht="18.75">
      <c r="A949" s="465"/>
      <c r="B949" s="465"/>
      <c r="C949" s="465"/>
      <c r="D949" s="465"/>
      <c r="E949" s="465"/>
      <c r="F949" s="466"/>
      <c r="G949" s="465"/>
      <c r="H949" s="465"/>
      <c r="I949" s="465"/>
      <c r="J949" s="465"/>
      <c r="K949" s="465"/>
      <c r="L949" s="465"/>
      <c r="M949" s="466"/>
      <c r="N949" s="588"/>
      <c r="O949" s="588"/>
      <c r="P949" s="466"/>
      <c r="Q949" s="588"/>
      <c r="R949" s="588"/>
      <c r="S949" s="466"/>
      <c r="T949" s="466"/>
      <c r="U949" s="466"/>
      <c r="V949" s="465"/>
      <c r="W949" s="466"/>
      <c r="X949" s="465"/>
      <c r="Y949" s="465"/>
      <c r="Z949" s="465"/>
      <c r="AA949" s="465"/>
      <c r="AB949" s="465"/>
      <c r="AC949" s="467"/>
    </row>
    <row x14ac:dyDescent="0.25" r="950" customHeight="1" ht="18.75">
      <c r="A950" s="465"/>
      <c r="B950" s="465"/>
      <c r="C950" s="465"/>
      <c r="D950" s="465"/>
      <c r="E950" s="465"/>
      <c r="F950" s="466"/>
      <c r="G950" s="465"/>
      <c r="H950" s="465"/>
      <c r="I950" s="465"/>
      <c r="J950" s="465"/>
      <c r="K950" s="465"/>
      <c r="L950" s="465"/>
      <c r="M950" s="466"/>
      <c r="N950" s="588"/>
      <c r="O950" s="588"/>
      <c r="P950" s="466"/>
      <c r="Q950" s="588"/>
      <c r="R950" s="588"/>
      <c r="S950" s="466"/>
      <c r="T950" s="466"/>
      <c r="U950" s="466"/>
      <c r="V950" s="465"/>
      <c r="W950" s="466"/>
      <c r="X950" s="465"/>
      <c r="Y950" s="465"/>
      <c r="Z950" s="465"/>
      <c r="AA950" s="465"/>
      <c r="AB950" s="465"/>
      <c r="AC950" s="467"/>
    </row>
    <row x14ac:dyDescent="0.25" r="951" customHeight="1" ht="18.75">
      <c r="A951" s="465"/>
      <c r="B951" s="465"/>
      <c r="C951" s="465"/>
      <c r="D951" s="465"/>
      <c r="E951" s="465"/>
      <c r="F951" s="466"/>
      <c r="G951" s="465"/>
      <c r="H951" s="465"/>
      <c r="I951" s="465"/>
      <c r="J951" s="465"/>
      <c r="K951" s="465"/>
      <c r="L951" s="465"/>
      <c r="M951" s="466"/>
      <c r="N951" s="588"/>
      <c r="O951" s="588"/>
      <c r="P951" s="466"/>
      <c r="Q951" s="588"/>
      <c r="R951" s="588"/>
      <c r="S951" s="466"/>
      <c r="T951" s="466"/>
      <c r="U951" s="466"/>
      <c r="V951" s="465"/>
      <c r="W951" s="466"/>
      <c r="X951" s="465"/>
      <c r="Y951" s="465"/>
      <c r="Z951" s="465"/>
      <c r="AA951" s="465"/>
      <c r="AB951" s="465"/>
      <c r="AC951" s="467"/>
    </row>
    <row x14ac:dyDescent="0.25" r="952" customHeight="1" ht="18.75">
      <c r="A952" s="465"/>
      <c r="B952" s="465"/>
      <c r="C952" s="465"/>
      <c r="D952" s="465"/>
      <c r="E952" s="465"/>
      <c r="F952" s="466"/>
      <c r="G952" s="465"/>
      <c r="H952" s="465"/>
      <c r="I952" s="465"/>
      <c r="J952" s="465"/>
      <c r="K952" s="465"/>
      <c r="L952" s="465"/>
      <c r="M952" s="466"/>
      <c r="N952" s="588"/>
      <c r="O952" s="588"/>
      <c r="P952" s="466"/>
      <c r="Q952" s="588"/>
      <c r="R952" s="588"/>
      <c r="S952" s="466"/>
      <c r="T952" s="466"/>
      <c r="U952" s="466"/>
      <c r="V952" s="465"/>
      <c r="W952" s="466"/>
      <c r="X952" s="465"/>
      <c r="Y952" s="465"/>
      <c r="Z952" s="465"/>
      <c r="AA952" s="465"/>
      <c r="AB952" s="465"/>
      <c r="AC952" s="467"/>
    </row>
    <row x14ac:dyDescent="0.25" r="953" customHeight="1" ht="18.75">
      <c r="A953" s="465"/>
      <c r="B953" s="465"/>
      <c r="C953" s="465"/>
      <c r="D953" s="465"/>
      <c r="E953" s="465"/>
      <c r="F953" s="466"/>
      <c r="G953" s="465"/>
      <c r="H953" s="465"/>
      <c r="I953" s="465"/>
      <c r="J953" s="465"/>
      <c r="K953" s="465"/>
      <c r="L953" s="465"/>
      <c r="M953" s="466"/>
      <c r="N953" s="588"/>
      <c r="O953" s="588"/>
      <c r="P953" s="466"/>
      <c r="Q953" s="588"/>
      <c r="R953" s="588"/>
      <c r="S953" s="466"/>
      <c r="T953" s="466"/>
      <c r="U953" s="466"/>
      <c r="V953" s="465"/>
      <c r="W953" s="466"/>
      <c r="X953" s="465"/>
      <c r="Y953" s="465"/>
      <c r="Z953" s="465"/>
      <c r="AA953" s="465"/>
      <c r="AB953" s="465"/>
      <c r="AC953" s="467"/>
    </row>
    <row x14ac:dyDescent="0.25" r="954" customHeight="1" ht="18.75">
      <c r="A954" s="465"/>
      <c r="B954" s="465"/>
      <c r="C954" s="465"/>
      <c r="D954" s="465"/>
      <c r="E954" s="465"/>
      <c r="F954" s="466"/>
      <c r="G954" s="465"/>
      <c r="H954" s="465"/>
      <c r="I954" s="465"/>
      <c r="J954" s="465"/>
      <c r="K954" s="465"/>
      <c r="L954" s="465"/>
      <c r="M954" s="466"/>
      <c r="N954" s="588"/>
      <c r="O954" s="588"/>
      <c r="P954" s="466"/>
      <c r="Q954" s="588"/>
      <c r="R954" s="588"/>
      <c r="S954" s="466"/>
      <c r="T954" s="466"/>
      <c r="U954" s="466"/>
      <c r="V954" s="465"/>
      <c r="W954" s="466"/>
      <c r="X954" s="465"/>
      <c r="Y954" s="465"/>
      <c r="Z954" s="465"/>
      <c r="AA954" s="465"/>
      <c r="AB954" s="465"/>
      <c r="AC954" s="467"/>
    </row>
    <row x14ac:dyDescent="0.25" r="955" customHeight="1" ht="18.75">
      <c r="A955" s="465"/>
      <c r="B955" s="465"/>
      <c r="C955" s="465"/>
      <c r="D955" s="465"/>
      <c r="E955" s="465"/>
      <c r="F955" s="466"/>
      <c r="G955" s="465"/>
      <c r="H955" s="465"/>
      <c r="I955" s="465"/>
      <c r="J955" s="465"/>
      <c r="K955" s="465"/>
      <c r="L955" s="465"/>
      <c r="M955" s="466"/>
      <c r="N955" s="588"/>
      <c r="O955" s="588"/>
      <c r="P955" s="466"/>
      <c r="Q955" s="588"/>
      <c r="R955" s="588"/>
      <c r="S955" s="466"/>
      <c r="T955" s="466"/>
      <c r="U955" s="466"/>
      <c r="V955" s="465"/>
      <c r="W955" s="466"/>
      <c r="X955" s="465"/>
      <c r="Y955" s="465"/>
      <c r="Z955" s="465"/>
      <c r="AA955" s="465"/>
      <c r="AB955" s="465"/>
      <c r="AC955" s="467"/>
    </row>
    <row x14ac:dyDescent="0.25" r="956" customHeight="1" ht="18.75">
      <c r="A956" s="465"/>
      <c r="B956" s="465"/>
      <c r="C956" s="465"/>
      <c r="D956" s="465"/>
      <c r="E956" s="465"/>
      <c r="F956" s="466"/>
      <c r="G956" s="465"/>
      <c r="H956" s="465"/>
      <c r="I956" s="465"/>
      <c r="J956" s="465"/>
      <c r="K956" s="465"/>
      <c r="L956" s="465"/>
      <c r="M956" s="466"/>
      <c r="N956" s="588"/>
      <c r="O956" s="588"/>
      <c r="P956" s="466"/>
      <c r="Q956" s="588"/>
      <c r="R956" s="588"/>
      <c r="S956" s="466"/>
      <c r="T956" s="466"/>
      <c r="U956" s="466"/>
      <c r="V956" s="465"/>
      <c r="W956" s="466"/>
      <c r="X956" s="465"/>
      <c r="Y956" s="465"/>
      <c r="Z956" s="465"/>
      <c r="AA956" s="465"/>
      <c r="AB956" s="465"/>
      <c r="AC956" s="467"/>
    </row>
    <row x14ac:dyDescent="0.25" r="957" customHeight="1" ht="18.75">
      <c r="A957" s="465"/>
      <c r="B957" s="465"/>
      <c r="C957" s="465"/>
      <c r="D957" s="465"/>
      <c r="E957" s="465"/>
      <c r="F957" s="466"/>
      <c r="G957" s="465"/>
      <c r="H957" s="465"/>
      <c r="I957" s="465"/>
      <c r="J957" s="465"/>
      <c r="K957" s="465"/>
      <c r="L957" s="465"/>
      <c r="M957" s="466"/>
      <c r="N957" s="588"/>
      <c r="O957" s="588"/>
      <c r="P957" s="466"/>
      <c r="Q957" s="588"/>
      <c r="R957" s="588"/>
      <c r="S957" s="466"/>
      <c r="T957" s="466"/>
      <c r="U957" s="466"/>
      <c r="V957" s="465"/>
      <c r="W957" s="466"/>
      <c r="X957" s="465"/>
      <c r="Y957" s="465"/>
      <c r="Z957" s="465"/>
      <c r="AA957" s="465"/>
      <c r="AB957" s="465"/>
      <c r="AC957" s="467"/>
    </row>
    <row x14ac:dyDescent="0.25" r="958" customHeight="1" ht="18.75">
      <c r="A958" s="465"/>
      <c r="B958" s="465"/>
      <c r="C958" s="465"/>
      <c r="D958" s="465"/>
      <c r="E958" s="465"/>
      <c r="F958" s="466"/>
      <c r="G958" s="465"/>
      <c r="H958" s="465"/>
      <c r="I958" s="465"/>
      <c r="J958" s="465"/>
      <c r="K958" s="465"/>
      <c r="L958" s="465"/>
      <c r="M958" s="466"/>
      <c r="N958" s="588"/>
      <c r="O958" s="588"/>
      <c r="P958" s="466"/>
      <c r="Q958" s="588"/>
      <c r="R958" s="588"/>
      <c r="S958" s="466"/>
      <c r="T958" s="466"/>
      <c r="U958" s="466"/>
      <c r="V958" s="465"/>
      <c r="W958" s="466"/>
      <c r="X958" s="465"/>
      <c r="Y958" s="465"/>
      <c r="Z958" s="465"/>
      <c r="AA958" s="465"/>
      <c r="AB958" s="465"/>
      <c r="AC958" s="467"/>
    </row>
    <row x14ac:dyDescent="0.25" r="959" customHeight="1" ht="18.75">
      <c r="A959" s="465"/>
      <c r="B959" s="465"/>
      <c r="C959" s="465"/>
      <c r="D959" s="465"/>
      <c r="E959" s="465"/>
      <c r="F959" s="466"/>
      <c r="G959" s="465"/>
      <c r="H959" s="465"/>
      <c r="I959" s="465"/>
      <c r="J959" s="465"/>
      <c r="K959" s="465"/>
      <c r="L959" s="465"/>
      <c r="M959" s="466"/>
      <c r="N959" s="588"/>
      <c r="O959" s="588"/>
      <c r="P959" s="466"/>
      <c r="Q959" s="588"/>
      <c r="R959" s="588"/>
      <c r="S959" s="466"/>
      <c r="T959" s="466"/>
      <c r="U959" s="466"/>
      <c r="V959" s="465"/>
      <c r="W959" s="466"/>
      <c r="X959" s="465"/>
      <c r="Y959" s="465"/>
      <c r="Z959" s="465"/>
      <c r="AA959" s="465"/>
      <c r="AB959" s="465"/>
      <c r="AC959" s="467"/>
    </row>
    <row x14ac:dyDescent="0.25" r="960" customHeight="1" ht="18.75">
      <c r="A960" s="465"/>
      <c r="B960" s="465"/>
      <c r="C960" s="465"/>
      <c r="D960" s="465"/>
      <c r="E960" s="465"/>
      <c r="F960" s="466"/>
      <c r="G960" s="465"/>
      <c r="H960" s="465"/>
      <c r="I960" s="465"/>
      <c r="J960" s="465"/>
      <c r="K960" s="465"/>
      <c r="L960" s="465"/>
      <c r="M960" s="466"/>
      <c r="N960" s="588"/>
      <c r="O960" s="588"/>
      <c r="P960" s="466"/>
      <c r="Q960" s="588"/>
      <c r="R960" s="588"/>
      <c r="S960" s="466"/>
      <c r="T960" s="466"/>
      <c r="U960" s="466"/>
      <c r="V960" s="465"/>
      <c r="W960" s="466"/>
      <c r="X960" s="465"/>
      <c r="Y960" s="465"/>
      <c r="Z960" s="465"/>
      <c r="AA960" s="465"/>
      <c r="AB960" s="465"/>
      <c r="AC960" s="467"/>
    </row>
    <row x14ac:dyDescent="0.25" r="961" customHeight="1" ht="18.75">
      <c r="A961" s="465"/>
      <c r="B961" s="465"/>
      <c r="C961" s="465"/>
      <c r="D961" s="465"/>
      <c r="E961" s="465"/>
      <c r="F961" s="466"/>
      <c r="G961" s="465"/>
      <c r="H961" s="465"/>
      <c r="I961" s="465"/>
      <c r="J961" s="465"/>
      <c r="K961" s="465"/>
      <c r="L961" s="465"/>
      <c r="M961" s="466"/>
      <c r="N961" s="588"/>
      <c r="O961" s="588"/>
      <c r="P961" s="466"/>
      <c r="Q961" s="588"/>
      <c r="R961" s="588"/>
      <c r="S961" s="466"/>
      <c r="T961" s="466"/>
      <c r="U961" s="466"/>
      <c r="V961" s="465"/>
      <c r="W961" s="466"/>
      <c r="X961" s="465"/>
      <c r="Y961" s="465"/>
      <c r="Z961" s="465"/>
      <c r="AA961" s="465"/>
      <c r="AB961" s="465"/>
      <c r="AC961" s="467"/>
    </row>
    <row x14ac:dyDescent="0.25" r="962" customHeight="1" ht="18.75">
      <c r="A962" s="465"/>
      <c r="B962" s="465"/>
      <c r="C962" s="465"/>
      <c r="D962" s="465"/>
      <c r="E962" s="465"/>
      <c r="F962" s="466"/>
      <c r="G962" s="465"/>
      <c r="H962" s="465"/>
      <c r="I962" s="465"/>
      <c r="J962" s="465"/>
      <c r="K962" s="465"/>
      <c r="L962" s="465"/>
      <c r="M962" s="466"/>
      <c r="N962" s="588"/>
      <c r="O962" s="588"/>
      <c r="P962" s="466"/>
      <c r="Q962" s="588"/>
      <c r="R962" s="588"/>
      <c r="S962" s="466"/>
      <c r="T962" s="466"/>
      <c r="U962" s="466"/>
      <c r="V962" s="465"/>
      <c r="W962" s="466"/>
      <c r="X962" s="465"/>
      <c r="Y962" s="465"/>
      <c r="Z962" s="465"/>
      <c r="AA962" s="465"/>
      <c r="AB962" s="465"/>
      <c r="AC962" s="467"/>
    </row>
    <row x14ac:dyDescent="0.25" r="963" customHeight="1" ht="18.75">
      <c r="A963" s="465"/>
      <c r="B963" s="465"/>
      <c r="C963" s="465"/>
      <c r="D963" s="465"/>
      <c r="E963" s="465"/>
      <c r="F963" s="466"/>
      <c r="G963" s="465"/>
      <c r="H963" s="465"/>
      <c r="I963" s="465"/>
      <c r="J963" s="465"/>
      <c r="K963" s="465"/>
      <c r="L963" s="465"/>
      <c r="M963" s="466"/>
      <c r="N963" s="588"/>
      <c r="O963" s="588"/>
      <c r="P963" s="466"/>
      <c r="Q963" s="588"/>
      <c r="R963" s="588"/>
      <c r="S963" s="466"/>
      <c r="T963" s="466"/>
      <c r="U963" s="466"/>
      <c r="V963" s="465"/>
      <c r="W963" s="466"/>
      <c r="X963" s="465"/>
      <c r="Y963" s="465"/>
      <c r="Z963" s="465"/>
      <c r="AA963" s="465"/>
      <c r="AB963" s="465"/>
      <c r="AC963" s="467"/>
    </row>
    <row x14ac:dyDescent="0.25" r="964" customHeight="1" ht="18.75">
      <c r="A964" s="465"/>
      <c r="B964" s="465"/>
      <c r="C964" s="465"/>
      <c r="D964" s="465"/>
      <c r="E964" s="465"/>
      <c r="F964" s="466"/>
      <c r="G964" s="465"/>
      <c r="H964" s="465"/>
      <c r="I964" s="465"/>
      <c r="J964" s="465"/>
      <c r="K964" s="465"/>
      <c r="L964" s="465"/>
      <c r="M964" s="466"/>
      <c r="N964" s="588"/>
      <c r="O964" s="588"/>
      <c r="P964" s="466"/>
      <c r="Q964" s="588"/>
      <c r="R964" s="588"/>
      <c r="S964" s="466"/>
      <c r="T964" s="466"/>
      <c r="U964" s="466"/>
      <c r="V964" s="465"/>
      <c r="W964" s="466"/>
      <c r="X964" s="465"/>
      <c r="Y964" s="465"/>
      <c r="Z964" s="465"/>
      <c r="AA964" s="465"/>
      <c r="AB964" s="465"/>
      <c r="AC964" s="467"/>
    </row>
    <row x14ac:dyDescent="0.25" r="965" customHeight="1" ht="18.75">
      <c r="A965" s="465"/>
      <c r="B965" s="465"/>
      <c r="C965" s="465"/>
      <c r="D965" s="465"/>
      <c r="E965" s="465"/>
      <c r="F965" s="466"/>
      <c r="G965" s="465"/>
      <c r="H965" s="465"/>
      <c r="I965" s="465"/>
      <c r="J965" s="465"/>
      <c r="K965" s="465"/>
      <c r="L965" s="465"/>
      <c r="M965" s="466"/>
      <c r="N965" s="588"/>
      <c r="O965" s="588"/>
      <c r="P965" s="466"/>
      <c r="Q965" s="588"/>
      <c r="R965" s="588"/>
      <c r="S965" s="466"/>
      <c r="T965" s="466"/>
      <c r="U965" s="466"/>
      <c r="V965" s="465"/>
      <c r="W965" s="466"/>
      <c r="X965" s="465"/>
      <c r="Y965" s="465"/>
      <c r="Z965" s="465"/>
      <c r="AA965" s="465"/>
      <c r="AB965" s="465"/>
      <c r="AC965" s="467"/>
    </row>
    <row x14ac:dyDescent="0.25" r="966" customHeight="1" ht="18.75">
      <c r="A966" s="465"/>
      <c r="B966" s="465"/>
      <c r="C966" s="465"/>
      <c r="D966" s="465"/>
      <c r="E966" s="465"/>
      <c r="F966" s="466"/>
      <c r="G966" s="465"/>
      <c r="H966" s="465"/>
      <c r="I966" s="465"/>
      <c r="J966" s="465"/>
      <c r="K966" s="465"/>
      <c r="L966" s="465"/>
      <c r="M966" s="466"/>
      <c r="N966" s="588"/>
      <c r="O966" s="588"/>
      <c r="P966" s="466"/>
      <c r="Q966" s="588"/>
      <c r="R966" s="588"/>
      <c r="S966" s="466"/>
      <c r="T966" s="466"/>
      <c r="U966" s="466"/>
      <c r="V966" s="465"/>
      <c r="W966" s="466"/>
      <c r="X966" s="465"/>
      <c r="Y966" s="465"/>
      <c r="Z966" s="465"/>
      <c r="AA966" s="465"/>
      <c r="AB966" s="465"/>
      <c r="AC966" s="467"/>
    </row>
    <row x14ac:dyDescent="0.25" r="967" customHeight="1" ht="18.75">
      <c r="A967" s="465"/>
      <c r="B967" s="465"/>
      <c r="C967" s="465"/>
      <c r="D967" s="465"/>
      <c r="E967" s="465"/>
      <c r="F967" s="466"/>
      <c r="G967" s="465"/>
      <c r="H967" s="465"/>
      <c r="I967" s="465"/>
      <c r="J967" s="465"/>
      <c r="K967" s="465"/>
      <c r="L967" s="465"/>
      <c r="M967" s="466"/>
      <c r="N967" s="588"/>
      <c r="O967" s="588"/>
      <c r="P967" s="466"/>
      <c r="Q967" s="588"/>
      <c r="R967" s="588"/>
      <c r="S967" s="466"/>
      <c r="T967" s="466"/>
      <c r="U967" s="466"/>
      <c r="V967" s="465"/>
      <c r="W967" s="466"/>
      <c r="X967" s="465"/>
      <c r="Y967" s="465"/>
      <c r="Z967" s="465"/>
      <c r="AA967" s="465"/>
      <c r="AB967" s="465"/>
      <c r="AC967" s="467"/>
    </row>
    <row x14ac:dyDescent="0.25" r="968" customHeight="1" ht="18.75">
      <c r="A968" s="465"/>
      <c r="B968" s="465"/>
      <c r="C968" s="465"/>
      <c r="D968" s="465"/>
      <c r="E968" s="465"/>
      <c r="F968" s="466"/>
      <c r="G968" s="465"/>
      <c r="H968" s="465"/>
      <c r="I968" s="465"/>
      <c r="J968" s="465"/>
      <c r="K968" s="465"/>
      <c r="L968" s="465"/>
      <c r="M968" s="466"/>
      <c r="N968" s="588"/>
      <c r="O968" s="588"/>
      <c r="P968" s="466"/>
      <c r="Q968" s="588"/>
      <c r="R968" s="588"/>
      <c r="S968" s="466"/>
      <c r="T968" s="466"/>
      <c r="U968" s="466"/>
      <c r="V968" s="465"/>
      <c r="W968" s="466"/>
      <c r="X968" s="465"/>
      <c r="Y968" s="465"/>
      <c r="Z968" s="465"/>
      <c r="AA968" s="465"/>
      <c r="AB968" s="465"/>
      <c r="AC968" s="467"/>
    </row>
  </sheetData>
  <mergeCells count="2"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236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48" width="6.719285714285714" customWidth="1" bestFit="1"/>
    <col min="2" max="2" style="456" width="7.576428571428571" customWidth="1" bestFit="1"/>
    <col min="3" max="3" style="48" width="8.290714285714287" customWidth="1" bestFit="1"/>
    <col min="4" max="4" style="32" width="6.576428571428571" customWidth="1" bestFit="1"/>
    <col min="5" max="5" style="32" width="7.433571428571429" customWidth="1" bestFit="1"/>
    <col min="6" max="6" style="32" width="6.433571428571429" customWidth="1" bestFit="1"/>
    <col min="7" max="7" style="32" width="7.433571428571429" customWidth="1" bestFit="1"/>
    <col min="8" max="8" style="32" width="6.433571428571429" customWidth="1" bestFit="1"/>
    <col min="9" max="9" style="32" width="6.433571428571429" customWidth="1" bestFit="1"/>
    <col min="10" max="10" style="32" width="6.433571428571429" customWidth="1" bestFit="1"/>
    <col min="11" max="11" style="32" width="6.433571428571429" customWidth="1" bestFit="1"/>
    <col min="12" max="12" style="32" width="6.433571428571429" customWidth="1" bestFit="1"/>
    <col min="13" max="13" style="32" width="6.433571428571429" customWidth="1" bestFit="1"/>
    <col min="14" max="14" style="32" width="6.433571428571429" customWidth="1" bestFit="1"/>
    <col min="15" max="15" style="32" width="6.433571428571429" customWidth="1" bestFit="1"/>
    <col min="16" max="16" style="32" width="6.2907142857142855" customWidth="1" bestFit="1"/>
    <col min="17" max="17" style="32" width="6.576428571428571" customWidth="1" bestFit="1"/>
    <col min="18" max="18" style="32" width="6.2907142857142855" customWidth="1" bestFit="1"/>
    <col min="19" max="19" style="32" width="6.2907142857142855" customWidth="1" bestFit="1"/>
    <col min="20" max="20" style="32" width="6.2907142857142855" customWidth="1" bestFit="1"/>
    <col min="21" max="21" style="32" width="6.433571428571429" customWidth="1" bestFit="1"/>
    <col min="22" max="22" style="32" width="6.433571428571429" customWidth="1" bestFit="1"/>
    <col min="23" max="23" style="32" width="5.576428571428571" customWidth="1" bestFit="1"/>
    <col min="24" max="24" style="32" width="5.576428571428571" customWidth="1" bestFit="1"/>
    <col min="25" max="25" style="32" width="5.576428571428571" customWidth="1" bestFit="1"/>
    <col min="26" max="26" style="32" width="5.576428571428571" customWidth="1" bestFit="1"/>
    <col min="27" max="27" style="32" width="5.576428571428571" customWidth="1" bestFit="1"/>
    <col min="28" max="28" style="32" width="5.576428571428571" customWidth="1" bestFit="1"/>
    <col min="29" max="29" style="32" width="5.576428571428571" customWidth="1" bestFit="1"/>
    <col min="30" max="30" style="32" width="5.719285714285714" customWidth="1" bestFit="1"/>
    <col min="31" max="31" style="32" width="5.576428571428571" customWidth="1" bestFit="1"/>
    <col min="32" max="32" style="32" width="5.576428571428571" customWidth="1" bestFit="1"/>
    <col min="33" max="33" style="32" width="5.433571428571429" customWidth="1" bestFit="1"/>
    <col min="34" max="34" style="32" width="5.719285714285714" customWidth="1" bestFit="1"/>
    <col min="35" max="35" style="32" width="5.576428571428571" customWidth="1" bestFit="1"/>
    <col min="36" max="36" style="32" width="5.576428571428571" customWidth="1" bestFit="1"/>
    <col min="37" max="37" style="32" width="5.576428571428571" customWidth="1" bestFit="1"/>
    <col min="38" max="38" style="32" width="5.576428571428571" customWidth="1" bestFit="1"/>
    <col min="39" max="39" style="32" width="5.576428571428571" customWidth="1" bestFit="1"/>
    <col min="40" max="40" style="32" width="5.576428571428571" customWidth="1" bestFit="1"/>
    <col min="41" max="41" style="32" width="5.576428571428571" customWidth="1" bestFit="1"/>
    <col min="42" max="42" style="32" width="5.576428571428571" customWidth="1" bestFit="1"/>
    <col min="43" max="43" style="32" width="5.576428571428571" customWidth="1" bestFit="1"/>
    <col min="44" max="44" style="32" width="5.576428571428571" customWidth="1" bestFit="1"/>
    <col min="45" max="45" style="32" width="5.576428571428571" customWidth="1" bestFit="1"/>
    <col min="46" max="46" style="32" width="5.576428571428571" customWidth="1" bestFit="1"/>
    <col min="47" max="47" style="32" width="5.576428571428571" customWidth="1" bestFit="1"/>
    <col min="48" max="48" style="32" width="5.576428571428571" customWidth="1" bestFit="1"/>
    <col min="49" max="49" style="32" width="5.576428571428571" customWidth="1" bestFit="1"/>
    <col min="50" max="50" style="32" width="5.576428571428571" customWidth="1" bestFit="1"/>
    <col min="51" max="51" style="32" width="5.576428571428571" customWidth="1" bestFit="1"/>
    <col min="52" max="52" style="32" width="5.576428571428571" customWidth="1" bestFit="1"/>
    <col min="53" max="53" style="32" width="5.576428571428571" customWidth="1" bestFit="1"/>
    <col min="54" max="54" style="32" width="5.576428571428571" customWidth="1" bestFit="1"/>
  </cols>
  <sheetData>
    <row x14ac:dyDescent="0.25" r="1" customHeight="1" ht="15">
      <c r="A1" s="1"/>
      <c r="B1" s="2">
        <v>2235</v>
      </c>
      <c r="C1" s="1"/>
      <c r="D1" s="274" t="s">
        <v>0</v>
      </c>
      <c r="E1" s="275"/>
      <c r="F1" s="6"/>
      <c r="G1" s="276" t="s">
        <v>1</v>
      </c>
      <c r="H1" s="277"/>
      <c r="I1" s="275"/>
      <c r="J1" s="6"/>
      <c r="K1" s="278" t="s">
        <v>2</v>
      </c>
      <c r="L1" s="277"/>
      <c r="M1" s="275"/>
      <c r="N1" s="6"/>
      <c r="O1" s="279" t="s">
        <v>3</v>
      </c>
      <c r="P1" s="277"/>
      <c r="Q1" s="275"/>
      <c r="R1" s="6"/>
      <c r="S1" s="280" t="s">
        <v>4</v>
      </c>
      <c r="T1" s="275"/>
      <c r="U1" s="6"/>
      <c r="V1" s="281" t="s">
        <v>5</v>
      </c>
      <c r="W1" s="277"/>
      <c r="X1" s="275"/>
      <c r="Y1" s="6"/>
      <c r="Z1" s="282" t="s">
        <v>6</v>
      </c>
      <c r="AA1" s="6"/>
      <c r="AB1" s="283" t="s">
        <v>7</v>
      </c>
      <c r="AC1" s="275"/>
      <c r="AD1" s="6"/>
      <c r="AE1" s="284" t="s">
        <v>8</v>
      </c>
      <c r="AF1" s="275"/>
      <c r="AG1" s="6"/>
      <c r="AH1" s="285" t="s">
        <v>502</v>
      </c>
      <c r="AI1" s="277"/>
      <c r="AJ1" s="275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x14ac:dyDescent="0.25" r="2" customHeight="1" ht="15">
      <c r="A2" s="125"/>
      <c r="B2" s="126"/>
      <c r="C2" s="12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x14ac:dyDescent="0.25" r="3" customHeight="1" ht="15">
      <c r="A3" s="286" t="s">
        <v>10</v>
      </c>
      <c r="B3" s="287" t="s">
        <v>156</v>
      </c>
      <c r="C3" s="286" t="s">
        <v>118</v>
      </c>
      <c r="D3" s="127">
        <v>3.3745833333333333</v>
      </c>
      <c r="E3" s="127">
        <v>3.412777777777778</v>
      </c>
      <c r="F3" s="127">
        <v>3.41625</v>
      </c>
      <c r="G3" s="127">
        <v>3.419722222222222</v>
      </c>
      <c r="H3" s="127">
        <v>3.430138888888889</v>
      </c>
      <c r="I3" s="127">
        <v>3.4370833333333333</v>
      </c>
      <c r="J3" s="127">
        <v>3.450972222222222</v>
      </c>
      <c r="K3" s="127">
        <v>3.4544444444444444</v>
      </c>
      <c r="L3" s="127">
        <v>3.4579166666666667</v>
      </c>
      <c r="M3" s="127">
        <v>3.464861111111111</v>
      </c>
      <c r="N3" s="127">
        <v>3.492638888888889</v>
      </c>
      <c r="O3" s="127">
        <v>3.496111111111111</v>
      </c>
      <c r="P3" s="127">
        <v>3.4995833333333333</v>
      </c>
      <c r="Q3" s="127">
        <v>3.5030555555555556</v>
      </c>
      <c r="R3" s="127">
        <v>3.513472222222222</v>
      </c>
      <c r="S3" s="127">
        <v>3.5169444444444444</v>
      </c>
      <c r="T3" s="127">
        <v>3.5204166666666667</v>
      </c>
      <c r="U3" s="127">
        <v>3.523888888888889</v>
      </c>
      <c r="V3" s="127">
        <v>3.5343055555555556</v>
      </c>
      <c r="W3" s="127">
        <v>3.544722222222222</v>
      </c>
      <c r="X3" s="127">
        <v>3.555138888888889</v>
      </c>
      <c r="Y3" s="127">
        <v>3.5620833333333333</v>
      </c>
      <c r="Z3" s="127">
        <v>3.575972222222222</v>
      </c>
      <c r="AA3" s="127">
        <v>3.5794444444444444</v>
      </c>
      <c r="AB3" s="127">
        <v>3.5829166666666667</v>
      </c>
      <c r="AC3" s="127">
        <v>3.600277777777778</v>
      </c>
      <c r="AD3" s="127">
        <v>3.60375</v>
      </c>
      <c r="AE3" s="127">
        <v>3.607222222222222</v>
      </c>
      <c r="AF3" s="127">
        <v>3.617638888888889</v>
      </c>
      <c r="AG3" s="127">
        <v>3.621111111111111</v>
      </c>
      <c r="AH3" s="127">
        <v>3.6245833333333333</v>
      </c>
      <c r="AI3" s="127">
        <v>3.638472222222222</v>
      </c>
      <c r="AJ3" s="127">
        <v>3.6419444444444444</v>
      </c>
      <c r="AK3" s="127">
        <v>3.6454166666666667</v>
      </c>
      <c r="AL3" s="127">
        <v>3.648888888888889</v>
      </c>
      <c r="AM3" s="127">
        <v>3.6593055555555556</v>
      </c>
      <c r="AN3" s="127">
        <v>3.662777777777778</v>
      </c>
      <c r="AO3" s="127">
        <v>3.66625</v>
      </c>
      <c r="AP3" s="127">
        <v>3.669722222222222</v>
      </c>
      <c r="AQ3" s="127">
        <v>3.680138888888889</v>
      </c>
      <c r="AR3" s="127">
        <v>3.683611111111111</v>
      </c>
      <c r="AS3" s="127">
        <v>3.6870833333333333</v>
      </c>
      <c r="AT3" s="127">
        <v>3.6905555555555556</v>
      </c>
      <c r="AU3" s="127">
        <v>3.700972222222222</v>
      </c>
      <c r="AV3" s="127">
        <v>3.7044444444444444</v>
      </c>
      <c r="AW3" s="127">
        <v>3.7079166666666667</v>
      </c>
      <c r="AX3" s="127">
        <v>3.7218055555555556</v>
      </c>
      <c r="AY3" s="127">
        <v>3.725277777777778</v>
      </c>
      <c r="AZ3" s="127">
        <v>3.742638888888889</v>
      </c>
      <c r="BA3" s="127">
        <v>3.746111111111111</v>
      </c>
      <c r="BB3" s="127">
        <v>3.7495833333333333</v>
      </c>
    </row>
    <row x14ac:dyDescent="0.25" r="4" customHeight="1" ht="15">
      <c r="A4" s="288" t="s">
        <v>37</v>
      </c>
      <c r="B4" s="289">
        <v>15</v>
      </c>
      <c r="C4" s="288" t="s">
        <v>14</v>
      </c>
      <c r="D4" s="290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2" t="s">
        <v>25</v>
      </c>
      <c r="S4" s="277"/>
      <c r="T4" s="277"/>
      <c r="U4" s="277"/>
      <c r="V4" s="275"/>
      <c r="W4" s="283" t="s">
        <v>503</v>
      </c>
      <c r="X4" s="277"/>
      <c r="Y4" s="277"/>
      <c r="Z4" s="277"/>
      <c r="AA4" s="277"/>
      <c r="AB4" s="277"/>
      <c r="AC4" s="277"/>
      <c r="AD4" s="277"/>
      <c r="AE4" s="277"/>
      <c r="AF4" s="277"/>
      <c r="AG4" s="275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1"/>
      <c r="AV4" s="291"/>
      <c r="AW4" s="291"/>
      <c r="AX4" s="291"/>
      <c r="AY4" s="291"/>
      <c r="AZ4" s="291"/>
      <c r="BA4" s="291"/>
      <c r="BB4" s="293"/>
    </row>
    <row x14ac:dyDescent="0.25" r="5" customHeight="1" ht="15">
      <c r="A5" s="288" t="s">
        <v>37</v>
      </c>
      <c r="B5" s="289">
        <v>15</v>
      </c>
      <c r="C5" s="288" t="s">
        <v>15</v>
      </c>
      <c r="D5" s="161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294"/>
    </row>
    <row x14ac:dyDescent="0.25" r="6" customHeight="1" ht="15">
      <c r="A6" s="288" t="s">
        <v>37</v>
      </c>
      <c r="B6" s="289">
        <v>15</v>
      </c>
      <c r="C6" s="288" t="s">
        <v>157</v>
      </c>
      <c r="D6" s="161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292" t="s">
        <v>25</v>
      </c>
      <c r="S6" s="277"/>
      <c r="T6" s="277"/>
      <c r="U6" s="277"/>
      <c r="V6" s="275"/>
      <c r="W6" s="283" t="s">
        <v>503</v>
      </c>
      <c r="X6" s="277"/>
      <c r="Y6" s="277"/>
      <c r="Z6" s="277"/>
      <c r="AA6" s="277"/>
      <c r="AB6" s="277"/>
      <c r="AC6" s="277"/>
      <c r="AD6" s="277"/>
      <c r="AE6" s="277"/>
      <c r="AF6" s="277"/>
      <c r="AG6" s="275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294"/>
    </row>
    <row x14ac:dyDescent="0.25" r="7" customHeight="1" ht="15">
      <c r="A7" s="288" t="s">
        <v>37</v>
      </c>
      <c r="B7" s="289">
        <v>15</v>
      </c>
      <c r="C7" s="288" t="s">
        <v>17</v>
      </c>
      <c r="D7" s="161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294"/>
    </row>
    <row x14ac:dyDescent="0.25" r="8" customHeight="1" ht="15">
      <c r="A8" s="288" t="s">
        <v>37</v>
      </c>
      <c r="B8" s="289">
        <v>15</v>
      </c>
      <c r="C8" s="288" t="s">
        <v>18</v>
      </c>
      <c r="D8" s="295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7"/>
      <c r="AN8" s="297"/>
      <c r="AO8" s="297"/>
      <c r="AP8" s="298"/>
      <c r="AQ8" s="298"/>
      <c r="AR8" s="298"/>
      <c r="AS8" s="298"/>
      <c r="AT8" s="298"/>
      <c r="AU8" s="298"/>
      <c r="AV8" s="298"/>
      <c r="AW8" s="298"/>
      <c r="AX8" s="297"/>
      <c r="AY8" s="297"/>
      <c r="AZ8" s="297"/>
      <c r="BA8" s="297"/>
      <c r="BB8" s="299"/>
    </row>
    <row x14ac:dyDescent="0.25" r="9" customHeight="1" ht="15">
      <c r="A9" s="300" t="s">
        <v>48</v>
      </c>
      <c r="B9" s="301">
        <v>142</v>
      </c>
      <c r="C9" s="300" t="s">
        <v>14</v>
      </c>
      <c r="D9" s="302"/>
      <c r="E9" s="302"/>
      <c r="F9" s="302"/>
      <c r="G9" s="285" t="s">
        <v>504</v>
      </c>
      <c r="H9" s="277"/>
      <c r="I9" s="277"/>
      <c r="J9" s="277"/>
      <c r="K9" s="277"/>
      <c r="L9" s="275"/>
      <c r="M9" s="303"/>
      <c r="N9" s="303"/>
      <c r="O9" s="302"/>
      <c r="P9" s="302"/>
      <c r="Q9" s="302"/>
      <c r="R9" s="292" t="s">
        <v>25</v>
      </c>
      <c r="S9" s="277"/>
      <c r="T9" s="277"/>
      <c r="U9" s="277"/>
      <c r="V9" s="275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  <c r="AH9" s="302"/>
      <c r="AI9" s="302"/>
      <c r="AJ9" s="302"/>
      <c r="AK9" s="304"/>
      <c r="AL9" s="302"/>
      <c r="AM9" s="302"/>
      <c r="AN9" s="302"/>
      <c r="AO9" s="304"/>
      <c r="AP9" s="302"/>
      <c r="AQ9" s="302"/>
      <c r="AR9" s="302"/>
      <c r="AS9" s="302"/>
      <c r="AT9" s="302"/>
      <c r="AU9" s="302"/>
      <c r="AV9" s="304"/>
      <c r="AW9" s="304"/>
      <c r="AX9" s="305"/>
      <c r="AY9" s="302"/>
      <c r="AZ9" s="302"/>
      <c r="BA9" s="302"/>
      <c r="BB9" s="306"/>
    </row>
    <row x14ac:dyDescent="0.25" r="10" customHeight="1" ht="15">
      <c r="A10" s="300" t="s">
        <v>48</v>
      </c>
      <c r="B10" s="301">
        <v>142</v>
      </c>
      <c r="C10" s="300" t="s">
        <v>15</v>
      </c>
      <c r="D10" s="280" t="s">
        <v>505</v>
      </c>
      <c r="E10" s="277"/>
      <c r="F10" s="277"/>
      <c r="G10" s="277"/>
      <c r="H10" s="277"/>
      <c r="I10" s="277"/>
      <c r="J10" s="275"/>
      <c r="K10" s="307"/>
      <c r="L10" s="308"/>
      <c r="M10" s="309"/>
      <c r="N10" s="309"/>
      <c r="O10" s="310"/>
      <c r="P10" s="281" t="s">
        <v>506</v>
      </c>
      <c r="Q10" s="277"/>
      <c r="R10" s="277"/>
      <c r="S10" s="277"/>
      <c r="T10" s="277"/>
      <c r="U10" s="277"/>
      <c r="V10" s="277"/>
      <c r="W10" s="277"/>
      <c r="X10" s="275"/>
      <c r="Y10" s="283" t="s">
        <v>507</v>
      </c>
      <c r="Z10" s="277"/>
      <c r="AA10" s="277"/>
      <c r="AB10" s="277"/>
      <c r="AC10" s="277"/>
      <c r="AD10" s="277"/>
      <c r="AE10" s="277"/>
      <c r="AF10" s="275"/>
      <c r="AG10" s="311"/>
      <c r="AH10" s="285" t="s">
        <v>508</v>
      </c>
      <c r="AI10" s="277"/>
      <c r="AJ10" s="277"/>
      <c r="AK10" s="277"/>
      <c r="AL10" s="277"/>
      <c r="AM10" s="277"/>
      <c r="AN10" s="275"/>
      <c r="AO10" s="311"/>
      <c r="AP10" s="308"/>
      <c r="AQ10" s="308"/>
      <c r="AR10" s="308"/>
      <c r="AS10" s="307"/>
      <c r="AT10" s="307"/>
      <c r="AU10" s="307"/>
      <c r="AV10" s="307"/>
      <c r="AW10" s="307"/>
      <c r="AX10" s="309"/>
      <c r="AY10" s="309"/>
      <c r="AZ10" s="309"/>
      <c r="BA10" s="309"/>
      <c r="BB10" s="312"/>
    </row>
    <row x14ac:dyDescent="0.25" r="11" customHeight="1" ht="15">
      <c r="A11" s="300" t="s">
        <v>48</v>
      </c>
      <c r="B11" s="301">
        <v>142</v>
      </c>
      <c r="C11" s="300" t="s">
        <v>157</v>
      </c>
      <c r="D11" s="309"/>
      <c r="E11" s="309"/>
      <c r="F11" s="309"/>
      <c r="G11" s="309"/>
      <c r="H11" s="309"/>
      <c r="I11" s="313"/>
      <c r="J11" s="313"/>
      <c r="K11" s="313"/>
      <c r="L11" s="314"/>
      <c r="M11" s="315"/>
      <c r="N11" s="315"/>
      <c r="O11" s="316"/>
      <c r="P11" s="316"/>
      <c r="Q11" s="316"/>
      <c r="R11" s="292" t="s">
        <v>25</v>
      </c>
      <c r="S11" s="277"/>
      <c r="T11" s="277"/>
      <c r="U11" s="277"/>
      <c r="V11" s="275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09"/>
      <c r="AH11" s="309"/>
      <c r="AI11" s="309"/>
      <c r="AJ11" s="309"/>
      <c r="AK11" s="309"/>
      <c r="AL11" s="309"/>
      <c r="AM11" s="309"/>
      <c r="AN11" s="309"/>
      <c r="AO11" s="309"/>
      <c r="AP11" s="309"/>
      <c r="AQ11" s="309"/>
      <c r="AR11" s="309"/>
      <c r="AS11" s="309"/>
      <c r="AT11" s="309"/>
      <c r="AU11" s="309"/>
      <c r="AV11" s="309"/>
      <c r="AW11" s="309"/>
      <c r="AX11" s="309"/>
      <c r="AY11" s="309"/>
      <c r="AZ11" s="309"/>
      <c r="BA11" s="309"/>
      <c r="BB11" s="312"/>
    </row>
    <row x14ac:dyDescent="0.25" r="12" customHeight="1" ht="15">
      <c r="A12" s="300" t="s">
        <v>48</v>
      </c>
      <c r="B12" s="301">
        <v>142</v>
      </c>
      <c r="C12" s="300" t="s">
        <v>17</v>
      </c>
      <c r="D12" s="280" t="s">
        <v>505</v>
      </c>
      <c r="E12" s="277"/>
      <c r="F12" s="277"/>
      <c r="G12" s="277"/>
      <c r="H12" s="277"/>
      <c r="I12" s="277"/>
      <c r="J12" s="275"/>
      <c r="K12" s="309"/>
      <c r="L12" s="309"/>
      <c r="M12" s="309"/>
      <c r="N12" s="309"/>
      <c r="O12" s="317"/>
      <c r="P12" s="281" t="s">
        <v>506</v>
      </c>
      <c r="Q12" s="277"/>
      <c r="R12" s="277"/>
      <c r="S12" s="277"/>
      <c r="T12" s="277"/>
      <c r="U12" s="277"/>
      <c r="V12" s="277"/>
      <c r="W12" s="277"/>
      <c r="X12" s="275"/>
      <c r="Y12" s="283" t="s">
        <v>507</v>
      </c>
      <c r="Z12" s="277"/>
      <c r="AA12" s="277"/>
      <c r="AB12" s="277"/>
      <c r="AC12" s="277"/>
      <c r="AD12" s="277"/>
      <c r="AE12" s="277"/>
      <c r="AF12" s="275"/>
      <c r="AG12" s="311"/>
      <c r="AH12" s="285" t="s">
        <v>509</v>
      </c>
      <c r="AI12" s="277"/>
      <c r="AJ12" s="277"/>
      <c r="AK12" s="277"/>
      <c r="AL12" s="277"/>
      <c r="AM12" s="277"/>
      <c r="AN12" s="275"/>
      <c r="AO12" s="309"/>
      <c r="AP12" s="309"/>
      <c r="AQ12" s="309"/>
      <c r="AR12" s="309"/>
      <c r="AS12" s="309"/>
      <c r="AT12" s="309"/>
      <c r="AU12" s="309"/>
      <c r="AV12" s="309"/>
      <c r="AW12" s="309"/>
      <c r="AX12" s="309"/>
      <c r="AY12" s="309"/>
      <c r="AZ12" s="309"/>
      <c r="BA12" s="309"/>
      <c r="BB12" s="312"/>
    </row>
    <row x14ac:dyDescent="0.25" r="13" customHeight="1" ht="15">
      <c r="A13" s="300" t="s">
        <v>48</v>
      </c>
      <c r="B13" s="301">
        <v>142</v>
      </c>
      <c r="C13" s="300" t="s">
        <v>18</v>
      </c>
      <c r="D13" s="318"/>
      <c r="E13" s="319"/>
      <c r="F13" s="319"/>
      <c r="G13" s="319"/>
      <c r="H13" s="319"/>
      <c r="I13" s="320"/>
      <c r="J13" s="320"/>
      <c r="K13" s="320"/>
      <c r="L13" s="321"/>
      <c r="M13" s="322"/>
      <c r="N13" s="322"/>
      <c r="O13" s="323"/>
      <c r="P13" s="323"/>
      <c r="Q13" s="323"/>
      <c r="R13" s="324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297"/>
      <c r="AX13" s="297"/>
      <c r="AY13" s="297"/>
      <c r="AZ13" s="297"/>
      <c r="BA13" s="297"/>
      <c r="BB13" s="299"/>
    </row>
    <row x14ac:dyDescent="0.25" r="14" customHeight="1" ht="15">
      <c r="A14" s="288" t="s">
        <v>161</v>
      </c>
      <c r="B14" s="289">
        <v>32</v>
      </c>
      <c r="C14" s="288" t="s">
        <v>14</v>
      </c>
      <c r="D14" s="325" t="s">
        <v>510</v>
      </c>
      <c r="E14" s="326"/>
      <c r="F14" s="327"/>
      <c r="G14" s="328" t="s">
        <v>511</v>
      </c>
      <c r="H14" s="329"/>
      <c r="I14" s="329"/>
      <c r="J14" s="329"/>
      <c r="K14" s="329"/>
      <c r="L14" s="326"/>
      <c r="M14" s="283" t="s">
        <v>512</v>
      </c>
      <c r="N14" s="277"/>
      <c r="O14" s="277"/>
      <c r="P14" s="277"/>
      <c r="Q14" s="275"/>
      <c r="R14" s="292" t="s">
        <v>25</v>
      </c>
      <c r="S14" s="277"/>
      <c r="T14" s="277"/>
      <c r="U14" s="277"/>
      <c r="V14" s="275"/>
      <c r="W14" s="284" t="s">
        <v>513</v>
      </c>
      <c r="X14" s="277"/>
      <c r="Y14" s="277"/>
      <c r="Z14" s="277"/>
      <c r="AA14" s="277"/>
      <c r="AB14" s="277"/>
      <c r="AC14" s="275"/>
      <c r="AD14" s="291"/>
      <c r="AE14" s="284" t="s">
        <v>514</v>
      </c>
      <c r="AF14" s="277"/>
      <c r="AG14" s="277"/>
      <c r="AH14" s="277"/>
      <c r="AI14" s="277"/>
      <c r="AJ14" s="277"/>
      <c r="AK14" s="277"/>
      <c r="AL14" s="277"/>
      <c r="AM14" s="277"/>
      <c r="AN14" s="275"/>
      <c r="AO14" s="327"/>
      <c r="AP14" s="283" t="s">
        <v>515</v>
      </c>
      <c r="AQ14" s="277"/>
      <c r="AR14" s="277"/>
      <c r="AS14" s="277"/>
      <c r="AT14" s="277"/>
      <c r="AU14" s="277"/>
      <c r="AV14" s="277"/>
      <c r="AW14" s="277"/>
      <c r="AX14" s="277"/>
      <c r="AY14" s="275"/>
      <c r="AZ14" s="291"/>
      <c r="BA14" s="291"/>
      <c r="BB14" s="330"/>
    </row>
    <row x14ac:dyDescent="0.25" r="15" customHeight="1" ht="15">
      <c r="A15" s="288" t="s">
        <v>161</v>
      </c>
      <c r="B15" s="289">
        <v>32</v>
      </c>
      <c r="C15" s="331" t="s">
        <v>15</v>
      </c>
      <c r="D15" s="130"/>
      <c r="E15" s="130"/>
      <c r="F15" s="130"/>
      <c r="G15" s="130"/>
      <c r="H15" s="130"/>
      <c r="I15" s="332" t="s">
        <v>516</v>
      </c>
      <c r="J15" s="277"/>
      <c r="K15" s="277"/>
      <c r="L15" s="277"/>
      <c r="M15" s="277"/>
      <c r="N15" s="275"/>
      <c r="O15" s="130"/>
      <c r="P15" s="283" t="s">
        <v>517</v>
      </c>
      <c r="Q15" s="277"/>
      <c r="R15" s="277"/>
      <c r="S15" s="277"/>
      <c r="T15" s="277"/>
      <c r="U15" s="277"/>
      <c r="V15" s="277"/>
      <c r="W15" s="277"/>
      <c r="X15" s="275"/>
      <c r="Y15" s="283" t="s">
        <v>518</v>
      </c>
      <c r="Z15" s="277"/>
      <c r="AA15" s="277"/>
      <c r="AB15" s="277"/>
      <c r="AC15" s="277"/>
      <c r="AD15" s="277"/>
      <c r="AE15" s="277"/>
      <c r="AF15" s="275"/>
      <c r="AG15" s="185"/>
      <c r="AH15" s="274" t="s">
        <v>519</v>
      </c>
      <c r="AI15" s="277"/>
      <c r="AJ15" s="277"/>
      <c r="AK15" s="277"/>
      <c r="AL15" s="277"/>
      <c r="AM15" s="277"/>
      <c r="AN15" s="277"/>
      <c r="AO15" s="277"/>
      <c r="AP15" s="277"/>
      <c r="AQ15" s="275"/>
      <c r="AR15" s="333"/>
      <c r="AS15" s="285" t="s">
        <v>520</v>
      </c>
      <c r="AT15" s="277"/>
      <c r="AU15" s="277"/>
      <c r="AV15" s="277"/>
      <c r="AW15" s="277"/>
      <c r="AX15" s="277"/>
      <c r="AY15" s="275"/>
      <c r="AZ15" s="130"/>
      <c r="BA15" s="130"/>
      <c r="BB15" s="294"/>
    </row>
    <row x14ac:dyDescent="0.25" r="16" customHeight="1" ht="15">
      <c r="A16" s="288" t="s">
        <v>161</v>
      </c>
      <c r="B16" s="289">
        <v>32</v>
      </c>
      <c r="C16" s="331" t="s">
        <v>157</v>
      </c>
      <c r="D16" s="334" t="s">
        <v>510</v>
      </c>
      <c r="E16" s="335"/>
      <c r="F16" s="158"/>
      <c r="G16" s="336" t="s">
        <v>511</v>
      </c>
      <c r="H16" s="36"/>
      <c r="I16" s="36"/>
      <c r="J16" s="36"/>
      <c r="K16" s="36"/>
      <c r="L16" s="335"/>
      <c r="M16" s="283" t="s">
        <v>512</v>
      </c>
      <c r="N16" s="277"/>
      <c r="O16" s="277"/>
      <c r="P16" s="277"/>
      <c r="Q16" s="275"/>
      <c r="R16" s="292" t="s">
        <v>25</v>
      </c>
      <c r="S16" s="277"/>
      <c r="T16" s="277"/>
      <c r="U16" s="277"/>
      <c r="V16" s="275"/>
      <c r="W16" s="284" t="s">
        <v>513</v>
      </c>
      <c r="X16" s="277"/>
      <c r="Y16" s="277"/>
      <c r="Z16" s="277"/>
      <c r="AA16" s="277"/>
      <c r="AB16" s="277"/>
      <c r="AC16" s="275"/>
      <c r="AD16" s="130"/>
      <c r="AE16" s="284" t="s">
        <v>521</v>
      </c>
      <c r="AF16" s="277"/>
      <c r="AG16" s="277"/>
      <c r="AH16" s="277"/>
      <c r="AI16" s="277"/>
      <c r="AJ16" s="277"/>
      <c r="AK16" s="277"/>
      <c r="AL16" s="277"/>
      <c r="AM16" s="277"/>
      <c r="AN16" s="275"/>
      <c r="AO16" s="158"/>
      <c r="AP16" s="283" t="s">
        <v>515</v>
      </c>
      <c r="AQ16" s="277"/>
      <c r="AR16" s="277"/>
      <c r="AS16" s="277"/>
      <c r="AT16" s="277"/>
      <c r="AU16" s="277"/>
      <c r="AV16" s="277"/>
      <c r="AW16" s="277"/>
      <c r="AX16" s="277"/>
      <c r="AY16" s="275"/>
      <c r="AZ16" s="154"/>
      <c r="BA16" s="130"/>
      <c r="BB16" s="294"/>
    </row>
    <row x14ac:dyDescent="0.25" r="17" customHeight="1" ht="15">
      <c r="A17" s="288" t="s">
        <v>161</v>
      </c>
      <c r="B17" s="289">
        <v>32</v>
      </c>
      <c r="C17" s="331" t="s">
        <v>17</v>
      </c>
      <c r="D17" s="131"/>
      <c r="E17" s="132"/>
      <c r="F17" s="132"/>
      <c r="G17" s="130"/>
      <c r="H17" s="130"/>
      <c r="I17" s="332" t="s">
        <v>522</v>
      </c>
      <c r="J17" s="277"/>
      <c r="K17" s="277"/>
      <c r="L17" s="277"/>
      <c r="M17" s="277"/>
      <c r="N17" s="275"/>
      <c r="O17" s="130"/>
      <c r="P17" s="283" t="s">
        <v>523</v>
      </c>
      <c r="Q17" s="277"/>
      <c r="R17" s="277"/>
      <c r="S17" s="277"/>
      <c r="T17" s="277"/>
      <c r="U17" s="277"/>
      <c r="V17" s="277"/>
      <c r="W17" s="277"/>
      <c r="X17" s="275"/>
      <c r="Y17" s="283" t="s">
        <v>518</v>
      </c>
      <c r="Z17" s="277"/>
      <c r="AA17" s="277"/>
      <c r="AB17" s="277"/>
      <c r="AC17" s="277"/>
      <c r="AD17" s="277"/>
      <c r="AE17" s="277"/>
      <c r="AF17" s="275"/>
      <c r="AG17" s="185"/>
      <c r="AH17" s="274" t="s">
        <v>519</v>
      </c>
      <c r="AI17" s="277"/>
      <c r="AJ17" s="277"/>
      <c r="AK17" s="277"/>
      <c r="AL17" s="277"/>
      <c r="AM17" s="277"/>
      <c r="AN17" s="277"/>
      <c r="AO17" s="277"/>
      <c r="AP17" s="277"/>
      <c r="AQ17" s="275"/>
      <c r="AR17" s="333"/>
      <c r="AS17" s="337"/>
      <c r="AT17" s="337"/>
      <c r="AU17" s="337"/>
      <c r="AV17" s="338"/>
      <c r="AW17" s="333"/>
      <c r="AX17" s="337"/>
      <c r="AY17" s="337"/>
      <c r="AZ17" s="337"/>
      <c r="BA17" s="132"/>
      <c r="BB17" s="294"/>
    </row>
    <row x14ac:dyDescent="0.25" r="18" customHeight="1" ht="15">
      <c r="A18" s="288" t="s">
        <v>161</v>
      </c>
      <c r="B18" s="289">
        <v>32</v>
      </c>
      <c r="C18" s="288" t="s">
        <v>18</v>
      </c>
      <c r="D18" s="339" t="s">
        <v>510</v>
      </c>
      <c r="E18" s="340"/>
      <c r="F18" s="341"/>
      <c r="G18" s="342" t="s">
        <v>511</v>
      </c>
      <c r="H18" s="343"/>
      <c r="I18" s="343"/>
      <c r="J18" s="343"/>
      <c r="K18" s="343"/>
      <c r="L18" s="340"/>
      <c r="M18" s="283" t="s">
        <v>512</v>
      </c>
      <c r="N18" s="277"/>
      <c r="O18" s="277"/>
      <c r="P18" s="277"/>
      <c r="Q18" s="275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8"/>
      <c r="AF18" s="298"/>
      <c r="AG18" s="298"/>
      <c r="AH18" s="344"/>
      <c r="AI18" s="344"/>
      <c r="AJ18" s="344"/>
      <c r="AK18" s="344"/>
      <c r="AL18" s="344"/>
      <c r="AM18" s="344"/>
      <c r="AN18" s="344"/>
      <c r="AO18" s="345"/>
      <c r="AP18" s="345"/>
      <c r="AQ18" s="345"/>
      <c r="AR18" s="345"/>
      <c r="AS18" s="345"/>
      <c r="AT18" s="345"/>
      <c r="AU18" s="345"/>
      <c r="AV18" s="345"/>
      <c r="AW18" s="345"/>
      <c r="AX18" s="345"/>
      <c r="AY18" s="345"/>
      <c r="AZ18" s="345"/>
      <c r="BA18" s="297"/>
      <c r="BB18" s="299"/>
    </row>
    <row x14ac:dyDescent="0.25" r="19" customHeight="1" ht="15">
      <c r="A19" s="300" t="s">
        <v>147</v>
      </c>
      <c r="B19" s="301">
        <v>32</v>
      </c>
      <c r="C19" s="300" t="s">
        <v>14</v>
      </c>
      <c r="D19" s="283" t="s">
        <v>524</v>
      </c>
      <c r="E19" s="277"/>
      <c r="F19" s="277"/>
      <c r="G19" s="277"/>
      <c r="H19" s="277"/>
      <c r="I19" s="277"/>
      <c r="J19" s="275"/>
      <c r="K19" s="302"/>
      <c r="L19" s="302"/>
      <c r="M19" s="285" t="s">
        <v>525</v>
      </c>
      <c r="N19" s="277"/>
      <c r="O19" s="277"/>
      <c r="P19" s="277"/>
      <c r="Q19" s="275"/>
      <c r="R19" s="292" t="s">
        <v>25</v>
      </c>
      <c r="S19" s="277"/>
      <c r="T19" s="277"/>
      <c r="U19" s="277"/>
      <c r="V19" s="275"/>
      <c r="W19" s="283" t="s">
        <v>526</v>
      </c>
      <c r="X19" s="277"/>
      <c r="Y19" s="277"/>
      <c r="Z19" s="277"/>
      <c r="AA19" s="277"/>
      <c r="AB19" s="277"/>
      <c r="AC19" s="275"/>
      <c r="AD19" s="304"/>
      <c r="AE19" s="284" t="s">
        <v>527</v>
      </c>
      <c r="AF19" s="277"/>
      <c r="AG19" s="277"/>
      <c r="AH19" s="277"/>
      <c r="AI19" s="277"/>
      <c r="AJ19" s="277"/>
      <c r="AK19" s="277"/>
      <c r="AL19" s="277"/>
      <c r="AM19" s="277"/>
      <c r="AN19" s="275"/>
      <c r="AO19" s="302"/>
      <c r="AP19" s="283" t="s">
        <v>528</v>
      </c>
      <c r="AQ19" s="277"/>
      <c r="AR19" s="277"/>
      <c r="AS19" s="277"/>
      <c r="AT19" s="277"/>
      <c r="AU19" s="277"/>
      <c r="AV19" s="277"/>
      <c r="AW19" s="277"/>
      <c r="AX19" s="277"/>
      <c r="AY19" s="275"/>
      <c r="AZ19" s="302"/>
      <c r="BA19" s="302"/>
      <c r="BB19" s="306"/>
    </row>
    <row x14ac:dyDescent="0.25" r="20" customHeight="1" ht="15">
      <c r="A20" s="300" t="s">
        <v>147</v>
      </c>
      <c r="B20" s="301">
        <v>32</v>
      </c>
      <c r="C20" s="300" t="s">
        <v>15</v>
      </c>
      <c r="D20" s="332" t="s">
        <v>529</v>
      </c>
      <c r="E20" s="277"/>
      <c r="F20" s="277"/>
      <c r="G20" s="277"/>
      <c r="H20" s="275"/>
      <c r="I20" s="284" t="s">
        <v>530</v>
      </c>
      <c r="J20" s="277"/>
      <c r="K20" s="277"/>
      <c r="L20" s="277"/>
      <c r="M20" s="277"/>
      <c r="N20" s="277"/>
      <c r="O20" s="277"/>
      <c r="P20" s="277"/>
      <c r="Q20" s="277"/>
      <c r="R20" s="275"/>
      <c r="S20" s="313"/>
      <c r="T20" s="313"/>
      <c r="U20" s="313"/>
      <c r="V20" s="313"/>
      <c r="W20" s="313"/>
      <c r="X20" s="313"/>
      <c r="Y20" s="284" t="s">
        <v>531</v>
      </c>
      <c r="Z20" s="277"/>
      <c r="AA20" s="277"/>
      <c r="AB20" s="277"/>
      <c r="AC20" s="277"/>
      <c r="AD20" s="277"/>
      <c r="AE20" s="277"/>
      <c r="AF20" s="275"/>
      <c r="AG20" s="313"/>
      <c r="AH20" s="284" t="s">
        <v>532</v>
      </c>
      <c r="AI20" s="277"/>
      <c r="AJ20" s="277"/>
      <c r="AK20" s="277"/>
      <c r="AL20" s="277"/>
      <c r="AM20" s="277"/>
      <c r="AN20" s="277"/>
      <c r="AO20" s="277"/>
      <c r="AP20" s="277"/>
      <c r="AQ20" s="277"/>
      <c r="AR20" s="277"/>
      <c r="AS20" s="277"/>
      <c r="AT20" s="277"/>
      <c r="AU20" s="275"/>
      <c r="AV20" s="309"/>
      <c r="AW20" s="309"/>
      <c r="AX20" s="309"/>
      <c r="AY20" s="309"/>
      <c r="AZ20" s="309"/>
      <c r="BA20" s="309"/>
      <c r="BB20" s="312"/>
    </row>
    <row x14ac:dyDescent="0.25" r="21" customHeight="1" ht="15">
      <c r="A21" s="300" t="s">
        <v>147</v>
      </c>
      <c r="B21" s="301">
        <v>32</v>
      </c>
      <c r="C21" s="300" t="s">
        <v>157</v>
      </c>
      <c r="D21" s="283" t="s">
        <v>524</v>
      </c>
      <c r="E21" s="277"/>
      <c r="F21" s="277"/>
      <c r="G21" s="277"/>
      <c r="H21" s="277"/>
      <c r="I21" s="277"/>
      <c r="J21" s="275"/>
      <c r="K21" s="309"/>
      <c r="L21" s="309"/>
      <c r="M21" s="309"/>
      <c r="N21" s="309"/>
      <c r="O21" s="309"/>
      <c r="P21" s="309"/>
      <c r="Q21" s="309"/>
      <c r="R21" s="292" t="s">
        <v>25</v>
      </c>
      <c r="S21" s="277"/>
      <c r="T21" s="277"/>
      <c r="U21" s="277"/>
      <c r="V21" s="275"/>
      <c r="W21" s="283" t="s">
        <v>526</v>
      </c>
      <c r="X21" s="277"/>
      <c r="Y21" s="277"/>
      <c r="Z21" s="277"/>
      <c r="AA21" s="277"/>
      <c r="AB21" s="277"/>
      <c r="AC21" s="275"/>
      <c r="AD21" s="346"/>
      <c r="AE21" s="284" t="s">
        <v>527</v>
      </c>
      <c r="AF21" s="277"/>
      <c r="AG21" s="277"/>
      <c r="AH21" s="277"/>
      <c r="AI21" s="277"/>
      <c r="AJ21" s="277"/>
      <c r="AK21" s="277"/>
      <c r="AL21" s="277"/>
      <c r="AM21" s="277"/>
      <c r="AN21" s="275"/>
      <c r="AO21" s="309"/>
      <c r="AP21" s="283" t="s">
        <v>528</v>
      </c>
      <c r="AQ21" s="277"/>
      <c r="AR21" s="277"/>
      <c r="AS21" s="277"/>
      <c r="AT21" s="277"/>
      <c r="AU21" s="277"/>
      <c r="AV21" s="277"/>
      <c r="AW21" s="277"/>
      <c r="AX21" s="277"/>
      <c r="AY21" s="275"/>
      <c r="AZ21" s="309"/>
      <c r="BA21" s="309"/>
      <c r="BB21" s="312"/>
    </row>
    <row x14ac:dyDescent="0.25" r="22" customHeight="1" ht="15">
      <c r="A22" s="300" t="s">
        <v>147</v>
      </c>
      <c r="B22" s="301">
        <v>32</v>
      </c>
      <c r="C22" s="300" t="s">
        <v>17</v>
      </c>
      <c r="D22" s="332" t="s">
        <v>529</v>
      </c>
      <c r="E22" s="277"/>
      <c r="F22" s="277"/>
      <c r="G22" s="277"/>
      <c r="H22" s="275"/>
      <c r="I22" s="284" t="s">
        <v>530</v>
      </c>
      <c r="J22" s="277"/>
      <c r="K22" s="277"/>
      <c r="L22" s="277"/>
      <c r="M22" s="277"/>
      <c r="N22" s="277"/>
      <c r="O22" s="277"/>
      <c r="P22" s="277"/>
      <c r="Q22" s="277"/>
      <c r="R22" s="275"/>
      <c r="S22" s="284" t="s">
        <v>533</v>
      </c>
      <c r="T22" s="277"/>
      <c r="U22" s="277"/>
      <c r="V22" s="277"/>
      <c r="W22" s="277"/>
      <c r="X22" s="275"/>
      <c r="Y22" s="284" t="s">
        <v>531</v>
      </c>
      <c r="Z22" s="277"/>
      <c r="AA22" s="277"/>
      <c r="AB22" s="277"/>
      <c r="AC22" s="277"/>
      <c r="AD22" s="277"/>
      <c r="AE22" s="277"/>
      <c r="AF22" s="275"/>
      <c r="AG22" s="307"/>
      <c r="AH22" s="284" t="s">
        <v>534</v>
      </c>
      <c r="AI22" s="277"/>
      <c r="AJ22" s="277"/>
      <c r="AK22" s="277"/>
      <c r="AL22" s="277"/>
      <c r="AM22" s="277"/>
      <c r="AN22" s="277"/>
      <c r="AO22" s="277"/>
      <c r="AP22" s="277"/>
      <c r="AQ22" s="277"/>
      <c r="AR22" s="277"/>
      <c r="AS22" s="277"/>
      <c r="AT22" s="277"/>
      <c r="AU22" s="275"/>
      <c r="AV22" s="309"/>
      <c r="AW22" s="309"/>
      <c r="AX22" s="309"/>
      <c r="AY22" s="309"/>
      <c r="AZ22" s="309"/>
      <c r="BA22" s="309"/>
      <c r="BB22" s="312"/>
    </row>
    <row x14ac:dyDescent="0.25" r="23" customHeight="1" ht="15">
      <c r="A23" s="300" t="s">
        <v>147</v>
      </c>
      <c r="B23" s="301">
        <v>32</v>
      </c>
      <c r="C23" s="300" t="s">
        <v>18</v>
      </c>
      <c r="D23" s="284" t="s">
        <v>535</v>
      </c>
      <c r="E23" s="275"/>
      <c r="F23" s="319"/>
      <c r="G23" s="319"/>
      <c r="H23" s="319"/>
      <c r="I23" s="319"/>
      <c r="J23" s="319"/>
      <c r="K23" s="319"/>
      <c r="L23" s="319"/>
      <c r="M23" s="309"/>
      <c r="N23" s="309"/>
      <c r="O23" s="309"/>
      <c r="P23" s="309"/>
      <c r="Q23" s="309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AT23" s="297"/>
      <c r="AU23" s="297"/>
      <c r="AV23" s="297"/>
      <c r="AW23" s="297"/>
      <c r="AX23" s="297"/>
      <c r="AY23" s="297"/>
      <c r="AZ23" s="297"/>
      <c r="BA23" s="297"/>
      <c r="BB23" s="299"/>
    </row>
    <row x14ac:dyDescent="0.25" r="24" customHeight="1" ht="15">
      <c r="A24" s="288" t="s">
        <v>36</v>
      </c>
      <c r="B24" s="289">
        <v>15</v>
      </c>
      <c r="C24" s="288" t="s">
        <v>14</v>
      </c>
      <c r="D24" s="347"/>
      <c r="E24" s="327"/>
      <c r="F24" s="327"/>
      <c r="G24" s="327"/>
      <c r="H24" s="327"/>
      <c r="I24" s="291"/>
      <c r="J24" s="291"/>
      <c r="K24" s="291"/>
      <c r="L24" s="291"/>
      <c r="M24" s="291"/>
      <c r="N24" s="291"/>
      <c r="O24" s="291"/>
      <c r="P24" s="291"/>
      <c r="Q24" s="291"/>
      <c r="R24" s="292" t="s">
        <v>25</v>
      </c>
      <c r="S24" s="277"/>
      <c r="T24" s="277"/>
      <c r="U24" s="277"/>
      <c r="V24" s="275"/>
      <c r="W24" s="348" t="s">
        <v>536</v>
      </c>
      <c r="X24" s="277"/>
      <c r="Y24" s="277"/>
      <c r="Z24" s="277"/>
      <c r="AA24" s="277"/>
      <c r="AB24" s="277"/>
      <c r="AC24" s="275"/>
      <c r="AD24" s="291"/>
      <c r="AE24" s="283" t="s">
        <v>537</v>
      </c>
      <c r="AF24" s="277"/>
      <c r="AG24" s="277"/>
      <c r="AH24" s="277"/>
      <c r="AI24" s="277"/>
      <c r="AJ24" s="277"/>
      <c r="AK24" s="277"/>
      <c r="AL24" s="277"/>
      <c r="AM24" s="277"/>
      <c r="AN24" s="275"/>
      <c r="AO24" s="291"/>
      <c r="AP24" s="291"/>
      <c r="AQ24" s="291"/>
      <c r="AR24" s="291"/>
      <c r="AS24" s="291"/>
      <c r="AT24" s="291"/>
      <c r="AU24" s="291"/>
      <c r="AV24" s="291"/>
      <c r="AW24" s="291"/>
      <c r="AX24" s="291"/>
      <c r="AY24" s="291"/>
      <c r="AZ24" s="291"/>
      <c r="BA24" s="291"/>
      <c r="BB24" s="293"/>
    </row>
    <row x14ac:dyDescent="0.25" r="25" customHeight="1" ht="15">
      <c r="A25" s="288" t="s">
        <v>36</v>
      </c>
      <c r="B25" s="289">
        <v>15</v>
      </c>
      <c r="C25" s="331" t="s">
        <v>15</v>
      </c>
      <c r="D25" s="163"/>
      <c r="E25" s="164"/>
      <c r="F25" s="164"/>
      <c r="G25" s="164"/>
      <c r="H25" s="164"/>
      <c r="I25" s="284" t="s">
        <v>538</v>
      </c>
      <c r="J25" s="277"/>
      <c r="K25" s="277"/>
      <c r="L25" s="277"/>
      <c r="M25" s="277"/>
      <c r="N25" s="275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294"/>
    </row>
    <row x14ac:dyDescent="0.25" r="26" customHeight="1" ht="15">
      <c r="A26" s="288" t="s">
        <v>36</v>
      </c>
      <c r="B26" s="289">
        <v>15</v>
      </c>
      <c r="C26" s="288" t="s">
        <v>157</v>
      </c>
      <c r="D26" s="157"/>
      <c r="E26" s="158"/>
      <c r="F26" s="158"/>
      <c r="G26" s="158"/>
      <c r="H26" s="158"/>
      <c r="I26" s="130"/>
      <c r="J26" s="130"/>
      <c r="K26" s="130"/>
      <c r="L26" s="130"/>
      <c r="M26" s="284" t="s">
        <v>539</v>
      </c>
      <c r="N26" s="277"/>
      <c r="O26" s="277"/>
      <c r="P26" s="277"/>
      <c r="Q26" s="275"/>
      <c r="R26" s="292" t="s">
        <v>25</v>
      </c>
      <c r="S26" s="277"/>
      <c r="T26" s="277"/>
      <c r="U26" s="277"/>
      <c r="V26" s="275"/>
      <c r="W26" s="348" t="s">
        <v>536</v>
      </c>
      <c r="X26" s="277"/>
      <c r="Y26" s="277"/>
      <c r="Z26" s="277"/>
      <c r="AA26" s="277"/>
      <c r="AB26" s="277"/>
      <c r="AC26" s="275"/>
      <c r="AD26" s="130"/>
      <c r="AE26" s="283" t="s">
        <v>537</v>
      </c>
      <c r="AF26" s="277"/>
      <c r="AG26" s="277"/>
      <c r="AH26" s="277"/>
      <c r="AI26" s="277"/>
      <c r="AJ26" s="277"/>
      <c r="AK26" s="277"/>
      <c r="AL26" s="277"/>
      <c r="AM26" s="277"/>
      <c r="AN26" s="275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294"/>
    </row>
    <row x14ac:dyDescent="0.25" r="27" customHeight="1" ht="15">
      <c r="A27" s="288" t="s">
        <v>36</v>
      </c>
      <c r="B27" s="289">
        <v>15</v>
      </c>
      <c r="C27" s="331" t="s">
        <v>17</v>
      </c>
      <c r="D27" s="349"/>
      <c r="E27" s="337"/>
      <c r="F27" s="337"/>
      <c r="G27" s="337"/>
      <c r="H27" s="337"/>
      <c r="I27" s="284" t="s">
        <v>538</v>
      </c>
      <c r="J27" s="277"/>
      <c r="K27" s="277"/>
      <c r="L27" s="277"/>
      <c r="M27" s="277"/>
      <c r="N27" s="275"/>
      <c r="O27" s="130"/>
      <c r="P27" s="130"/>
      <c r="Q27" s="130"/>
      <c r="R27" s="130"/>
      <c r="S27" s="130"/>
      <c r="T27" s="130"/>
      <c r="U27" s="130"/>
      <c r="V27" s="350"/>
      <c r="W27" s="351"/>
      <c r="X27" s="351"/>
      <c r="Y27" s="351"/>
      <c r="Z27" s="351"/>
      <c r="AA27" s="132"/>
      <c r="AB27" s="351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294"/>
    </row>
    <row x14ac:dyDescent="0.25" r="28" customHeight="1" ht="15">
      <c r="A28" s="288" t="s">
        <v>36</v>
      </c>
      <c r="B28" s="289">
        <v>15</v>
      </c>
      <c r="C28" s="288" t="s">
        <v>18</v>
      </c>
      <c r="D28" s="352"/>
      <c r="E28" s="341"/>
      <c r="F28" s="341"/>
      <c r="G28" s="341"/>
      <c r="H28" s="341"/>
      <c r="I28" s="296"/>
      <c r="J28" s="296"/>
      <c r="K28" s="296"/>
      <c r="L28" s="296"/>
      <c r="M28" s="296"/>
      <c r="N28" s="296"/>
      <c r="O28" s="296"/>
      <c r="P28" s="296"/>
      <c r="Q28" s="296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9"/>
    </row>
    <row x14ac:dyDescent="0.25" r="29" customHeight="1" ht="15">
      <c r="A29" s="300" t="s">
        <v>46</v>
      </c>
      <c r="B29" s="301">
        <v>46</v>
      </c>
      <c r="C29" s="300" t="s">
        <v>14</v>
      </c>
      <c r="D29" s="283" t="s">
        <v>540</v>
      </c>
      <c r="E29" s="275"/>
      <c r="F29" s="302"/>
      <c r="G29" s="283" t="s">
        <v>541</v>
      </c>
      <c r="H29" s="277"/>
      <c r="I29" s="277"/>
      <c r="J29" s="277"/>
      <c r="K29" s="277"/>
      <c r="L29" s="275"/>
      <c r="M29" s="283" t="s">
        <v>542</v>
      </c>
      <c r="N29" s="277"/>
      <c r="O29" s="277"/>
      <c r="P29" s="277"/>
      <c r="Q29" s="275"/>
      <c r="R29" s="292" t="s">
        <v>25</v>
      </c>
      <c r="S29" s="277"/>
      <c r="T29" s="277"/>
      <c r="U29" s="277"/>
      <c r="V29" s="275"/>
      <c r="W29" s="283" t="s">
        <v>543</v>
      </c>
      <c r="X29" s="277"/>
      <c r="Y29" s="277"/>
      <c r="Z29" s="277"/>
      <c r="AA29" s="277"/>
      <c r="AB29" s="277"/>
      <c r="AC29" s="275"/>
      <c r="AD29" s="302"/>
      <c r="AE29" s="274" t="s">
        <v>544</v>
      </c>
      <c r="AF29" s="277"/>
      <c r="AG29" s="277"/>
      <c r="AH29" s="277"/>
      <c r="AI29" s="277"/>
      <c r="AJ29" s="277"/>
      <c r="AK29" s="277"/>
      <c r="AL29" s="277"/>
      <c r="AM29" s="277"/>
      <c r="AN29" s="275"/>
      <c r="AO29" s="302"/>
      <c r="AP29" s="274" t="s">
        <v>545</v>
      </c>
      <c r="AQ29" s="277"/>
      <c r="AR29" s="277"/>
      <c r="AS29" s="277"/>
      <c r="AT29" s="277"/>
      <c r="AU29" s="277"/>
      <c r="AV29" s="277"/>
      <c r="AW29" s="277"/>
      <c r="AX29" s="277"/>
      <c r="AY29" s="275"/>
      <c r="AZ29" s="303"/>
      <c r="BA29" s="302"/>
      <c r="BB29" s="306"/>
    </row>
    <row x14ac:dyDescent="0.25" r="30" customHeight="1" ht="18.75">
      <c r="A30" s="300" t="s">
        <v>46</v>
      </c>
      <c r="B30" s="301">
        <v>46</v>
      </c>
      <c r="C30" s="300" t="s">
        <v>15</v>
      </c>
      <c r="D30" s="353" t="s">
        <v>546</v>
      </c>
      <c r="E30" s="343"/>
      <c r="F30" s="343"/>
      <c r="G30" s="343"/>
      <c r="H30" s="340"/>
      <c r="I30" s="274" t="s">
        <v>547</v>
      </c>
      <c r="J30" s="277"/>
      <c r="K30" s="277"/>
      <c r="L30" s="277"/>
      <c r="M30" s="277"/>
      <c r="N30" s="275"/>
      <c r="O30" s="309"/>
      <c r="P30" s="274" t="s">
        <v>548</v>
      </c>
      <c r="Q30" s="277"/>
      <c r="R30" s="277"/>
      <c r="S30" s="277"/>
      <c r="T30" s="277"/>
      <c r="U30" s="277"/>
      <c r="V30" s="277"/>
      <c r="W30" s="277"/>
      <c r="X30" s="275"/>
      <c r="Y30" s="284" t="s">
        <v>549</v>
      </c>
      <c r="Z30" s="277"/>
      <c r="AA30" s="277"/>
      <c r="AB30" s="277"/>
      <c r="AC30" s="277"/>
      <c r="AD30" s="277"/>
      <c r="AE30" s="277"/>
      <c r="AF30" s="277"/>
      <c r="AG30" s="277"/>
      <c r="AH30" s="277"/>
      <c r="AI30" s="275"/>
      <c r="AJ30" s="309"/>
      <c r="AK30" s="284" t="s">
        <v>550</v>
      </c>
      <c r="AL30" s="277"/>
      <c r="AM30" s="277"/>
      <c r="AN30" s="277"/>
      <c r="AO30" s="277"/>
      <c r="AP30" s="277"/>
      <c r="AQ30" s="275"/>
      <c r="AR30" s="346"/>
      <c r="AS30" s="283" t="s">
        <v>551</v>
      </c>
      <c r="AT30" s="277"/>
      <c r="AU30" s="277"/>
      <c r="AV30" s="277"/>
      <c r="AW30" s="277"/>
      <c r="AX30" s="277"/>
      <c r="AY30" s="277"/>
      <c r="AZ30" s="275"/>
      <c r="BA30" s="310"/>
      <c r="BB30" s="312"/>
    </row>
    <row x14ac:dyDescent="0.25" r="31" customHeight="1" ht="18.75">
      <c r="A31" s="300" t="s">
        <v>46</v>
      </c>
      <c r="B31" s="301">
        <v>46</v>
      </c>
      <c r="C31" s="300" t="s">
        <v>157</v>
      </c>
      <c r="D31" s="283" t="s">
        <v>540</v>
      </c>
      <c r="E31" s="275"/>
      <c r="F31" s="309"/>
      <c r="G31" s="283" t="s">
        <v>541</v>
      </c>
      <c r="H31" s="277"/>
      <c r="I31" s="277"/>
      <c r="J31" s="277"/>
      <c r="K31" s="277"/>
      <c r="L31" s="275"/>
      <c r="M31" s="283" t="s">
        <v>542</v>
      </c>
      <c r="N31" s="277"/>
      <c r="O31" s="277"/>
      <c r="P31" s="277"/>
      <c r="Q31" s="275"/>
      <c r="R31" s="292" t="s">
        <v>25</v>
      </c>
      <c r="S31" s="277"/>
      <c r="T31" s="277"/>
      <c r="U31" s="277"/>
      <c r="V31" s="275"/>
      <c r="W31" s="283" t="s">
        <v>543</v>
      </c>
      <c r="X31" s="277"/>
      <c r="Y31" s="277"/>
      <c r="Z31" s="277"/>
      <c r="AA31" s="277"/>
      <c r="AB31" s="277"/>
      <c r="AC31" s="275"/>
      <c r="AD31" s="354"/>
      <c r="AE31" s="274" t="s">
        <v>544</v>
      </c>
      <c r="AF31" s="277"/>
      <c r="AG31" s="277"/>
      <c r="AH31" s="277"/>
      <c r="AI31" s="277"/>
      <c r="AJ31" s="277"/>
      <c r="AK31" s="277"/>
      <c r="AL31" s="277"/>
      <c r="AM31" s="277"/>
      <c r="AN31" s="275"/>
      <c r="AO31" s="354"/>
      <c r="AP31" s="274" t="s">
        <v>545</v>
      </c>
      <c r="AQ31" s="277"/>
      <c r="AR31" s="277"/>
      <c r="AS31" s="277"/>
      <c r="AT31" s="277"/>
      <c r="AU31" s="277"/>
      <c r="AV31" s="277"/>
      <c r="AW31" s="277"/>
      <c r="AX31" s="277"/>
      <c r="AY31" s="275"/>
      <c r="AZ31" s="313"/>
      <c r="BA31" s="309"/>
      <c r="BB31" s="312"/>
    </row>
    <row x14ac:dyDescent="0.25" r="32" customHeight="1" ht="18.75">
      <c r="A32" s="300" t="s">
        <v>46</v>
      </c>
      <c r="B32" s="301">
        <v>46</v>
      </c>
      <c r="C32" s="300" t="s">
        <v>17</v>
      </c>
      <c r="D32" s="353" t="s">
        <v>546</v>
      </c>
      <c r="E32" s="343"/>
      <c r="F32" s="343"/>
      <c r="G32" s="343"/>
      <c r="H32" s="340"/>
      <c r="I32" s="274" t="s">
        <v>547</v>
      </c>
      <c r="J32" s="277"/>
      <c r="K32" s="277"/>
      <c r="L32" s="277"/>
      <c r="M32" s="277"/>
      <c r="N32" s="275"/>
      <c r="O32" s="309"/>
      <c r="P32" s="274" t="s">
        <v>548</v>
      </c>
      <c r="Q32" s="277"/>
      <c r="R32" s="277"/>
      <c r="S32" s="277"/>
      <c r="T32" s="277"/>
      <c r="U32" s="277"/>
      <c r="V32" s="277"/>
      <c r="W32" s="277"/>
      <c r="X32" s="275"/>
      <c r="Y32" s="284" t="s">
        <v>549</v>
      </c>
      <c r="Z32" s="277"/>
      <c r="AA32" s="277"/>
      <c r="AB32" s="277"/>
      <c r="AC32" s="277"/>
      <c r="AD32" s="277"/>
      <c r="AE32" s="277"/>
      <c r="AF32" s="277"/>
      <c r="AG32" s="277"/>
      <c r="AH32" s="277"/>
      <c r="AI32" s="275"/>
      <c r="AJ32" s="309"/>
      <c r="AK32" s="284" t="s">
        <v>550</v>
      </c>
      <c r="AL32" s="277"/>
      <c r="AM32" s="277"/>
      <c r="AN32" s="277"/>
      <c r="AO32" s="277"/>
      <c r="AP32" s="277"/>
      <c r="AQ32" s="275"/>
      <c r="AR32" s="355"/>
      <c r="AS32" s="283" t="s">
        <v>552</v>
      </c>
      <c r="AT32" s="277"/>
      <c r="AU32" s="277"/>
      <c r="AV32" s="277"/>
      <c r="AW32" s="277"/>
      <c r="AX32" s="277"/>
      <c r="AY32" s="277"/>
      <c r="AZ32" s="275"/>
      <c r="BA32" s="310"/>
      <c r="BB32" s="312"/>
    </row>
    <row x14ac:dyDescent="0.25" r="33" customHeight="1" ht="18.75">
      <c r="A33" s="300" t="s">
        <v>46</v>
      </c>
      <c r="B33" s="301">
        <v>46</v>
      </c>
      <c r="C33" s="300" t="s">
        <v>18</v>
      </c>
      <c r="D33" s="283" t="s">
        <v>540</v>
      </c>
      <c r="E33" s="275"/>
      <c r="F33" s="319"/>
      <c r="G33" s="283" t="s">
        <v>541</v>
      </c>
      <c r="H33" s="277"/>
      <c r="I33" s="277"/>
      <c r="J33" s="277"/>
      <c r="K33" s="277"/>
      <c r="L33" s="275"/>
      <c r="M33" s="283" t="s">
        <v>542</v>
      </c>
      <c r="N33" s="277"/>
      <c r="O33" s="277"/>
      <c r="P33" s="277"/>
      <c r="Q33" s="275"/>
      <c r="R33" s="297"/>
      <c r="S33" s="297"/>
      <c r="T33" s="297"/>
      <c r="U33" s="297"/>
      <c r="V33" s="297"/>
      <c r="W33" s="297"/>
      <c r="X33" s="297"/>
      <c r="Y33" s="345"/>
      <c r="Z33" s="345"/>
      <c r="AA33" s="345"/>
      <c r="AB33" s="345"/>
      <c r="AC33" s="345"/>
      <c r="AD33" s="345"/>
      <c r="AE33" s="345"/>
      <c r="AF33" s="345"/>
      <c r="AG33" s="297"/>
      <c r="AH33" s="345"/>
      <c r="AI33" s="345"/>
      <c r="AJ33" s="345"/>
      <c r="AK33" s="345"/>
      <c r="AL33" s="345"/>
      <c r="AM33" s="345"/>
      <c r="AN33" s="345"/>
      <c r="AO33" s="345"/>
      <c r="AP33" s="345"/>
      <c r="AQ33" s="345"/>
      <c r="AR33" s="297"/>
      <c r="AS33" s="345"/>
      <c r="AT33" s="345"/>
      <c r="AU33" s="345"/>
      <c r="AV33" s="345"/>
      <c r="AW33" s="345"/>
      <c r="AX33" s="345"/>
      <c r="AY33" s="345"/>
      <c r="AZ33" s="345"/>
      <c r="BA33" s="297"/>
      <c r="BB33" s="299"/>
    </row>
    <row x14ac:dyDescent="0.25" r="34" customHeight="1" ht="18.75">
      <c r="A34" s="288" t="s">
        <v>200</v>
      </c>
      <c r="B34" s="289">
        <v>32</v>
      </c>
      <c r="C34" s="288" t="s">
        <v>14</v>
      </c>
      <c r="D34" s="274" t="s">
        <v>553</v>
      </c>
      <c r="E34" s="275"/>
      <c r="F34" s="291"/>
      <c r="G34" s="283" t="s">
        <v>554</v>
      </c>
      <c r="H34" s="277"/>
      <c r="I34" s="277"/>
      <c r="J34" s="277"/>
      <c r="K34" s="277"/>
      <c r="L34" s="275"/>
      <c r="M34" s="274" t="s">
        <v>555</v>
      </c>
      <c r="N34" s="277"/>
      <c r="O34" s="277"/>
      <c r="P34" s="277"/>
      <c r="Q34" s="275"/>
      <c r="R34" s="292" t="s">
        <v>25</v>
      </c>
      <c r="S34" s="277"/>
      <c r="T34" s="277"/>
      <c r="U34" s="277"/>
      <c r="V34" s="275"/>
      <c r="W34" s="274" t="s">
        <v>556</v>
      </c>
      <c r="X34" s="277"/>
      <c r="Y34" s="277"/>
      <c r="Z34" s="277"/>
      <c r="AA34" s="277"/>
      <c r="AB34" s="277"/>
      <c r="AC34" s="275"/>
      <c r="AD34" s="291"/>
      <c r="AE34" s="274" t="s">
        <v>557</v>
      </c>
      <c r="AF34" s="277"/>
      <c r="AG34" s="277"/>
      <c r="AH34" s="277"/>
      <c r="AI34" s="277"/>
      <c r="AJ34" s="277"/>
      <c r="AK34" s="277"/>
      <c r="AL34" s="277"/>
      <c r="AM34" s="277"/>
      <c r="AN34" s="275"/>
      <c r="AO34" s="291"/>
      <c r="AP34" s="274" t="s">
        <v>558</v>
      </c>
      <c r="AQ34" s="277"/>
      <c r="AR34" s="277"/>
      <c r="AS34" s="277"/>
      <c r="AT34" s="277"/>
      <c r="AU34" s="277"/>
      <c r="AV34" s="277"/>
      <c r="AW34" s="277"/>
      <c r="AX34" s="277"/>
      <c r="AY34" s="275"/>
      <c r="AZ34" s="291"/>
      <c r="BA34" s="291"/>
      <c r="BB34" s="293"/>
    </row>
    <row x14ac:dyDescent="0.25" r="35" customHeight="1" ht="18.75">
      <c r="A35" s="288" t="s">
        <v>200</v>
      </c>
      <c r="B35" s="289">
        <v>32</v>
      </c>
      <c r="C35" s="288" t="s">
        <v>15</v>
      </c>
      <c r="D35" s="353" t="s">
        <v>559</v>
      </c>
      <c r="E35" s="343"/>
      <c r="F35" s="343"/>
      <c r="G35" s="343"/>
      <c r="H35" s="340"/>
      <c r="I35" s="274" t="s">
        <v>560</v>
      </c>
      <c r="J35" s="277"/>
      <c r="K35" s="277"/>
      <c r="L35" s="277"/>
      <c r="M35" s="277"/>
      <c r="N35" s="275"/>
      <c r="O35" s="130"/>
      <c r="P35" s="274" t="s">
        <v>561</v>
      </c>
      <c r="Q35" s="277"/>
      <c r="R35" s="277"/>
      <c r="S35" s="277"/>
      <c r="T35" s="277"/>
      <c r="U35" s="277"/>
      <c r="V35" s="277"/>
      <c r="W35" s="277"/>
      <c r="X35" s="275"/>
      <c r="Y35" s="274" t="s">
        <v>562</v>
      </c>
      <c r="Z35" s="277"/>
      <c r="AA35" s="277"/>
      <c r="AB35" s="277"/>
      <c r="AC35" s="277"/>
      <c r="AD35" s="277"/>
      <c r="AE35" s="277"/>
      <c r="AF35" s="275"/>
      <c r="AG35" s="130"/>
      <c r="AH35" s="274" t="s">
        <v>563</v>
      </c>
      <c r="AI35" s="277"/>
      <c r="AJ35" s="277"/>
      <c r="AK35" s="277"/>
      <c r="AL35" s="277"/>
      <c r="AM35" s="277"/>
      <c r="AN35" s="277"/>
      <c r="AO35" s="277"/>
      <c r="AP35" s="277"/>
      <c r="AQ35" s="275"/>
      <c r="AR35" s="130"/>
      <c r="AS35" s="274" t="s">
        <v>564</v>
      </c>
      <c r="AT35" s="277"/>
      <c r="AU35" s="277"/>
      <c r="AV35" s="277"/>
      <c r="AW35" s="277"/>
      <c r="AX35" s="277"/>
      <c r="AY35" s="277"/>
      <c r="AZ35" s="275"/>
      <c r="BA35" s="130"/>
      <c r="BB35" s="294"/>
    </row>
    <row x14ac:dyDescent="0.25" r="36" customHeight="1" ht="18.75">
      <c r="A36" s="288" t="s">
        <v>200</v>
      </c>
      <c r="B36" s="289">
        <v>32</v>
      </c>
      <c r="C36" s="288" t="s">
        <v>157</v>
      </c>
      <c r="D36" s="274" t="s">
        <v>553</v>
      </c>
      <c r="E36" s="275"/>
      <c r="F36" s="130"/>
      <c r="G36" s="283" t="s">
        <v>554</v>
      </c>
      <c r="H36" s="277"/>
      <c r="I36" s="277"/>
      <c r="J36" s="277"/>
      <c r="K36" s="277"/>
      <c r="L36" s="275"/>
      <c r="M36" s="274" t="s">
        <v>555</v>
      </c>
      <c r="N36" s="277"/>
      <c r="O36" s="277"/>
      <c r="P36" s="277"/>
      <c r="Q36" s="275"/>
      <c r="R36" s="292" t="s">
        <v>25</v>
      </c>
      <c r="S36" s="277"/>
      <c r="T36" s="277"/>
      <c r="U36" s="277"/>
      <c r="V36" s="275"/>
      <c r="W36" s="274" t="s">
        <v>556</v>
      </c>
      <c r="X36" s="277"/>
      <c r="Y36" s="277"/>
      <c r="Z36" s="277"/>
      <c r="AA36" s="277"/>
      <c r="AB36" s="277"/>
      <c r="AC36" s="275"/>
      <c r="AD36" s="130"/>
      <c r="AE36" s="274" t="s">
        <v>557</v>
      </c>
      <c r="AF36" s="277"/>
      <c r="AG36" s="277"/>
      <c r="AH36" s="277"/>
      <c r="AI36" s="277"/>
      <c r="AJ36" s="277"/>
      <c r="AK36" s="277"/>
      <c r="AL36" s="277"/>
      <c r="AM36" s="277"/>
      <c r="AN36" s="275"/>
      <c r="AO36" s="130"/>
      <c r="AP36" s="274" t="s">
        <v>558</v>
      </c>
      <c r="AQ36" s="277"/>
      <c r="AR36" s="277"/>
      <c r="AS36" s="277"/>
      <c r="AT36" s="277"/>
      <c r="AU36" s="277"/>
      <c r="AV36" s="277"/>
      <c r="AW36" s="277"/>
      <c r="AX36" s="277"/>
      <c r="AY36" s="275"/>
      <c r="AZ36" s="130"/>
      <c r="BA36" s="130"/>
      <c r="BB36" s="294"/>
    </row>
    <row x14ac:dyDescent="0.25" r="37" customHeight="1" ht="18.75">
      <c r="A37" s="288" t="s">
        <v>200</v>
      </c>
      <c r="B37" s="289">
        <v>32</v>
      </c>
      <c r="C37" s="288" t="s">
        <v>17</v>
      </c>
      <c r="D37" s="274" t="s">
        <v>559</v>
      </c>
      <c r="E37" s="277"/>
      <c r="F37" s="277"/>
      <c r="G37" s="277"/>
      <c r="H37" s="275"/>
      <c r="I37" s="274" t="s">
        <v>560</v>
      </c>
      <c r="J37" s="277"/>
      <c r="K37" s="277"/>
      <c r="L37" s="277"/>
      <c r="M37" s="277"/>
      <c r="N37" s="275"/>
      <c r="O37" s="130"/>
      <c r="P37" s="274" t="s">
        <v>565</v>
      </c>
      <c r="Q37" s="277"/>
      <c r="R37" s="277"/>
      <c r="S37" s="277"/>
      <c r="T37" s="277"/>
      <c r="U37" s="277"/>
      <c r="V37" s="277"/>
      <c r="W37" s="277"/>
      <c r="X37" s="275"/>
      <c r="Y37" s="274" t="s">
        <v>566</v>
      </c>
      <c r="Z37" s="277"/>
      <c r="AA37" s="277"/>
      <c r="AB37" s="277"/>
      <c r="AC37" s="277"/>
      <c r="AD37" s="277"/>
      <c r="AE37" s="277"/>
      <c r="AF37" s="275"/>
      <c r="AG37" s="130"/>
      <c r="AH37" s="274" t="s">
        <v>563</v>
      </c>
      <c r="AI37" s="277"/>
      <c r="AJ37" s="277"/>
      <c r="AK37" s="277"/>
      <c r="AL37" s="277"/>
      <c r="AM37" s="277"/>
      <c r="AN37" s="277"/>
      <c r="AO37" s="277"/>
      <c r="AP37" s="277"/>
      <c r="AQ37" s="275"/>
      <c r="AR37" s="130"/>
      <c r="AS37" s="274" t="s">
        <v>564</v>
      </c>
      <c r="AT37" s="277"/>
      <c r="AU37" s="277"/>
      <c r="AV37" s="277"/>
      <c r="AW37" s="277"/>
      <c r="AX37" s="277"/>
      <c r="AY37" s="277"/>
      <c r="AZ37" s="275"/>
      <c r="BA37" s="130"/>
      <c r="BB37" s="294"/>
    </row>
    <row x14ac:dyDescent="0.25" r="38" customHeight="1" ht="18.75">
      <c r="A38" s="288" t="s">
        <v>200</v>
      </c>
      <c r="B38" s="289">
        <v>32</v>
      </c>
      <c r="C38" s="288" t="s">
        <v>18</v>
      </c>
      <c r="D38" s="274" t="s">
        <v>553</v>
      </c>
      <c r="E38" s="275"/>
      <c r="F38" s="296"/>
      <c r="G38" s="283" t="s">
        <v>554</v>
      </c>
      <c r="H38" s="277"/>
      <c r="I38" s="277"/>
      <c r="J38" s="277"/>
      <c r="K38" s="277"/>
      <c r="L38" s="275"/>
      <c r="M38" s="274" t="s">
        <v>555</v>
      </c>
      <c r="N38" s="277"/>
      <c r="O38" s="277"/>
      <c r="P38" s="277"/>
      <c r="Q38" s="275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297"/>
      <c r="AX38" s="297"/>
      <c r="AY38" s="297"/>
      <c r="AZ38" s="297"/>
      <c r="BA38" s="297"/>
      <c r="BB38" s="299"/>
    </row>
    <row x14ac:dyDescent="0.25" r="39" customHeight="1" ht="18.75">
      <c r="A39" s="300" t="s">
        <v>216</v>
      </c>
      <c r="B39" s="301">
        <v>32</v>
      </c>
      <c r="C39" s="300" t="s">
        <v>14</v>
      </c>
      <c r="D39" s="284" t="s">
        <v>567</v>
      </c>
      <c r="E39" s="277"/>
      <c r="F39" s="277"/>
      <c r="G39" s="277"/>
      <c r="H39" s="277"/>
      <c r="I39" s="277"/>
      <c r="J39" s="275"/>
      <c r="K39" s="302"/>
      <c r="L39" s="302"/>
      <c r="M39" s="284" t="s">
        <v>568</v>
      </c>
      <c r="N39" s="277"/>
      <c r="O39" s="277"/>
      <c r="P39" s="277"/>
      <c r="Q39" s="275"/>
      <c r="R39" s="292" t="s">
        <v>25</v>
      </c>
      <c r="S39" s="277"/>
      <c r="T39" s="277"/>
      <c r="U39" s="277"/>
      <c r="V39" s="275"/>
      <c r="W39" s="274" t="s">
        <v>569</v>
      </c>
      <c r="X39" s="277"/>
      <c r="Y39" s="277"/>
      <c r="Z39" s="277"/>
      <c r="AA39" s="277"/>
      <c r="AB39" s="277"/>
      <c r="AC39" s="275"/>
      <c r="AD39" s="302"/>
      <c r="AE39" s="274" t="s">
        <v>570</v>
      </c>
      <c r="AF39" s="277"/>
      <c r="AG39" s="277"/>
      <c r="AH39" s="277"/>
      <c r="AI39" s="277"/>
      <c r="AJ39" s="277"/>
      <c r="AK39" s="277"/>
      <c r="AL39" s="277"/>
      <c r="AM39" s="277"/>
      <c r="AN39" s="275"/>
      <c r="AO39" s="302"/>
      <c r="AP39" s="274" t="s">
        <v>571</v>
      </c>
      <c r="AQ39" s="277"/>
      <c r="AR39" s="277"/>
      <c r="AS39" s="277"/>
      <c r="AT39" s="277"/>
      <c r="AU39" s="277"/>
      <c r="AV39" s="277"/>
      <c r="AW39" s="277"/>
      <c r="AX39" s="277"/>
      <c r="AY39" s="275"/>
      <c r="AZ39" s="302"/>
      <c r="BA39" s="302"/>
      <c r="BB39" s="306"/>
    </row>
    <row x14ac:dyDescent="0.25" r="40" customHeight="1" ht="18.75">
      <c r="A40" s="300" t="s">
        <v>216</v>
      </c>
      <c r="B40" s="301">
        <v>32</v>
      </c>
      <c r="C40" s="300" t="s">
        <v>15</v>
      </c>
      <c r="D40" s="274" t="s">
        <v>572</v>
      </c>
      <c r="E40" s="277"/>
      <c r="F40" s="277"/>
      <c r="G40" s="277"/>
      <c r="H40" s="275"/>
      <c r="I40" s="274" t="s">
        <v>573</v>
      </c>
      <c r="J40" s="277"/>
      <c r="K40" s="277"/>
      <c r="L40" s="277"/>
      <c r="M40" s="277"/>
      <c r="N40" s="275"/>
      <c r="O40" s="309"/>
      <c r="P40" s="274" t="s">
        <v>574</v>
      </c>
      <c r="Q40" s="277"/>
      <c r="R40" s="277"/>
      <c r="S40" s="277"/>
      <c r="T40" s="277"/>
      <c r="U40" s="277"/>
      <c r="V40" s="277"/>
      <c r="W40" s="277"/>
      <c r="X40" s="275"/>
      <c r="Y40" s="274" t="s">
        <v>575</v>
      </c>
      <c r="Z40" s="277"/>
      <c r="AA40" s="277"/>
      <c r="AB40" s="277"/>
      <c r="AC40" s="277"/>
      <c r="AD40" s="277"/>
      <c r="AE40" s="277"/>
      <c r="AF40" s="275"/>
      <c r="AG40" s="309"/>
      <c r="AH40" s="274" t="s">
        <v>576</v>
      </c>
      <c r="AI40" s="277"/>
      <c r="AJ40" s="277"/>
      <c r="AK40" s="277"/>
      <c r="AL40" s="277"/>
      <c r="AM40" s="277"/>
      <c r="AN40" s="277"/>
      <c r="AO40" s="277"/>
      <c r="AP40" s="277"/>
      <c r="AQ40" s="275"/>
      <c r="AR40" s="309"/>
      <c r="AS40" s="274" t="s">
        <v>577</v>
      </c>
      <c r="AT40" s="277"/>
      <c r="AU40" s="277"/>
      <c r="AV40" s="277"/>
      <c r="AW40" s="277"/>
      <c r="AX40" s="277"/>
      <c r="AY40" s="277"/>
      <c r="AZ40" s="275"/>
      <c r="BA40" s="309"/>
      <c r="BB40" s="312"/>
    </row>
    <row x14ac:dyDescent="0.25" r="41" customHeight="1" ht="18.75">
      <c r="A41" s="300" t="s">
        <v>216</v>
      </c>
      <c r="B41" s="301">
        <v>32</v>
      </c>
      <c r="C41" s="300" t="s">
        <v>157</v>
      </c>
      <c r="D41" s="284" t="s">
        <v>578</v>
      </c>
      <c r="E41" s="277"/>
      <c r="F41" s="277"/>
      <c r="G41" s="277"/>
      <c r="H41" s="277"/>
      <c r="I41" s="277"/>
      <c r="J41" s="275"/>
      <c r="K41" s="309"/>
      <c r="L41" s="309"/>
      <c r="M41" s="284" t="s">
        <v>579</v>
      </c>
      <c r="N41" s="277"/>
      <c r="O41" s="277"/>
      <c r="P41" s="277"/>
      <c r="Q41" s="275"/>
      <c r="R41" s="292" t="s">
        <v>25</v>
      </c>
      <c r="S41" s="277"/>
      <c r="T41" s="277"/>
      <c r="U41" s="277"/>
      <c r="V41" s="275"/>
      <c r="W41" s="274" t="s">
        <v>569</v>
      </c>
      <c r="X41" s="277"/>
      <c r="Y41" s="277"/>
      <c r="Z41" s="277"/>
      <c r="AA41" s="277"/>
      <c r="AB41" s="277"/>
      <c r="AC41" s="275"/>
      <c r="AD41" s="309"/>
      <c r="AE41" s="274" t="s">
        <v>570</v>
      </c>
      <c r="AF41" s="277"/>
      <c r="AG41" s="277"/>
      <c r="AH41" s="277"/>
      <c r="AI41" s="277"/>
      <c r="AJ41" s="277"/>
      <c r="AK41" s="277"/>
      <c r="AL41" s="277"/>
      <c r="AM41" s="277"/>
      <c r="AN41" s="275"/>
      <c r="AO41" s="309"/>
      <c r="AP41" s="274" t="s">
        <v>571</v>
      </c>
      <c r="AQ41" s="277"/>
      <c r="AR41" s="277"/>
      <c r="AS41" s="277"/>
      <c r="AT41" s="277"/>
      <c r="AU41" s="277"/>
      <c r="AV41" s="277"/>
      <c r="AW41" s="277"/>
      <c r="AX41" s="277"/>
      <c r="AY41" s="275"/>
      <c r="AZ41" s="309"/>
      <c r="BA41" s="309"/>
      <c r="BB41" s="312"/>
    </row>
    <row x14ac:dyDescent="0.25" r="42" customHeight="1" ht="18.75">
      <c r="A42" s="300" t="s">
        <v>216</v>
      </c>
      <c r="B42" s="301">
        <v>32</v>
      </c>
      <c r="C42" s="300" t="s">
        <v>17</v>
      </c>
      <c r="D42" s="274" t="s">
        <v>572</v>
      </c>
      <c r="E42" s="277"/>
      <c r="F42" s="277"/>
      <c r="G42" s="277"/>
      <c r="H42" s="275"/>
      <c r="I42" s="274" t="s">
        <v>580</v>
      </c>
      <c r="J42" s="277"/>
      <c r="K42" s="277"/>
      <c r="L42" s="277"/>
      <c r="M42" s="277"/>
      <c r="N42" s="275"/>
      <c r="O42" s="309"/>
      <c r="P42" s="274" t="s">
        <v>574</v>
      </c>
      <c r="Q42" s="277"/>
      <c r="R42" s="277"/>
      <c r="S42" s="277"/>
      <c r="T42" s="277"/>
      <c r="U42" s="277"/>
      <c r="V42" s="277"/>
      <c r="W42" s="277"/>
      <c r="X42" s="275"/>
      <c r="Y42" s="274" t="s">
        <v>575</v>
      </c>
      <c r="Z42" s="277"/>
      <c r="AA42" s="277"/>
      <c r="AB42" s="277"/>
      <c r="AC42" s="277"/>
      <c r="AD42" s="277"/>
      <c r="AE42" s="277"/>
      <c r="AF42" s="275"/>
      <c r="AG42" s="309"/>
      <c r="AH42" s="274" t="s">
        <v>576</v>
      </c>
      <c r="AI42" s="277"/>
      <c r="AJ42" s="277"/>
      <c r="AK42" s="277"/>
      <c r="AL42" s="277"/>
      <c r="AM42" s="277"/>
      <c r="AN42" s="277"/>
      <c r="AO42" s="277"/>
      <c r="AP42" s="277"/>
      <c r="AQ42" s="275"/>
      <c r="AR42" s="309"/>
      <c r="AS42" s="274" t="s">
        <v>577</v>
      </c>
      <c r="AT42" s="277"/>
      <c r="AU42" s="277"/>
      <c r="AV42" s="277"/>
      <c r="AW42" s="277"/>
      <c r="AX42" s="277"/>
      <c r="AY42" s="277"/>
      <c r="AZ42" s="275"/>
      <c r="BA42" s="309"/>
      <c r="BB42" s="312"/>
    </row>
    <row x14ac:dyDescent="0.25" r="43" customHeight="1" ht="18.75">
      <c r="A43" s="300" t="s">
        <v>216</v>
      </c>
      <c r="B43" s="301">
        <v>32</v>
      </c>
      <c r="C43" s="300" t="s">
        <v>18</v>
      </c>
      <c r="D43" s="274" t="s">
        <v>581</v>
      </c>
      <c r="E43" s="275"/>
      <c r="F43" s="319"/>
      <c r="G43" s="284" t="s">
        <v>582</v>
      </c>
      <c r="H43" s="277"/>
      <c r="I43" s="277"/>
      <c r="J43" s="277"/>
      <c r="K43" s="277"/>
      <c r="L43" s="275"/>
      <c r="M43" s="284" t="s">
        <v>579</v>
      </c>
      <c r="N43" s="277"/>
      <c r="O43" s="277"/>
      <c r="P43" s="277"/>
      <c r="Q43" s="275"/>
      <c r="R43" s="297"/>
      <c r="S43" s="297"/>
      <c r="T43" s="297"/>
      <c r="U43" s="297"/>
      <c r="V43" s="297"/>
      <c r="W43" s="298"/>
      <c r="X43" s="298"/>
      <c r="Y43" s="298"/>
      <c r="Z43" s="298"/>
      <c r="AA43" s="298"/>
      <c r="AB43" s="298"/>
      <c r="AC43" s="298"/>
      <c r="AD43" s="297"/>
      <c r="AE43" s="297"/>
      <c r="AF43" s="297"/>
      <c r="AG43" s="297"/>
      <c r="AH43" s="297"/>
      <c r="AI43" s="297"/>
      <c r="AJ43" s="297"/>
      <c r="AK43" s="297"/>
      <c r="AL43" s="297"/>
      <c r="AM43" s="297"/>
      <c r="AN43" s="297"/>
      <c r="AO43" s="297"/>
      <c r="AP43" s="298"/>
      <c r="AQ43" s="298"/>
      <c r="AR43" s="298"/>
      <c r="AS43" s="298"/>
      <c r="AT43" s="298"/>
      <c r="AU43" s="298"/>
      <c r="AV43" s="298"/>
      <c r="AW43" s="298"/>
      <c r="AX43" s="298"/>
      <c r="AY43" s="298"/>
      <c r="AZ43" s="297"/>
      <c r="BA43" s="297"/>
      <c r="BB43" s="299"/>
    </row>
    <row x14ac:dyDescent="0.25" r="44" customHeight="1" ht="18.75">
      <c r="A44" s="288" t="s">
        <v>148</v>
      </c>
      <c r="B44" s="289">
        <v>46</v>
      </c>
      <c r="C44" s="288" t="s">
        <v>14</v>
      </c>
      <c r="D44" s="283" t="s">
        <v>583</v>
      </c>
      <c r="E44" s="275"/>
      <c r="F44" s="291"/>
      <c r="G44" s="283" t="s">
        <v>584</v>
      </c>
      <c r="H44" s="277"/>
      <c r="I44" s="277"/>
      <c r="J44" s="277"/>
      <c r="K44" s="277"/>
      <c r="L44" s="275"/>
      <c r="M44" s="283" t="s">
        <v>585</v>
      </c>
      <c r="N44" s="277"/>
      <c r="O44" s="277"/>
      <c r="P44" s="277"/>
      <c r="Q44" s="275"/>
      <c r="R44" s="292" t="s">
        <v>25</v>
      </c>
      <c r="S44" s="277"/>
      <c r="T44" s="277"/>
      <c r="U44" s="277"/>
      <c r="V44" s="275"/>
      <c r="W44" s="284" t="s">
        <v>586</v>
      </c>
      <c r="X44" s="277"/>
      <c r="Y44" s="277"/>
      <c r="Z44" s="277"/>
      <c r="AA44" s="277"/>
      <c r="AB44" s="277"/>
      <c r="AC44" s="277"/>
      <c r="AD44" s="277"/>
      <c r="AE44" s="277"/>
      <c r="AF44" s="277"/>
      <c r="AG44" s="275"/>
      <c r="AH44" s="291"/>
      <c r="AI44" s="291"/>
      <c r="AJ44" s="291"/>
      <c r="AK44" s="291"/>
      <c r="AL44" s="291"/>
      <c r="AM44" s="291"/>
      <c r="AN44" s="291"/>
      <c r="AO44" s="356"/>
      <c r="AP44" s="284" t="s">
        <v>587</v>
      </c>
      <c r="AQ44" s="277"/>
      <c r="AR44" s="277"/>
      <c r="AS44" s="277"/>
      <c r="AT44" s="277"/>
      <c r="AU44" s="277"/>
      <c r="AV44" s="277"/>
      <c r="AW44" s="277"/>
      <c r="AX44" s="277"/>
      <c r="AY44" s="275"/>
      <c r="AZ44" s="290"/>
      <c r="BA44" s="291"/>
      <c r="BB44" s="293"/>
    </row>
    <row x14ac:dyDescent="0.25" r="45" customHeight="1" ht="18.75">
      <c r="A45" s="288" t="s">
        <v>148</v>
      </c>
      <c r="B45" s="289">
        <v>46</v>
      </c>
      <c r="C45" s="288" t="s">
        <v>15</v>
      </c>
      <c r="D45" s="274" t="s">
        <v>588</v>
      </c>
      <c r="E45" s="277"/>
      <c r="F45" s="277"/>
      <c r="G45" s="277"/>
      <c r="H45" s="275"/>
      <c r="I45" s="284" t="s">
        <v>589</v>
      </c>
      <c r="J45" s="277"/>
      <c r="K45" s="277"/>
      <c r="L45" s="277"/>
      <c r="M45" s="277"/>
      <c r="N45" s="277"/>
      <c r="O45" s="277"/>
      <c r="P45" s="277"/>
      <c r="Q45" s="277"/>
      <c r="R45" s="275"/>
      <c r="S45" s="285" t="s">
        <v>590</v>
      </c>
      <c r="T45" s="277"/>
      <c r="U45" s="277"/>
      <c r="V45" s="277"/>
      <c r="W45" s="277"/>
      <c r="X45" s="275"/>
      <c r="Y45" s="283" t="s">
        <v>591</v>
      </c>
      <c r="Z45" s="277"/>
      <c r="AA45" s="277"/>
      <c r="AB45" s="277"/>
      <c r="AC45" s="277"/>
      <c r="AD45" s="277"/>
      <c r="AE45" s="277"/>
      <c r="AF45" s="275"/>
      <c r="AG45" s="130"/>
      <c r="AH45" s="274" t="s">
        <v>592</v>
      </c>
      <c r="AI45" s="277"/>
      <c r="AJ45" s="277"/>
      <c r="AK45" s="277"/>
      <c r="AL45" s="277"/>
      <c r="AM45" s="277"/>
      <c r="AN45" s="277"/>
      <c r="AO45" s="277"/>
      <c r="AP45" s="277"/>
      <c r="AQ45" s="275"/>
      <c r="AR45" s="158"/>
      <c r="AS45" s="283" t="s">
        <v>593</v>
      </c>
      <c r="AT45" s="277"/>
      <c r="AU45" s="277"/>
      <c r="AV45" s="277"/>
      <c r="AW45" s="277"/>
      <c r="AX45" s="277"/>
      <c r="AY45" s="277"/>
      <c r="AZ45" s="275"/>
      <c r="BA45" s="130"/>
      <c r="BB45" s="294"/>
    </row>
    <row x14ac:dyDescent="0.25" r="46" customHeight="1" ht="18.75">
      <c r="A46" s="288" t="s">
        <v>148</v>
      </c>
      <c r="B46" s="289">
        <v>46</v>
      </c>
      <c r="C46" s="288" t="s">
        <v>157</v>
      </c>
      <c r="D46" s="283" t="s">
        <v>583</v>
      </c>
      <c r="E46" s="275"/>
      <c r="F46" s="130"/>
      <c r="G46" s="283" t="s">
        <v>584</v>
      </c>
      <c r="H46" s="277"/>
      <c r="I46" s="277"/>
      <c r="J46" s="277"/>
      <c r="K46" s="277"/>
      <c r="L46" s="275"/>
      <c r="M46" s="283" t="s">
        <v>585</v>
      </c>
      <c r="N46" s="277"/>
      <c r="O46" s="277"/>
      <c r="P46" s="277"/>
      <c r="Q46" s="275"/>
      <c r="R46" s="292" t="s">
        <v>25</v>
      </c>
      <c r="S46" s="277"/>
      <c r="T46" s="277"/>
      <c r="U46" s="277"/>
      <c r="V46" s="275"/>
      <c r="W46" s="284" t="s">
        <v>586</v>
      </c>
      <c r="X46" s="277"/>
      <c r="Y46" s="277"/>
      <c r="Z46" s="277"/>
      <c r="AA46" s="277"/>
      <c r="AB46" s="277"/>
      <c r="AC46" s="277"/>
      <c r="AD46" s="277"/>
      <c r="AE46" s="277"/>
      <c r="AF46" s="277"/>
      <c r="AG46" s="275"/>
      <c r="AH46" s="284" t="s">
        <v>594</v>
      </c>
      <c r="AI46" s="277"/>
      <c r="AJ46" s="277"/>
      <c r="AK46" s="277"/>
      <c r="AL46" s="277"/>
      <c r="AM46" s="277"/>
      <c r="AN46" s="275"/>
      <c r="AO46" s="185"/>
      <c r="AP46" s="284" t="s">
        <v>587</v>
      </c>
      <c r="AQ46" s="277"/>
      <c r="AR46" s="277"/>
      <c r="AS46" s="277"/>
      <c r="AT46" s="277"/>
      <c r="AU46" s="277"/>
      <c r="AV46" s="277"/>
      <c r="AW46" s="277"/>
      <c r="AX46" s="277"/>
      <c r="AY46" s="275"/>
      <c r="AZ46" s="161"/>
      <c r="BA46" s="130"/>
      <c r="BB46" s="294"/>
    </row>
    <row x14ac:dyDescent="0.25" r="47" customHeight="1" ht="18.75">
      <c r="A47" s="288" t="s">
        <v>148</v>
      </c>
      <c r="B47" s="289">
        <v>46</v>
      </c>
      <c r="C47" s="288" t="s">
        <v>17</v>
      </c>
      <c r="D47" s="274" t="s">
        <v>588</v>
      </c>
      <c r="E47" s="277"/>
      <c r="F47" s="277"/>
      <c r="G47" s="277"/>
      <c r="H47" s="275"/>
      <c r="I47" s="284" t="s">
        <v>589</v>
      </c>
      <c r="J47" s="277"/>
      <c r="K47" s="277"/>
      <c r="L47" s="277"/>
      <c r="M47" s="277"/>
      <c r="N47" s="277"/>
      <c r="O47" s="277"/>
      <c r="P47" s="277"/>
      <c r="Q47" s="277"/>
      <c r="R47" s="275"/>
      <c r="S47" s="130"/>
      <c r="T47" s="130"/>
      <c r="U47" s="130"/>
      <c r="V47" s="130"/>
      <c r="W47" s="164"/>
      <c r="X47" s="130"/>
      <c r="Y47" s="283" t="s">
        <v>591</v>
      </c>
      <c r="Z47" s="277"/>
      <c r="AA47" s="277"/>
      <c r="AB47" s="277"/>
      <c r="AC47" s="277"/>
      <c r="AD47" s="277"/>
      <c r="AE47" s="277"/>
      <c r="AF47" s="275"/>
      <c r="AG47" s="161"/>
      <c r="AH47" s="274" t="s">
        <v>592</v>
      </c>
      <c r="AI47" s="277"/>
      <c r="AJ47" s="277"/>
      <c r="AK47" s="277"/>
      <c r="AL47" s="277"/>
      <c r="AM47" s="277"/>
      <c r="AN47" s="277"/>
      <c r="AO47" s="277"/>
      <c r="AP47" s="277"/>
      <c r="AQ47" s="275"/>
      <c r="AR47" s="164"/>
      <c r="AS47" s="283" t="s">
        <v>593</v>
      </c>
      <c r="AT47" s="277"/>
      <c r="AU47" s="277"/>
      <c r="AV47" s="277"/>
      <c r="AW47" s="277"/>
      <c r="AX47" s="277"/>
      <c r="AY47" s="277"/>
      <c r="AZ47" s="275"/>
      <c r="BA47" s="130"/>
      <c r="BB47" s="294"/>
    </row>
    <row x14ac:dyDescent="0.25" r="48" customHeight="1" ht="18.75">
      <c r="A48" s="288" t="s">
        <v>148</v>
      </c>
      <c r="B48" s="289">
        <v>46</v>
      </c>
      <c r="C48" s="288" t="s">
        <v>18</v>
      </c>
      <c r="D48" s="283" t="s">
        <v>583</v>
      </c>
      <c r="E48" s="275"/>
      <c r="F48" s="296"/>
      <c r="G48" s="283" t="s">
        <v>584</v>
      </c>
      <c r="H48" s="277"/>
      <c r="I48" s="277"/>
      <c r="J48" s="277"/>
      <c r="K48" s="277"/>
      <c r="L48" s="275"/>
      <c r="M48" s="283" t="s">
        <v>585</v>
      </c>
      <c r="N48" s="277"/>
      <c r="O48" s="277"/>
      <c r="P48" s="277"/>
      <c r="Q48" s="275"/>
      <c r="R48" s="297"/>
      <c r="S48" s="297"/>
      <c r="T48" s="297"/>
      <c r="U48" s="297"/>
      <c r="V48" s="297"/>
      <c r="W48" s="297"/>
      <c r="X48" s="297"/>
      <c r="Y48" s="345"/>
      <c r="Z48" s="345"/>
      <c r="AA48" s="345"/>
      <c r="AB48" s="345"/>
      <c r="AC48" s="345"/>
      <c r="AD48" s="345"/>
      <c r="AE48" s="345"/>
      <c r="AF48" s="345"/>
      <c r="AG48" s="297"/>
      <c r="AH48" s="297"/>
      <c r="AI48" s="297"/>
      <c r="AJ48" s="297"/>
      <c r="AK48" s="297"/>
      <c r="AL48" s="297"/>
      <c r="AM48" s="297"/>
      <c r="AN48" s="297"/>
      <c r="AO48" s="297"/>
      <c r="AP48" s="297"/>
      <c r="AQ48" s="297"/>
      <c r="AR48" s="297"/>
      <c r="AS48" s="297"/>
      <c r="AT48" s="297"/>
      <c r="AU48" s="297"/>
      <c r="AV48" s="297"/>
      <c r="AW48" s="297"/>
      <c r="AX48" s="297"/>
      <c r="AY48" s="297"/>
      <c r="AZ48" s="297"/>
      <c r="BA48" s="297"/>
      <c r="BB48" s="299"/>
    </row>
    <row x14ac:dyDescent="0.25" r="49" customHeight="1" ht="18.75">
      <c r="A49" s="300" t="s">
        <v>149</v>
      </c>
      <c r="B49" s="301">
        <v>32</v>
      </c>
      <c r="C49" s="300" t="s">
        <v>14</v>
      </c>
      <c r="D49" s="283" t="s">
        <v>595</v>
      </c>
      <c r="E49" s="275"/>
      <c r="F49" s="302"/>
      <c r="G49" s="284" t="s">
        <v>596</v>
      </c>
      <c r="H49" s="277"/>
      <c r="I49" s="277"/>
      <c r="J49" s="277"/>
      <c r="K49" s="277"/>
      <c r="L49" s="277"/>
      <c r="M49" s="277"/>
      <c r="N49" s="275"/>
      <c r="O49" s="302"/>
      <c r="P49" s="302"/>
      <c r="Q49" s="302"/>
      <c r="R49" s="292" t="s">
        <v>25</v>
      </c>
      <c r="S49" s="277"/>
      <c r="T49" s="277"/>
      <c r="U49" s="277"/>
      <c r="V49" s="275"/>
      <c r="W49" s="281" t="s">
        <v>597</v>
      </c>
      <c r="X49" s="277"/>
      <c r="Y49" s="277"/>
      <c r="Z49" s="277"/>
      <c r="AA49" s="277"/>
      <c r="AB49" s="277"/>
      <c r="AC49" s="275"/>
      <c r="AD49" s="302"/>
      <c r="AE49" s="357" t="s">
        <v>598</v>
      </c>
      <c r="AF49" s="329"/>
      <c r="AG49" s="329"/>
      <c r="AH49" s="329"/>
      <c r="AI49" s="329"/>
      <c r="AJ49" s="329"/>
      <c r="AK49" s="329"/>
      <c r="AL49" s="329"/>
      <c r="AM49" s="329"/>
      <c r="AN49" s="326"/>
      <c r="AO49" s="302"/>
      <c r="AP49" s="274" t="s">
        <v>599</v>
      </c>
      <c r="AQ49" s="277"/>
      <c r="AR49" s="277"/>
      <c r="AS49" s="277"/>
      <c r="AT49" s="277"/>
      <c r="AU49" s="277"/>
      <c r="AV49" s="277"/>
      <c r="AW49" s="277"/>
      <c r="AX49" s="277"/>
      <c r="AY49" s="275"/>
      <c r="AZ49" s="302"/>
      <c r="BA49" s="302"/>
      <c r="BB49" s="306"/>
    </row>
    <row x14ac:dyDescent="0.25" r="50" customHeight="1" ht="18.75">
      <c r="A50" s="300" t="s">
        <v>149</v>
      </c>
      <c r="B50" s="301">
        <v>32</v>
      </c>
      <c r="C50" s="300" t="s">
        <v>15</v>
      </c>
      <c r="D50" s="357" t="s">
        <v>600</v>
      </c>
      <c r="E50" s="329"/>
      <c r="F50" s="329"/>
      <c r="G50" s="329"/>
      <c r="H50" s="326"/>
      <c r="I50" s="274" t="s">
        <v>601</v>
      </c>
      <c r="J50" s="277"/>
      <c r="K50" s="277"/>
      <c r="L50" s="277"/>
      <c r="M50" s="277"/>
      <c r="N50" s="275"/>
      <c r="O50" s="309"/>
      <c r="P50" s="274" t="s">
        <v>602</v>
      </c>
      <c r="Q50" s="277"/>
      <c r="R50" s="277"/>
      <c r="S50" s="277"/>
      <c r="T50" s="277"/>
      <c r="U50" s="277"/>
      <c r="V50" s="277"/>
      <c r="W50" s="277"/>
      <c r="X50" s="275"/>
      <c r="Y50" s="284" t="s">
        <v>603</v>
      </c>
      <c r="Z50" s="277"/>
      <c r="AA50" s="277"/>
      <c r="AB50" s="277"/>
      <c r="AC50" s="277"/>
      <c r="AD50" s="277"/>
      <c r="AE50" s="277"/>
      <c r="AF50" s="275"/>
      <c r="AG50" s="309"/>
      <c r="AH50" s="283" t="s">
        <v>604</v>
      </c>
      <c r="AI50" s="277"/>
      <c r="AJ50" s="277"/>
      <c r="AK50" s="277"/>
      <c r="AL50" s="277"/>
      <c r="AM50" s="277"/>
      <c r="AN50" s="277"/>
      <c r="AO50" s="277"/>
      <c r="AP50" s="277"/>
      <c r="AQ50" s="275"/>
      <c r="AR50" s="309"/>
      <c r="AS50" s="284" t="s">
        <v>605</v>
      </c>
      <c r="AT50" s="277"/>
      <c r="AU50" s="277"/>
      <c r="AV50" s="277"/>
      <c r="AW50" s="277"/>
      <c r="AX50" s="277"/>
      <c r="AY50" s="277"/>
      <c r="AZ50" s="275"/>
      <c r="BA50" s="309"/>
      <c r="BB50" s="312"/>
    </row>
    <row x14ac:dyDescent="0.25" r="51" customHeight="1" ht="18.75">
      <c r="A51" s="300" t="s">
        <v>149</v>
      </c>
      <c r="B51" s="301">
        <v>32</v>
      </c>
      <c r="C51" s="358" t="s">
        <v>157</v>
      </c>
      <c r="D51" s="359" t="s">
        <v>606</v>
      </c>
      <c r="E51" s="326"/>
      <c r="F51" s="309"/>
      <c r="G51" s="284" t="s">
        <v>596</v>
      </c>
      <c r="H51" s="277"/>
      <c r="I51" s="277"/>
      <c r="J51" s="277"/>
      <c r="K51" s="277"/>
      <c r="L51" s="277"/>
      <c r="M51" s="277"/>
      <c r="N51" s="275"/>
      <c r="O51" s="309"/>
      <c r="P51" s="309"/>
      <c r="Q51" s="309"/>
      <c r="R51" s="292" t="s">
        <v>25</v>
      </c>
      <c r="S51" s="277"/>
      <c r="T51" s="277"/>
      <c r="U51" s="277"/>
      <c r="V51" s="275"/>
      <c r="W51" s="281" t="s">
        <v>607</v>
      </c>
      <c r="X51" s="277"/>
      <c r="Y51" s="277"/>
      <c r="Z51" s="277"/>
      <c r="AA51" s="277"/>
      <c r="AB51" s="277"/>
      <c r="AC51" s="275"/>
      <c r="AD51" s="354"/>
      <c r="AE51" s="353" t="s">
        <v>598</v>
      </c>
      <c r="AF51" s="343"/>
      <c r="AG51" s="343"/>
      <c r="AH51" s="343"/>
      <c r="AI51" s="343"/>
      <c r="AJ51" s="343"/>
      <c r="AK51" s="343"/>
      <c r="AL51" s="343"/>
      <c r="AM51" s="343"/>
      <c r="AN51" s="340"/>
      <c r="AO51" s="309"/>
      <c r="AP51" s="274" t="s">
        <v>599</v>
      </c>
      <c r="AQ51" s="277"/>
      <c r="AR51" s="277"/>
      <c r="AS51" s="277"/>
      <c r="AT51" s="277"/>
      <c r="AU51" s="277"/>
      <c r="AV51" s="277"/>
      <c r="AW51" s="277"/>
      <c r="AX51" s="277"/>
      <c r="AY51" s="275"/>
      <c r="AZ51" s="309"/>
      <c r="BA51" s="309"/>
      <c r="BB51" s="312"/>
    </row>
    <row x14ac:dyDescent="0.25" r="52" customHeight="1" ht="18.75">
      <c r="A52" s="300" t="s">
        <v>149</v>
      </c>
      <c r="B52" s="301">
        <v>32</v>
      </c>
      <c r="C52" s="300" t="s">
        <v>17</v>
      </c>
      <c r="D52" s="353" t="s">
        <v>608</v>
      </c>
      <c r="E52" s="343"/>
      <c r="F52" s="343"/>
      <c r="G52" s="343"/>
      <c r="H52" s="340"/>
      <c r="I52" s="274" t="s">
        <v>601</v>
      </c>
      <c r="J52" s="277"/>
      <c r="K52" s="277"/>
      <c r="L52" s="277"/>
      <c r="M52" s="277"/>
      <c r="N52" s="275"/>
      <c r="O52" s="309"/>
      <c r="P52" s="274" t="s">
        <v>602</v>
      </c>
      <c r="Q52" s="277"/>
      <c r="R52" s="277"/>
      <c r="S52" s="277"/>
      <c r="T52" s="277"/>
      <c r="U52" s="277"/>
      <c r="V52" s="277"/>
      <c r="W52" s="277"/>
      <c r="X52" s="275"/>
      <c r="Y52" s="284" t="s">
        <v>603</v>
      </c>
      <c r="Z52" s="277"/>
      <c r="AA52" s="277"/>
      <c r="AB52" s="277"/>
      <c r="AC52" s="277"/>
      <c r="AD52" s="277"/>
      <c r="AE52" s="277"/>
      <c r="AF52" s="275"/>
      <c r="AG52" s="309"/>
      <c r="AH52" s="283" t="s">
        <v>604</v>
      </c>
      <c r="AI52" s="277"/>
      <c r="AJ52" s="277"/>
      <c r="AK52" s="277"/>
      <c r="AL52" s="277"/>
      <c r="AM52" s="277"/>
      <c r="AN52" s="277"/>
      <c r="AO52" s="277"/>
      <c r="AP52" s="277"/>
      <c r="AQ52" s="275"/>
      <c r="AR52" s="309"/>
      <c r="AS52" s="284" t="s">
        <v>605</v>
      </c>
      <c r="AT52" s="277"/>
      <c r="AU52" s="277"/>
      <c r="AV52" s="277"/>
      <c r="AW52" s="277"/>
      <c r="AX52" s="277"/>
      <c r="AY52" s="277"/>
      <c r="AZ52" s="275"/>
      <c r="BA52" s="309"/>
      <c r="BB52" s="312"/>
    </row>
    <row x14ac:dyDescent="0.25" r="53" customHeight="1" ht="18.75">
      <c r="A53" s="300" t="s">
        <v>149</v>
      </c>
      <c r="B53" s="301">
        <v>32</v>
      </c>
      <c r="C53" s="300" t="s">
        <v>18</v>
      </c>
      <c r="D53" s="360" t="s">
        <v>606</v>
      </c>
      <c r="E53" s="340"/>
      <c r="F53" s="319"/>
      <c r="G53" s="283" t="s">
        <v>609</v>
      </c>
      <c r="H53" s="277"/>
      <c r="I53" s="277"/>
      <c r="J53" s="277"/>
      <c r="K53" s="277"/>
      <c r="L53" s="277"/>
      <c r="M53" s="277"/>
      <c r="N53" s="277"/>
      <c r="O53" s="275"/>
      <c r="P53" s="319"/>
      <c r="Q53" s="319"/>
      <c r="R53" s="297"/>
      <c r="S53" s="297"/>
      <c r="T53" s="297"/>
      <c r="U53" s="297"/>
      <c r="V53" s="297"/>
      <c r="W53" s="297"/>
      <c r="X53" s="297"/>
      <c r="Y53" s="345"/>
      <c r="Z53" s="345"/>
      <c r="AA53" s="345"/>
      <c r="AB53" s="345"/>
      <c r="AC53" s="345"/>
      <c r="AD53" s="345"/>
      <c r="AE53" s="345"/>
      <c r="AF53" s="345"/>
      <c r="AG53" s="345"/>
      <c r="AH53" s="345"/>
      <c r="AI53" s="345"/>
      <c r="AJ53" s="297"/>
      <c r="AK53" s="297"/>
      <c r="AL53" s="297"/>
      <c r="AM53" s="297"/>
      <c r="AN53" s="297"/>
      <c r="AO53" s="297"/>
      <c r="AP53" s="297"/>
      <c r="AQ53" s="297"/>
      <c r="AR53" s="297"/>
      <c r="AS53" s="297"/>
      <c r="AT53" s="297"/>
      <c r="AU53" s="297"/>
      <c r="AV53" s="297"/>
      <c r="AW53" s="297"/>
      <c r="AX53" s="297"/>
      <c r="AY53" s="297"/>
      <c r="AZ53" s="297"/>
      <c r="BA53" s="297"/>
      <c r="BB53" s="299"/>
    </row>
    <row x14ac:dyDescent="0.25" r="54" customHeight="1" ht="18.75">
      <c r="A54" s="288" t="s">
        <v>254</v>
      </c>
      <c r="B54" s="289">
        <v>46</v>
      </c>
      <c r="C54" s="288" t="s">
        <v>14</v>
      </c>
      <c r="D54" s="283" t="s">
        <v>610</v>
      </c>
      <c r="E54" s="275"/>
      <c r="F54" s="291"/>
      <c r="G54" s="283" t="s">
        <v>611</v>
      </c>
      <c r="H54" s="277"/>
      <c r="I54" s="277"/>
      <c r="J54" s="277"/>
      <c r="K54" s="277"/>
      <c r="L54" s="275"/>
      <c r="M54" s="284" t="s">
        <v>612</v>
      </c>
      <c r="N54" s="277"/>
      <c r="O54" s="277"/>
      <c r="P54" s="277"/>
      <c r="Q54" s="275"/>
      <c r="R54" s="292" t="s">
        <v>25</v>
      </c>
      <c r="S54" s="277"/>
      <c r="T54" s="277"/>
      <c r="U54" s="277"/>
      <c r="V54" s="275"/>
      <c r="W54" s="284" t="s">
        <v>613</v>
      </c>
      <c r="X54" s="277"/>
      <c r="Y54" s="277"/>
      <c r="Z54" s="277"/>
      <c r="AA54" s="277"/>
      <c r="AB54" s="277"/>
      <c r="AC54" s="275"/>
      <c r="AD54" s="291"/>
      <c r="AE54" s="283" t="s">
        <v>614</v>
      </c>
      <c r="AF54" s="277"/>
      <c r="AG54" s="277"/>
      <c r="AH54" s="277"/>
      <c r="AI54" s="277"/>
      <c r="AJ54" s="277"/>
      <c r="AK54" s="277"/>
      <c r="AL54" s="277"/>
      <c r="AM54" s="277"/>
      <c r="AN54" s="275"/>
      <c r="AO54" s="291"/>
      <c r="AP54" s="283" t="s">
        <v>615</v>
      </c>
      <c r="AQ54" s="277"/>
      <c r="AR54" s="277"/>
      <c r="AS54" s="277"/>
      <c r="AT54" s="277"/>
      <c r="AU54" s="277"/>
      <c r="AV54" s="277"/>
      <c r="AW54" s="277"/>
      <c r="AX54" s="277"/>
      <c r="AY54" s="275"/>
      <c r="AZ54" s="291"/>
      <c r="BA54" s="291"/>
      <c r="BB54" s="293"/>
    </row>
    <row x14ac:dyDescent="0.25" r="55" customHeight="1" ht="18.75">
      <c r="A55" s="288" t="s">
        <v>254</v>
      </c>
      <c r="B55" s="289">
        <v>46</v>
      </c>
      <c r="C55" s="288" t="s">
        <v>15</v>
      </c>
      <c r="D55" s="284" t="s">
        <v>616</v>
      </c>
      <c r="E55" s="277"/>
      <c r="F55" s="277"/>
      <c r="G55" s="277"/>
      <c r="H55" s="275"/>
      <c r="I55" s="283" t="s">
        <v>617</v>
      </c>
      <c r="J55" s="277"/>
      <c r="K55" s="277"/>
      <c r="L55" s="277"/>
      <c r="M55" s="277"/>
      <c r="N55" s="275"/>
      <c r="O55" s="130"/>
      <c r="P55" s="284" t="s">
        <v>618</v>
      </c>
      <c r="Q55" s="277"/>
      <c r="R55" s="277"/>
      <c r="S55" s="277"/>
      <c r="T55" s="277"/>
      <c r="U55" s="277"/>
      <c r="V55" s="277"/>
      <c r="W55" s="277"/>
      <c r="X55" s="275"/>
      <c r="Y55" s="283" t="s">
        <v>619</v>
      </c>
      <c r="Z55" s="277"/>
      <c r="AA55" s="277"/>
      <c r="AB55" s="277"/>
      <c r="AC55" s="277"/>
      <c r="AD55" s="277"/>
      <c r="AE55" s="277"/>
      <c r="AF55" s="275"/>
      <c r="AG55" s="130"/>
      <c r="AH55" s="283" t="s">
        <v>620</v>
      </c>
      <c r="AI55" s="277"/>
      <c r="AJ55" s="277"/>
      <c r="AK55" s="277"/>
      <c r="AL55" s="277"/>
      <c r="AM55" s="277"/>
      <c r="AN55" s="277"/>
      <c r="AO55" s="277"/>
      <c r="AP55" s="277"/>
      <c r="AQ55" s="275"/>
      <c r="AR55" s="130"/>
      <c r="AS55" s="283" t="s">
        <v>621</v>
      </c>
      <c r="AT55" s="277"/>
      <c r="AU55" s="277"/>
      <c r="AV55" s="277"/>
      <c r="AW55" s="277"/>
      <c r="AX55" s="277"/>
      <c r="AY55" s="277"/>
      <c r="AZ55" s="275"/>
      <c r="BA55" s="130"/>
      <c r="BB55" s="294"/>
    </row>
    <row x14ac:dyDescent="0.25" r="56" customHeight="1" ht="18.75">
      <c r="A56" s="288" t="s">
        <v>254</v>
      </c>
      <c r="B56" s="289">
        <v>46</v>
      </c>
      <c r="C56" s="288" t="s">
        <v>157</v>
      </c>
      <c r="D56" s="283" t="s">
        <v>610</v>
      </c>
      <c r="E56" s="275"/>
      <c r="F56" s="130"/>
      <c r="G56" s="283" t="s">
        <v>611</v>
      </c>
      <c r="H56" s="277"/>
      <c r="I56" s="277"/>
      <c r="J56" s="277"/>
      <c r="K56" s="277"/>
      <c r="L56" s="275"/>
      <c r="M56" s="284" t="s">
        <v>612</v>
      </c>
      <c r="N56" s="277"/>
      <c r="O56" s="277"/>
      <c r="P56" s="277"/>
      <c r="Q56" s="275"/>
      <c r="R56" s="292" t="s">
        <v>25</v>
      </c>
      <c r="S56" s="277"/>
      <c r="T56" s="277"/>
      <c r="U56" s="277"/>
      <c r="V56" s="275"/>
      <c r="W56" s="284" t="s">
        <v>613</v>
      </c>
      <c r="X56" s="277"/>
      <c r="Y56" s="277"/>
      <c r="Z56" s="277"/>
      <c r="AA56" s="277"/>
      <c r="AB56" s="277"/>
      <c r="AC56" s="275"/>
      <c r="AD56" s="130"/>
      <c r="AE56" s="283" t="s">
        <v>622</v>
      </c>
      <c r="AF56" s="277"/>
      <c r="AG56" s="277"/>
      <c r="AH56" s="277"/>
      <c r="AI56" s="277"/>
      <c r="AJ56" s="277"/>
      <c r="AK56" s="277"/>
      <c r="AL56" s="277"/>
      <c r="AM56" s="277"/>
      <c r="AN56" s="275"/>
      <c r="AO56" s="130"/>
      <c r="AP56" s="283" t="s">
        <v>623</v>
      </c>
      <c r="AQ56" s="277"/>
      <c r="AR56" s="277"/>
      <c r="AS56" s="277"/>
      <c r="AT56" s="277"/>
      <c r="AU56" s="277"/>
      <c r="AV56" s="277"/>
      <c r="AW56" s="277"/>
      <c r="AX56" s="277"/>
      <c r="AY56" s="275"/>
      <c r="AZ56" s="130"/>
      <c r="BA56" s="130"/>
      <c r="BB56" s="294"/>
    </row>
    <row x14ac:dyDescent="0.25" r="57" customHeight="1" ht="18.75">
      <c r="A57" s="288" t="s">
        <v>254</v>
      </c>
      <c r="B57" s="289">
        <v>46</v>
      </c>
      <c r="C57" s="288" t="s">
        <v>17</v>
      </c>
      <c r="D57" s="284" t="s">
        <v>616</v>
      </c>
      <c r="E57" s="277"/>
      <c r="F57" s="277"/>
      <c r="G57" s="277"/>
      <c r="H57" s="275"/>
      <c r="I57" s="283" t="s">
        <v>617</v>
      </c>
      <c r="J57" s="277"/>
      <c r="K57" s="277"/>
      <c r="L57" s="277"/>
      <c r="M57" s="277"/>
      <c r="N57" s="275"/>
      <c r="O57" s="130"/>
      <c r="P57" s="284" t="s">
        <v>618</v>
      </c>
      <c r="Q57" s="277"/>
      <c r="R57" s="277"/>
      <c r="S57" s="277"/>
      <c r="T57" s="277"/>
      <c r="U57" s="277"/>
      <c r="V57" s="277"/>
      <c r="W57" s="277"/>
      <c r="X57" s="275"/>
      <c r="Y57" s="283" t="s">
        <v>619</v>
      </c>
      <c r="Z57" s="277"/>
      <c r="AA57" s="277"/>
      <c r="AB57" s="277"/>
      <c r="AC57" s="277"/>
      <c r="AD57" s="277"/>
      <c r="AE57" s="277"/>
      <c r="AF57" s="275"/>
      <c r="AG57" s="130"/>
      <c r="AH57" s="283" t="s">
        <v>620</v>
      </c>
      <c r="AI57" s="277"/>
      <c r="AJ57" s="277"/>
      <c r="AK57" s="277"/>
      <c r="AL57" s="277"/>
      <c r="AM57" s="277"/>
      <c r="AN57" s="277"/>
      <c r="AO57" s="277"/>
      <c r="AP57" s="277"/>
      <c r="AQ57" s="275"/>
      <c r="AR57" s="130"/>
      <c r="AS57" s="283" t="s">
        <v>621</v>
      </c>
      <c r="AT57" s="277"/>
      <c r="AU57" s="277"/>
      <c r="AV57" s="277"/>
      <c r="AW57" s="277"/>
      <c r="AX57" s="277"/>
      <c r="AY57" s="277"/>
      <c r="AZ57" s="275"/>
      <c r="BA57" s="130"/>
      <c r="BB57" s="294"/>
    </row>
    <row x14ac:dyDescent="0.25" r="58" customHeight="1" ht="18.75">
      <c r="A58" s="288" t="s">
        <v>254</v>
      </c>
      <c r="B58" s="289">
        <v>46</v>
      </c>
      <c r="C58" s="288" t="s">
        <v>18</v>
      </c>
      <c r="D58" s="283" t="s">
        <v>610</v>
      </c>
      <c r="E58" s="275"/>
      <c r="F58" s="296"/>
      <c r="G58" s="283" t="s">
        <v>611</v>
      </c>
      <c r="H58" s="277"/>
      <c r="I58" s="277"/>
      <c r="J58" s="277"/>
      <c r="K58" s="277"/>
      <c r="L58" s="275"/>
      <c r="M58" s="284" t="s">
        <v>612</v>
      </c>
      <c r="N58" s="277"/>
      <c r="O58" s="277"/>
      <c r="P58" s="277"/>
      <c r="Q58" s="275"/>
      <c r="R58" s="297"/>
      <c r="S58" s="297"/>
      <c r="T58" s="297"/>
      <c r="U58" s="297"/>
      <c r="V58" s="297"/>
      <c r="W58" s="297"/>
      <c r="X58" s="297"/>
      <c r="Y58" s="297"/>
      <c r="Z58" s="297"/>
      <c r="AA58" s="297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7"/>
      <c r="AP58" s="298"/>
      <c r="AQ58" s="298"/>
      <c r="AR58" s="298"/>
      <c r="AS58" s="298"/>
      <c r="AT58" s="298"/>
      <c r="AU58" s="298"/>
      <c r="AV58" s="298"/>
      <c r="AW58" s="298"/>
      <c r="AX58" s="298"/>
      <c r="AY58" s="298"/>
      <c r="AZ58" s="298"/>
      <c r="BA58" s="297"/>
      <c r="BB58" s="299"/>
    </row>
    <row x14ac:dyDescent="0.25" r="59" customHeight="1" ht="18.75">
      <c r="A59" s="300" t="s">
        <v>132</v>
      </c>
      <c r="B59" s="301">
        <v>46</v>
      </c>
      <c r="C59" s="300" t="s">
        <v>14</v>
      </c>
      <c r="D59" s="283" t="s">
        <v>624</v>
      </c>
      <c r="E59" s="275"/>
      <c r="F59" s="302"/>
      <c r="G59" s="284" t="s">
        <v>625</v>
      </c>
      <c r="H59" s="277"/>
      <c r="I59" s="277"/>
      <c r="J59" s="277"/>
      <c r="K59" s="277"/>
      <c r="L59" s="277"/>
      <c r="M59" s="277"/>
      <c r="N59" s="277"/>
      <c r="O59" s="275"/>
      <c r="P59" s="302"/>
      <c r="Q59" s="302"/>
      <c r="R59" s="292" t="s">
        <v>25</v>
      </c>
      <c r="S59" s="277"/>
      <c r="T59" s="277"/>
      <c r="U59" s="277"/>
      <c r="V59" s="275"/>
      <c r="W59" s="283" t="s">
        <v>626</v>
      </c>
      <c r="X59" s="277"/>
      <c r="Y59" s="277"/>
      <c r="Z59" s="277"/>
      <c r="AA59" s="277"/>
      <c r="AB59" s="277"/>
      <c r="AC59" s="275"/>
      <c r="AD59" s="302"/>
      <c r="AE59" s="283" t="s">
        <v>627</v>
      </c>
      <c r="AF59" s="277"/>
      <c r="AG59" s="277"/>
      <c r="AH59" s="277"/>
      <c r="AI59" s="277"/>
      <c r="AJ59" s="277"/>
      <c r="AK59" s="277"/>
      <c r="AL59" s="277"/>
      <c r="AM59" s="277"/>
      <c r="AN59" s="275"/>
      <c r="AO59" s="304"/>
      <c r="AP59" s="284" t="s">
        <v>628</v>
      </c>
      <c r="AQ59" s="277"/>
      <c r="AR59" s="277"/>
      <c r="AS59" s="277"/>
      <c r="AT59" s="277"/>
      <c r="AU59" s="277"/>
      <c r="AV59" s="277"/>
      <c r="AW59" s="277"/>
      <c r="AX59" s="277"/>
      <c r="AY59" s="275"/>
      <c r="AZ59" s="302"/>
      <c r="BA59" s="302"/>
      <c r="BB59" s="306"/>
    </row>
    <row x14ac:dyDescent="0.25" r="60" customHeight="1" ht="18.75">
      <c r="A60" s="300" t="s">
        <v>132</v>
      </c>
      <c r="B60" s="301">
        <v>46</v>
      </c>
      <c r="C60" s="300" t="s">
        <v>15</v>
      </c>
      <c r="D60" s="283" t="s">
        <v>629</v>
      </c>
      <c r="E60" s="277"/>
      <c r="F60" s="277"/>
      <c r="G60" s="277"/>
      <c r="H60" s="275"/>
      <c r="I60" s="283" t="s">
        <v>630</v>
      </c>
      <c r="J60" s="277"/>
      <c r="K60" s="277"/>
      <c r="L60" s="277"/>
      <c r="M60" s="277"/>
      <c r="N60" s="275"/>
      <c r="O60" s="309"/>
      <c r="P60" s="283" t="s">
        <v>631</v>
      </c>
      <c r="Q60" s="277"/>
      <c r="R60" s="277"/>
      <c r="S60" s="277"/>
      <c r="T60" s="277"/>
      <c r="U60" s="277"/>
      <c r="V60" s="277"/>
      <c r="W60" s="277"/>
      <c r="X60" s="275"/>
      <c r="Y60" s="284" t="s">
        <v>632</v>
      </c>
      <c r="Z60" s="277"/>
      <c r="AA60" s="277"/>
      <c r="AB60" s="277"/>
      <c r="AC60" s="277"/>
      <c r="AD60" s="277"/>
      <c r="AE60" s="277"/>
      <c r="AF60" s="275"/>
      <c r="AG60" s="309"/>
      <c r="AH60" s="284" t="s">
        <v>633</v>
      </c>
      <c r="AI60" s="277"/>
      <c r="AJ60" s="277"/>
      <c r="AK60" s="277"/>
      <c r="AL60" s="277"/>
      <c r="AM60" s="277"/>
      <c r="AN60" s="277"/>
      <c r="AO60" s="277"/>
      <c r="AP60" s="277"/>
      <c r="AQ60" s="275"/>
      <c r="AR60" s="354"/>
      <c r="AS60" s="360" t="s">
        <v>634</v>
      </c>
      <c r="AT60" s="343"/>
      <c r="AU60" s="343"/>
      <c r="AV60" s="343"/>
      <c r="AW60" s="343"/>
      <c r="AX60" s="343"/>
      <c r="AY60" s="343"/>
      <c r="AZ60" s="340"/>
      <c r="BA60" s="309"/>
      <c r="BB60" s="312"/>
    </row>
    <row x14ac:dyDescent="0.25" r="61" customHeight="1" ht="18.75">
      <c r="A61" s="300" t="s">
        <v>132</v>
      </c>
      <c r="B61" s="301">
        <v>46</v>
      </c>
      <c r="C61" s="300" t="s">
        <v>157</v>
      </c>
      <c r="D61" s="283" t="s">
        <v>624</v>
      </c>
      <c r="E61" s="275"/>
      <c r="F61" s="309"/>
      <c r="G61" s="284" t="s">
        <v>635</v>
      </c>
      <c r="H61" s="277"/>
      <c r="I61" s="277"/>
      <c r="J61" s="277"/>
      <c r="K61" s="277"/>
      <c r="L61" s="277"/>
      <c r="M61" s="277"/>
      <c r="N61" s="277"/>
      <c r="O61" s="275"/>
      <c r="P61" s="309"/>
      <c r="Q61" s="309"/>
      <c r="R61" s="292" t="s">
        <v>25</v>
      </c>
      <c r="S61" s="277"/>
      <c r="T61" s="277"/>
      <c r="U61" s="277"/>
      <c r="V61" s="275"/>
      <c r="W61" s="283" t="s">
        <v>636</v>
      </c>
      <c r="X61" s="277"/>
      <c r="Y61" s="277"/>
      <c r="Z61" s="277"/>
      <c r="AA61" s="277"/>
      <c r="AB61" s="277"/>
      <c r="AC61" s="275"/>
      <c r="AD61" s="309"/>
      <c r="AE61" s="283" t="s">
        <v>637</v>
      </c>
      <c r="AF61" s="277"/>
      <c r="AG61" s="277"/>
      <c r="AH61" s="277"/>
      <c r="AI61" s="277"/>
      <c r="AJ61" s="277"/>
      <c r="AK61" s="277"/>
      <c r="AL61" s="277"/>
      <c r="AM61" s="277"/>
      <c r="AN61" s="275"/>
      <c r="AO61" s="346"/>
      <c r="AP61" s="284" t="s">
        <v>628</v>
      </c>
      <c r="AQ61" s="277"/>
      <c r="AR61" s="277"/>
      <c r="AS61" s="277"/>
      <c r="AT61" s="277"/>
      <c r="AU61" s="277"/>
      <c r="AV61" s="277"/>
      <c r="AW61" s="277"/>
      <c r="AX61" s="277"/>
      <c r="AY61" s="275"/>
      <c r="AZ61" s="309"/>
      <c r="BA61" s="309"/>
      <c r="BB61" s="312"/>
    </row>
    <row x14ac:dyDescent="0.25" r="62" customHeight="1" ht="18.75">
      <c r="A62" s="300" t="s">
        <v>132</v>
      </c>
      <c r="B62" s="301">
        <v>46</v>
      </c>
      <c r="C62" s="300" t="s">
        <v>17</v>
      </c>
      <c r="D62" s="283" t="s">
        <v>629</v>
      </c>
      <c r="E62" s="277"/>
      <c r="F62" s="277"/>
      <c r="G62" s="277"/>
      <c r="H62" s="275"/>
      <c r="I62" s="283" t="s">
        <v>630</v>
      </c>
      <c r="J62" s="277"/>
      <c r="K62" s="277"/>
      <c r="L62" s="277"/>
      <c r="M62" s="277"/>
      <c r="N62" s="275"/>
      <c r="O62" s="309"/>
      <c r="P62" s="283" t="s">
        <v>631</v>
      </c>
      <c r="Q62" s="277"/>
      <c r="R62" s="277"/>
      <c r="S62" s="277"/>
      <c r="T62" s="277"/>
      <c r="U62" s="277"/>
      <c r="V62" s="277"/>
      <c r="W62" s="277"/>
      <c r="X62" s="275"/>
      <c r="Y62" s="284" t="s">
        <v>632</v>
      </c>
      <c r="Z62" s="277"/>
      <c r="AA62" s="277"/>
      <c r="AB62" s="277"/>
      <c r="AC62" s="277"/>
      <c r="AD62" s="277"/>
      <c r="AE62" s="277"/>
      <c r="AF62" s="275"/>
      <c r="AG62" s="309"/>
      <c r="AH62" s="284" t="s">
        <v>638</v>
      </c>
      <c r="AI62" s="277"/>
      <c r="AJ62" s="277"/>
      <c r="AK62" s="277"/>
      <c r="AL62" s="277"/>
      <c r="AM62" s="277"/>
      <c r="AN62" s="277"/>
      <c r="AO62" s="277"/>
      <c r="AP62" s="277"/>
      <c r="AQ62" s="275"/>
      <c r="AR62" s="309"/>
      <c r="AS62" s="360" t="s">
        <v>634</v>
      </c>
      <c r="AT62" s="343"/>
      <c r="AU62" s="343"/>
      <c r="AV62" s="343"/>
      <c r="AW62" s="343"/>
      <c r="AX62" s="343"/>
      <c r="AY62" s="343"/>
      <c r="AZ62" s="340"/>
      <c r="BA62" s="309"/>
      <c r="BB62" s="312"/>
    </row>
    <row x14ac:dyDescent="0.25" r="63" customHeight="1" ht="18.75">
      <c r="A63" s="300" t="s">
        <v>132</v>
      </c>
      <c r="B63" s="301">
        <v>46</v>
      </c>
      <c r="C63" s="300" t="s">
        <v>18</v>
      </c>
      <c r="D63" s="283" t="s">
        <v>624</v>
      </c>
      <c r="E63" s="275"/>
      <c r="F63" s="319"/>
      <c r="G63" s="284" t="s">
        <v>639</v>
      </c>
      <c r="H63" s="277"/>
      <c r="I63" s="277"/>
      <c r="J63" s="277"/>
      <c r="K63" s="277"/>
      <c r="L63" s="275"/>
      <c r="M63" s="274" t="s">
        <v>640</v>
      </c>
      <c r="N63" s="277"/>
      <c r="O63" s="277"/>
      <c r="P63" s="277"/>
      <c r="Q63" s="275"/>
      <c r="R63" s="297"/>
      <c r="S63" s="297"/>
      <c r="T63" s="297"/>
      <c r="U63" s="297"/>
      <c r="V63" s="297"/>
      <c r="W63" s="297"/>
      <c r="X63" s="297"/>
      <c r="Y63" s="297"/>
      <c r="Z63" s="297"/>
      <c r="AA63" s="297"/>
      <c r="AB63" s="297"/>
      <c r="AC63" s="297"/>
      <c r="AD63" s="297"/>
      <c r="AE63" s="297"/>
      <c r="AF63" s="297"/>
      <c r="AG63" s="297"/>
      <c r="AH63" s="297"/>
      <c r="AI63" s="297"/>
      <c r="AJ63" s="297"/>
      <c r="AK63" s="297"/>
      <c r="AL63" s="297"/>
      <c r="AM63" s="297"/>
      <c r="AN63" s="297"/>
      <c r="AO63" s="297"/>
      <c r="AP63" s="297"/>
      <c r="AQ63" s="297"/>
      <c r="AR63" s="297"/>
      <c r="AS63" s="297"/>
      <c r="AT63" s="297"/>
      <c r="AU63" s="297"/>
      <c r="AV63" s="297"/>
      <c r="AW63" s="297"/>
      <c r="AX63" s="297"/>
      <c r="AY63" s="297"/>
      <c r="AZ63" s="297"/>
      <c r="BA63" s="297"/>
      <c r="BB63" s="299"/>
    </row>
    <row x14ac:dyDescent="0.25" r="64" customHeight="1" ht="18.75">
      <c r="A64" s="288" t="s">
        <v>35</v>
      </c>
      <c r="B64" s="289">
        <v>15</v>
      </c>
      <c r="C64" s="288" t="s">
        <v>14</v>
      </c>
      <c r="D64" s="347"/>
      <c r="E64" s="327"/>
      <c r="F64" s="327"/>
      <c r="G64" s="276" t="s">
        <v>641</v>
      </c>
      <c r="H64" s="277"/>
      <c r="I64" s="277"/>
      <c r="J64" s="277"/>
      <c r="K64" s="277"/>
      <c r="L64" s="275"/>
      <c r="M64" s="291"/>
      <c r="N64" s="291"/>
      <c r="O64" s="291"/>
      <c r="P64" s="291"/>
      <c r="Q64" s="291"/>
      <c r="R64" s="292" t="s">
        <v>25</v>
      </c>
      <c r="S64" s="277"/>
      <c r="T64" s="277"/>
      <c r="U64" s="277"/>
      <c r="V64" s="275"/>
      <c r="W64" s="291"/>
      <c r="X64" s="291"/>
      <c r="Y64" s="291"/>
      <c r="Z64" s="291"/>
      <c r="AA64" s="291"/>
      <c r="AB64" s="291"/>
      <c r="AC64" s="291"/>
      <c r="AD64" s="291"/>
      <c r="AE64" s="279" t="s">
        <v>642</v>
      </c>
      <c r="AF64" s="277"/>
      <c r="AG64" s="277"/>
      <c r="AH64" s="277"/>
      <c r="AI64" s="277"/>
      <c r="AJ64" s="277"/>
      <c r="AK64" s="277"/>
      <c r="AL64" s="277"/>
      <c r="AM64" s="277"/>
      <c r="AN64" s="275"/>
      <c r="AO64" s="291"/>
      <c r="AP64" s="291"/>
      <c r="AQ64" s="291"/>
      <c r="AR64" s="291"/>
      <c r="AS64" s="291"/>
      <c r="AT64" s="291"/>
      <c r="AU64" s="291"/>
      <c r="AV64" s="291"/>
      <c r="AW64" s="291"/>
      <c r="AX64" s="291"/>
      <c r="AY64" s="291"/>
      <c r="AZ64" s="291"/>
      <c r="BA64" s="291"/>
      <c r="BB64" s="293"/>
    </row>
    <row x14ac:dyDescent="0.25" r="65" customHeight="1" ht="18.75">
      <c r="A65" s="288" t="s">
        <v>35</v>
      </c>
      <c r="B65" s="289">
        <v>15</v>
      </c>
      <c r="C65" s="331" t="s">
        <v>15</v>
      </c>
      <c r="D65" s="161"/>
      <c r="E65" s="130"/>
      <c r="F65" s="130"/>
      <c r="G65" s="130"/>
      <c r="H65" s="130"/>
      <c r="I65" s="161"/>
      <c r="J65" s="130"/>
      <c r="K65" s="130"/>
      <c r="L65" s="130"/>
      <c r="M65" s="130"/>
      <c r="N65" s="130"/>
      <c r="O65" s="130"/>
      <c r="P65" s="154"/>
      <c r="Q65" s="154"/>
      <c r="R65" s="154"/>
      <c r="S65" s="154"/>
      <c r="T65" s="154"/>
      <c r="U65" s="130"/>
      <c r="V65" s="154"/>
      <c r="W65" s="154"/>
      <c r="X65" s="154"/>
      <c r="Y65" s="154"/>
      <c r="Z65" s="154"/>
      <c r="AA65" s="130"/>
      <c r="AB65" s="154"/>
      <c r="AC65" s="154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294"/>
    </row>
    <row x14ac:dyDescent="0.25" r="66" customHeight="1" ht="18.75">
      <c r="A66" s="288" t="s">
        <v>35</v>
      </c>
      <c r="B66" s="289">
        <v>15</v>
      </c>
      <c r="C66" s="288" t="s">
        <v>157</v>
      </c>
      <c r="D66" s="157"/>
      <c r="E66" s="158"/>
      <c r="F66" s="158"/>
      <c r="G66" s="158"/>
      <c r="H66" s="158"/>
      <c r="I66" s="130"/>
      <c r="J66" s="130"/>
      <c r="K66" s="130"/>
      <c r="L66" s="130"/>
      <c r="M66" s="130"/>
      <c r="N66" s="130"/>
      <c r="O66" s="130"/>
      <c r="P66" s="130"/>
      <c r="Q66" s="130"/>
      <c r="R66" s="292" t="s">
        <v>25</v>
      </c>
      <c r="S66" s="277"/>
      <c r="T66" s="277"/>
      <c r="U66" s="277"/>
      <c r="V66" s="275"/>
      <c r="W66" s="154"/>
      <c r="X66" s="154"/>
      <c r="Y66" s="154"/>
      <c r="Z66" s="154"/>
      <c r="AA66" s="154"/>
      <c r="AB66" s="154"/>
      <c r="AC66" s="154"/>
      <c r="AD66" s="161"/>
      <c r="AE66" s="279" t="s">
        <v>642</v>
      </c>
      <c r="AF66" s="277"/>
      <c r="AG66" s="277"/>
      <c r="AH66" s="277"/>
      <c r="AI66" s="277"/>
      <c r="AJ66" s="277"/>
      <c r="AK66" s="277"/>
      <c r="AL66" s="277"/>
      <c r="AM66" s="277"/>
      <c r="AN66" s="275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294"/>
    </row>
    <row x14ac:dyDescent="0.25" r="67" customHeight="1" ht="18.75">
      <c r="A67" s="288" t="s">
        <v>35</v>
      </c>
      <c r="B67" s="289">
        <v>15</v>
      </c>
      <c r="C67" s="331" t="s">
        <v>17</v>
      </c>
      <c r="D67" s="130"/>
      <c r="E67" s="130"/>
      <c r="F67" s="130"/>
      <c r="G67" s="130"/>
      <c r="H67" s="130"/>
      <c r="I67" s="132"/>
      <c r="J67" s="132"/>
      <c r="K67" s="132"/>
      <c r="L67" s="131"/>
      <c r="M67" s="132"/>
      <c r="N67" s="132"/>
      <c r="O67" s="132"/>
      <c r="P67" s="131"/>
      <c r="Q67" s="132"/>
      <c r="R67" s="132"/>
      <c r="S67" s="132"/>
      <c r="T67" s="132"/>
      <c r="U67" s="132"/>
      <c r="V67" s="131"/>
      <c r="W67" s="132"/>
      <c r="X67" s="132"/>
      <c r="Y67" s="132"/>
      <c r="Z67" s="132"/>
      <c r="AA67" s="132"/>
      <c r="AB67" s="164"/>
      <c r="AC67" s="164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294"/>
    </row>
    <row x14ac:dyDescent="0.25" r="68" customHeight="1" ht="18.75">
      <c r="A68" s="288" t="s">
        <v>35</v>
      </c>
      <c r="B68" s="289">
        <v>15</v>
      </c>
      <c r="C68" s="288" t="s">
        <v>18</v>
      </c>
      <c r="D68" s="352"/>
      <c r="E68" s="341"/>
      <c r="F68" s="341"/>
      <c r="G68" s="341"/>
      <c r="H68" s="341"/>
      <c r="I68" s="296"/>
      <c r="J68" s="296"/>
      <c r="K68" s="296"/>
      <c r="L68" s="296"/>
      <c r="M68" s="154"/>
      <c r="N68" s="154"/>
      <c r="O68" s="154"/>
      <c r="P68" s="154"/>
      <c r="Q68" s="154"/>
      <c r="R68" s="297"/>
      <c r="S68" s="297"/>
      <c r="T68" s="297"/>
      <c r="U68" s="297"/>
      <c r="V68" s="297"/>
      <c r="W68" s="297"/>
      <c r="X68" s="297"/>
      <c r="Y68" s="297"/>
      <c r="Z68" s="297"/>
      <c r="AA68" s="297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7"/>
      <c r="AO68" s="297"/>
      <c r="AP68" s="297"/>
      <c r="AQ68" s="297"/>
      <c r="AR68" s="297"/>
      <c r="AS68" s="297"/>
      <c r="AT68" s="297"/>
      <c r="AU68" s="297"/>
      <c r="AV68" s="297"/>
      <c r="AW68" s="297"/>
      <c r="AX68" s="297"/>
      <c r="AY68" s="297"/>
      <c r="AZ68" s="297"/>
      <c r="BA68" s="297"/>
      <c r="BB68" s="299"/>
    </row>
    <row x14ac:dyDescent="0.25" r="69" customHeight="1" ht="18.75">
      <c r="A69" s="300" t="s">
        <v>128</v>
      </c>
      <c r="B69" s="301">
        <v>32</v>
      </c>
      <c r="C69" s="300" t="s">
        <v>14</v>
      </c>
      <c r="D69" s="348" t="s">
        <v>643</v>
      </c>
      <c r="E69" s="277"/>
      <c r="F69" s="277"/>
      <c r="G69" s="277"/>
      <c r="H69" s="277"/>
      <c r="I69" s="277"/>
      <c r="J69" s="275"/>
      <c r="K69" s="302"/>
      <c r="L69" s="304"/>
      <c r="M69" s="284" t="s">
        <v>539</v>
      </c>
      <c r="N69" s="277"/>
      <c r="O69" s="277"/>
      <c r="P69" s="277"/>
      <c r="Q69" s="275"/>
      <c r="R69" s="292" t="s">
        <v>25</v>
      </c>
      <c r="S69" s="277"/>
      <c r="T69" s="277"/>
      <c r="U69" s="277"/>
      <c r="V69" s="275"/>
      <c r="W69" s="276" t="s">
        <v>644</v>
      </c>
      <c r="X69" s="277"/>
      <c r="Y69" s="277"/>
      <c r="Z69" s="277"/>
      <c r="AA69" s="277"/>
      <c r="AB69" s="277"/>
      <c r="AC69" s="275"/>
      <c r="AD69" s="302"/>
      <c r="AE69" s="280" t="s">
        <v>645</v>
      </c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77"/>
      <c r="AW69" s="277"/>
      <c r="AX69" s="277"/>
      <c r="AY69" s="275"/>
      <c r="AZ69" s="302"/>
      <c r="BA69" s="302"/>
      <c r="BB69" s="306"/>
    </row>
    <row x14ac:dyDescent="0.25" r="70" customHeight="1" ht="18.75">
      <c r="A70" s="300" t="s">
        <v>128</v>
      </c>
      <c r="B70" s="301">
        <v>32</v>
      </c>
      <c r="C70" s="300" t="s">
        <v>15</v>
      </c>
      <c r="D70" s="280" t="s">
        <v>646</v>
      </c>
      <c r="E70" s="277"/>
      <c r="F70" s="277"/>
      <c r="G70" s="277"/>
      <c r="H70" s="277"/>
      <c r="I70" s="277"/>
      <c r="J70" s="275"/>
      <c r="K70" s="285" t="s">
        <v>647</v>
      </c>
      <c r="L70" s="277"/>
      <c r="M70" s="277"/>
      <c r="N70" s="275"/>
      <c r="O70" s="307"/>
      <c r="P70" s="276" t="s">
        <v>648</v>
      </c>
      <c r="Q70" s="277"/>
      <c r="R70" s="277"/>
      <c r="S70" s="277"/>
      <c r="T70" s="277"/>
      <c r="U70" s="277"/>
      <c r="V70" s="277"/>
      <c r="W70" s="277"/>
      <c r="X70" s="275"/>
      <c r="Y70" s="280" t="s">
        <v>649</v>
      </c>
      <c r="Z70" s="277"/>
      <c r="AA70" s="277"/>
      <c r="AB70" s="277"/>
      <c r="AC70" s="277"/>
      <c r="AD70" s="277"/>
      <c r="AE70" s="277"/>
      <c r="AF70" s="275"/>
      <c r="AG70" s="309"/>
      <c r="AH70" s="276" t="s">
        <v>650</v>
      </c>
      <c r="AI70" s="277"/>
      <c r="AJ70" s="277"/>
      <c r="AK70" s="277"/>
      <c r="AL70" s="277"/>
      <c r="AM70" s="277"/>
      <c r="AN70" s="277"/>
      <c r="AO70" s="277"/>
      <c r="AP70" s="277"/>
      <c r="AQ70" s="275"/>
      <c r="AR70" s="309"/>
      <c r="AS70" s="309"/>
      <c r="AT70" s="309"/>
      <c r="AU70" s="309"/>
      <c r="AV70" s="309"/>
      <c r="AW70" s="309"/>
      <c r="AX70" s="309"/>
      <c r="AY70" s="309"/>
      <c r="AZ70" s="309"/>
      <c r="BA70" s="309"/>
      <c r="BB70" s="312"/>
    </row>
    <row x14ac:dyDescent="0.25" r="71" customHeight="1" ht="18.75">
      <c r="A71" s="300" t="s">
        <v>128</v>
      </c>
      <c r="B71" s="301">
        <v>32</v>
      </c>
      <c r="C71" s="300" t="s">
        <v>157</v>
      </c>
      <c r="D71" s="281" t="s">
        <v>651</v>
      </c>
      <c r="E71" s="277"/>
      <c r="F71" s="277"/>
      <c r="G71" s="277"/>
      <c r="H71" s="277"/>
      <c r="I71" s="277"/>
      <c r="J71" s="275"/>
      <c r="K71" s="309"/>
      <c r="L71" s="309"/>
      <c r="M71" s="284" t="s">
        <v>539</v>
      </c>
      <c r="N71" s="277"/>
      <c r="O71" s="277"/>
      <c r="P71" s="277"/>
      <c r="Q71" s="275"/>
      <c r="R71" s="292" t="s">
        <v>25</v>
      </c>
      <c r="S71" s="277"/>
      <c r="T71" s="277"/>
      <c r="U71" s="277"/>
      <c r="V71" s="275"/>
      <c r="W71" s="276" t="s">
        <v>644</v>
      </c>
      <c r="X71" s="277"/>
      <c r="Y71" s="277"/>
      <c r="Z71" s="277"/>
      <c r="AA71" s="277"/>
      <c r="AB71" s="277"/>
      <c r="AC71" s="275"/>
      <c r="AD71" s="309"/>
      <c r="AE71" s="280" t="s">
        <v>645</v>
      </c>
      <c r="AF71" s="277"/>
      <c r="AG71" s="277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77"/>
      <c r="AW71" s="277"/>
      <c r="AX71" s="277"/>
      <c r="AY71" s="275"/>
      <c r="AZ71" s="309"/>
      <c r="BA71" s="309"/>
      <c r="BB71" s="312"/>
    </row>
    <row x14ac:dyDescent="0.25" r="72" customHeight="1" ht="18.75">
      <c r="A72" s="300" t="s">
        <v>128</v>
      </c>
      <c r="B72" s="301">
        <v>32</v>
      </c>
      <c r="C72" s="300" t="s">
        <v>17</v>
      </c>
      <c r="D72" s="280" t="s">
        <v>652</v>
      </c>
      <c r="E72" s="277"/>
      <c r="F72" s="277"/>
      <c r="G72" s="277"/>
      <c r="H72" s="277"/>
      <c r="I72" s="277"/>
      <c r="J72" s="275"/>
      <c r="K72" s="309"/>
      <c r="L72" s="309"/>
      <c r="M72" s="309"/>
      <c r="N72" s="309"/>
      <c r="O72" s="309"/>
      <c r="P72" s="276" t="s">
        <v>648</v>
      </c>
      <c r="Q72" s="277"/>
      <c r="R72" s="277"/>
      <c r="S72" s="277"/>
      <c r="T72" s="277"/>
      <c r="U72" s="277"/>
      <c r="V72" s="277"/>
      <c r="W72" s="277"/>
      <c r="X72" s="275"/>
      <c r="Y72" s="280" t="s">
        <v>653</v>
      </c>
      <c r="Z72" s="277"/>
      <c r="AA72" s="277"/>
      <c r="AB72" s="277"/>
      <c r="AC72" s="277"/>
      <c r="AD72" s="277"/>
      <c r="AE72" s="277"/>
      <c r="AF72" s="275"/>
      <c r="AG72" s="309"/>
      <c r="AH72" s="276" t="s">
        <v>650</v>
      </c>
      <c r="AI72" s="277"/>
      <c r="AJ72" s="277"/>
      <c r="AK72" s="277"/>
      <c r="AL72" s="277"/>
      <c r="AM72" s="277"/>
      <c r="AN72" s="277"/>
      <c r="AO72" s="277"/>
      <c r="AP72" s="277"/>
      <c r="AQ72" s="275"/>
      <c r="AR72" s="309"/>
      <c r="AS72" s="309"/>
      <c r="AT72" s="309"/>
      <c r="AU72" s="309"/>
      <c r="AV72" s="309"/>
      <c r="AW72" s="309"/>
      <c r="AX72" s="309"/>
      <c r="AY72" s="309"/>
      <c r="AZ72" s="309"/>
      <c r="BA72" s="309"/>
      <c r="BB72" s="312"/>
    </row>
    <row x14ac:dyDescent="0.25" r="73" customHeight="1" ht="18.75">
      <c r="A73" s="300" t="s">
        <v>128</v>
      </c>
      <c r="B73" s="301">
        <v>32</v>
      </c>
      <c r="C73" s="300" t="s">
        <v>18</v>
      </c>
      <c r="D73" s="318"/>
      <c r="E73" s="319"/>
      <c r="F73" s="319"/>
      <c r="G73" s="319"/>
      <c r="H73" s="319"/>
      <c r="I73" s="319"/>
      <c r="J73" s="319"/>
      <c r="K73" s="319"/>
      <c r="L73" s="319"/>
      <c r="M73" s="354"/>
      <c r="N73" s="354"/>
      <c r="O73" s="354"/>
      <c r="P73" s="354"/>
      <c r="Q73" s="354"/>
      <c r="R73" s="297"/>
      <c r="S73" s="297"/>
      <c r="T73" s="297"/>
      <c r="U73" s="297"/>
      <c r="V73" s="297"/>
      <c r="W73" s="297"/>
      <c r="X73" s="297"/>
      <c r="Y73" s="297"/>
      <c r="Z73" s="297"/>
      <c r="AA73" s="297"/>
      <c r="AB73" s="297"/>
      <c r="AC73" s="297"/>
      <c r="AD73" s="297"/>
      <c r="AE73" s="298"/>
      <c r="AF73" s="298"/>
      <c r="AG73" s="298"/>
      <c r="AH73" s="298"/>
      <c r="AI73" s="298"/>
      <c r="AJ73" s="298"/>
      <c r="AK73" s="298"/>
      <c r="AL73" s="298"/>
      <c r="AM73" s="298"/>
      <c r="AN73" s="298"/>
      <c r="AO73" s="297"/>
      <c r="AP73" s="297"/>
      <c r="AQ73" s="297"/>
      <c r="AR73" s="297"/>
      <c r="AS73" s="297"/>
      <c r="AT73" s="297"/>
      <c r="AU73" s="297"/>
      <c r="AV73" s="297"/>
      <c r="AW73" s="297"/>
      <c r="AX73" s="297"/>
      <c r="AY73" s="297"/>
      <c r="AZ73" s="297"/>
      <c r="BA73" s="297"/>
      <c r="BB73" s="299"/>
    </row>
    <row x14ac:dyDescent="0.25" r="74" customHeight="1" ht="18.75">
      <c r="A74" s="288" t="s">
        <v>123</v>
      </c>
      <c r="B74" s="289">
        <v>32</v>
      </c>
      <c r="C74" s="288" t="s">
        <v>14</v>
      </c>
      <c r="D74" s="280" t="s">
        <v>654</v>
      </c>
      <c r="E74" s="277"/>
      <c r="F74" s="277"/>
      <c r="G74" s="277"/>
      <c r="H74" s="277"/>
      <c r="I74" s="277"/>
      <c r="J74" s="275"/>
      <c r="K74" s="291"/>
      <c r="L74" s="291"/>
      <c r="M74" s="348" t="s">
        <v>655</v>
      </c>
      <c r="N74" s="277"/>
      <c r="O74" s="277"/>
      <c r="P74" s="277"/>
      <c r="Q74" s="275"/>
      <c r="R74" s="292" t="s">
        <v>25</v>
      </c>
      <c r="S74" s="277"/>
      <c r="T74" s="277"/>
      <c r="U74" s="277"/>
      <c r="V74" s="275"/>
      <c r="W74" s="348" t="s">
        <v>656</v>
      </c>
      <c r="X74" s="277"/>
      <c r="Y74" s="277"/>
      <c r="Z74" s="277"/>
      <c r="AA74" s="277"/>
      <c r="AB74" s="277"/>
      <c r="AC74" s="275"/>
      <c r="AD74" s="361"/>
      <c r="AE74" s="283" t="s">
        <v>657</v>
      </c>
      <c r="AF74" s="277"/>
      <c r="AG74" s="277"/>
      <c r="AH74" s="277"/>
      <c r="AI74" s="277"/>
      <c r="AJ74" s="277"/>
      <c r="AK74" s="277"/>
      <c r="AL74" s="277"/>
      <c r="AM74" s="277"/>
      <c r="AN74" s="275"/>
      <c r="AO74" s="361"/>
      <c r="AP74" s="348" t="s">
        <v>658</v>
      </c>
      <c r="AQ74" s="277"/>
      <c r="AR74" s="277"/>
      <c r="AS74" s="277"/>
      <c r="AT74" s="277"/>
      <c r="AU74" s="277"/>
      <c r="AV74" s="277"/>
      <c r="AW74" s="277"/>
      <c r="AX74" s="277"/>
      <c r="AY74" s="275"/>
      <c r="AZ74" s="361"/>
      <c r="BA74" s="361"/>
      <c r="BB74" s="293"/>
    </row>
    <row x14ac:dyDescent="0.25" r="75" customHeight="1" ht="18.75">
      <c r="A75" s="288" t="s">
        <v>123</v>
      </c>
      <c r="B75" s="289">
        <v>32</v>
      </c>
      <c r="C75" s="288" t="s">
        <v>15</v>
      </c>
      <c r="D75" s="276" t="s">
        <v>659</v>
      </c>
      <c r="E75" s="277"/>
      <c r="F75" s="277"/>
      <c r="G75" s="277"/>
      <c r="H75" s="275"/>
      <c r="I75" s="276" t="s">
        <v>660</v>
      </c>
      <c r="J75" s="277"/>
      <c r="K75" s="277"/>
      <c r="L75" s="277"/>
      <c r="M75" s="277"/>
      <c r="N75" s="275"/>
      <c r="O75" s="158"/>
      <c r="P75" s="276" t="s">
        <v>661</v>
      </c>
      <c r="Q75" s="277"/>
      <c r="R75" s="277"/>
      <c r="S75" s="277"/>
      <c r="T75" s="277"/>
      <c r="U75" s="277"/>
      <c r="V75" s="277"/>
      <c r="W75" s="277"/>
      <c r="X75" s="275"/>
      <c r="Y75" s="281" t="s">
        <v>662</v>
      </c>
      <c r="Z75" s="277"/>
      <c r="AA75" s="277"/>
      <c r="AB75" s="277"/>
      <c r="AC75" s="277"/>
      <c r="AD75" s="277"/>
      <c r="AE75" s="277"/>
      <c r="AF75" s="275"/>
      <c r="AG75" s="164"/>
      <c r="AH75" s="280" t="s">
        <v>663</v>
      </c>
      <c r="AI75" s="277"/>
      <c r="AJ75" s="277"/>
      <c r="AK75" s="277"/>
      <c r="AL75" s="277"/>
      <c r="AM75" s="277"/>
      <c r="AN75" s="277"/>
      <c r="AO75" s="277"/>
      <c r="AP75" s="277"/>
      <c r="AQ75" s="277"/>
      <c r="AR75" s="277"/>
      <c r="AS75" s="277"/>
      <c r="AT75" s="277"/>
      <c r="AU75" s="277"/>
      <c r="AV75" s="277"/>
      <c r="AW75" s="277"/>
      <c r="AX75" s="277"/>
      <c r="AY75" s="277"/>
      <c r="AZ75" s="275"/>
      <c r="BA75" s="130"/>
      <c r="BB75" s="294"/>
    </row>
    <row x14ac:dyDescent="0.25" r="76" customHeight="1" ht="18.75">
      <c r="A76" s="288" t="s">
        <v>123</v>
      </c>
      <c r="B76" s="289">
        <v>32</v>
      </c>
      <c r="C76" s="288" t="s">
        <v>157</v>
      </c>
      <c r="D76" s="280" t="s">
        <v>654</v>
      </c>
      <c r="E76" s="277"/>
      <c r="F76" s="277"/>
      <c r="G76" s="277"/>
      <c r="H76" s="277"/>
      <c r="I76" s="277"/>
      <c r="J76" s="275"/>
      <c r="K76" s="130"/>
      <c r="L76" s="130"/>
      <c r="M76" s="348" t="s">
        <v>655</v>
      </c>
      <c r="N76" s="277"/>
      <c r="O76" s="277"/>
      <c r="P76" s="277"/>
      <c r="Q76" s="275"/>
      <c r="R76" s="292" t="s">
        <v>25</v>
      </c>
      <c r="S76" s="277"/>
      <c r="T76" s="277"/>
      <c r="U76" s="277"/>
      <c r="V76" s="275"/>
      <c r="W76" s="348" t="s">
        <v>656</v>
      </c>
      <c r="X76" s="277"/>
      <c r="Y76" s="277"/>
      <c r="Z76" s="277"/>
      <c r="AA76" s="277"/>
      <c r="AB76" s="277"/>
      <c r="AC76" s="275"/>
      <c r="AD76" s="130"/>
      <c r="AE76" s="283" t="s">
        <v>657</v>
      </c>
      <c r="AF76" s="277"/>
      <c r="AG76" s="277"/>
      <c r="AH76" s="277"/>
      <c r="AI76" s="277"/>
      <c r="AJ76" s="277"/>
      <c r="AK76" s="277"/>
      <c r="AL76" s="277"/>
      <c r="AM76" s="277"/>
      <c r="AN76" s="275"/>
      <c r="AO76" s="130"/>
      <c r="AP76" s="348" t="s">
        <v>664</v>
      </c>
      <c r="AQ76" s="277"/>
      <c r="AR76" s="277"/>
      <c r="AS76" s="277"/>
      <c r="AT76" s="277"/>
      <c r="AU76" s="277"/>
      <c r="AV76" s="277"/>
      <c r="AW76" s="277"/>
      <c r="AX76" s="277"/>
      <c r="AY76" s="275"/>
      <c r="AZ76" s="130"/>
      <c r="BA76" s="130"/>
      <c r="BB76" s="294"/>
    </row>
    <row x14ac:dyDescent="0.25" r="77" customHeight="1" ht="18.75">
      <c r="A77" s="288" t="s">
        <v>123</v>
      </c>
      <c r="B77" s="289">
        <v>32</v>
      </c>
      <c r="C77" s="288" t="s">
        <v>17</v>
      </c>
      <c r="D77" s="276" t="s">
        <v>659</v>
      </c>
      <c r="E77" s="277"/>
      <c r="F77" s="277"/>
      <c r="G77" s="277"/>
      <c r="H77" s="275"/>
      <c r="I77" s="276" t="s">
        <v>665</v>
      </c>
      <c r="J77" s="277"/>
      <c r="K77" s="277"/>
      <c r="L77" s="277"/>
      <c r="M77" s="277"/>
      <c r="N77" s="275"/>
      <c r="O77" s="158"/>
      <c r="P77" s="276" t="s">
        <v>661</v>
      </c>
      <c r="Q77" s="277"/>
      <c r="R77" s="277"/>
      <c r="S77" s="277"/>
      <c r="T77" s="277"/>
      <c r="U77" s="277"/>
      <c r="V77" s="277"/>
      <c r="W77" s="277"/>
      <c r="X77" s="275"/>
      <c r="Y77" s="281" t="s">
        <v>662</v>
      </c>
      <c r="Z77" s="277"/>
      <c r="AA77" s="277"/>
      <c r="AB77" s="277"/>
      <c r="AC77" s="277"/>
      <c r="AD77" s="277"/>
      <c r="AE77" s="277"/>
      <c r="AF77" s="275"/>
      <c r="AG77" s="130"/>
      <c r="AH77" s="280" t="s">
        <v>663</v>
      </c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7"/>
      <c r="AT77" s="277"/>
      <c r="AU77" s="277"/>
      <c r="AV77" s="277"/>
      <c r="AW77" s="277"/>
      <c r="AX77" s="277"/>
      <c r="AY77" s="277"/>
      <c r="AZ77" s="275"/>
      <c r="BA77" s="130"/>
      <c r="BB77" s="294"/>
    </row>
    <row x14ac:dyDescent="0.25" r="78" customHeight="1" ht="18.75">
      <c r="A78" s="288" t="s">
        <v>123</v>
      </c>
      <c r="B78" s="289">
        <v>32</v>
      </c>
      <c r="C78" s="288" t="s">
        <v>18</v>
      </c>
      <c r="D78" s="280" t="s">
        <v>654</v>
      </c>
      <c r="E78" s="277"/>
      <c r="F78" s="277"/>
      <c r="G78" s="277"/>
      <c r="H78" s="277"/>
      <c r="I78" s="277"/>
      <c r="J78" s="275"/>
      <c r="K78" s="296"/>
      <c r="L78" s="296"/>
      <c r="M78" s="348" t="s">
        <v>655</v>
      </c>
      <c r="N78" s="277"/>
      <c r="O78" s="277"/>
      <c r="P78" s="277"/>
      <c r="Q78" s="275"/>
      <c r="R78" s="362"/>
      <c r="S78" s="297"/>
      <c r="T78" s="297"/>
      <c r="U78" s="297"/>
      <c r="V78" s="297"/>
      <c r="W78" s="297"/>
      <c r="X78" s="297"/>
      <c r="Y78" s="297"/>
      <c r="Z78" s="297"/>
      <c r="AA78" s="297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7"/>
      <c r="AO78" s="297"/>
      <c r="AP78" s="297"/>
      <c r="AQ78" s="297"/>
      <c r="AR78" s="297"/>
      <c r="AS78" s="297"/>
      <c r="AT78" s="297"/>
      <c r="AU78" s="297"/>
      <c r="AV78" s="297"/>
      <c r="AW78" s="297"/>
      <c r="AX78" s="297"/>
      <c r="AY78" s="297"/>
      <c r="AZ78" s="297"/>
      <c r="BA78" s="297"/>
      <c r="BB78" s="299"/>
    </row>
    <row x14ac:dyDescent="0.25" r="79" customHeight="1" ht="18.75">
      <c r="A79" s="300" t="s">
        <v>141</v>
      </c>
      <c r="B79" s="301">
        <v>32</v>
      </c>
      <c r="C79" s="300" t="s">
        <v>14</v>
      </c>
      <c r="D79" s="280" t="s">
        <v>666</v>
      </c>
      <c r="E79" s="277"/>
      <c r="F79" s="277"/>
      <c r="G79" s="277"/>
      <c r="H79" s="277"/>
      <c r="I79" s="277"/>
      <c r="J79" s="275"/>
      <c r="K79" s="302"/>
      <c r="L79" s="302"/>
      <c r="M79" s="307"/>
      <c r="N79" s="307"/>
      <c r="O79" s="307"/>
      <c r="P79" s="307"/>
      <c r="Q79" s="307"/>
      <c r="R79" s="292" t="s">
        <v>25</v>
      </c>
      <c r="S79" s="277"/>
      <c r="T79" s="277"/>
      <c r="U79" s="277"/>
      <c r="V79" s="275"/>
      <c r="W79" s="284" t="s">
        <v>667</v>
      </c>
      <c r="X79" s="277"/>
      <c r="Y79" s="277"/>
      <c r="Z79" s="277"/>
      <c r="AA79" s="277"/>
      <c r="AB79" s="277"/>
      <c r="AC79" s="277"/>
      <c r="AD79" s="277"/>
      <c r="AE79" s="277"/>
      <c r="AF79" s="277"/>
      <c r="AG79" s="275"/>
      <c r="AH79" s="284" t="s">
        <v>668</v>
      </c>
      <c r="AI79" s="277"/>
      <c r="AJ79" s="277"/>
      <c r="AK79" s="277"/>
      <c r="AL79" s="277"/>
      <c r="AM79" s="277"/>
      <c r="AN79" s="275"/>
      <c r="AO79" s="309"/>
      <c r="AP79" s="279" t="s">
        <v>669</v>
      </c>
      <c r="AQ79" s="277"/>
      <c r="AR79" s="277"/>
      <c r="AS79" s="277"/>
      <c r="AT79" s="277"/>
      <c r="AU79" s="277"/>
      <c r="AV79" s="277"/>
      <c r="AW79" s="277"/>
      <c r="AX79" s="277"/>
      <c r="AY79" s="275"/>
      <c r="AZ79" s="309"/>
      <c r="BA79" s="309"/>
      <c r="BB79" s="309"/>
    </row>
    <row x14ac:dyDescent="0.25" r="80" customHeight="1" ht="18.75">
      <c r="A80" s="300" t="s">
        <v>141</v>
      </c>
      <c r="B80" s="301">
        <v>32</v>
      </c>
      <c r="C80" s="300" t="s">
        <v>15</v>
      </c>
      <c r="D80" s="281" t="s">
        <v>670</v>
      </c>
      <c r="E80" s="277"/>
      <c r="F80" s="277"/>
      <c r="G80" s="277"/>
      <c r="H80" s="275"/>
      <c r="I80" s="281" t="s">
        <v>671</v>
      </c>
      <c r="J80" s="277"/>
      <c r="K80" s="277"/>
      <c r="L80" s="277"/>
      <c r="M80" s="277"/>
      <c r="N80" s="275"/>
      <c r="O80" s="309"/>
      <c r="P80" s="284" t="s">
        <v>672</v>
      </c>
      <c r="Q80" s="277"/>
      <c r="R80" s="277"/>
      <c r="S80" s="277"/>
      <c r="T80" s="277"/>
      <c r="U80" s="277"/>
      <c r="V80" s="277"/>
      <c r="W80" s="277"/>
      <c r="X80" s="275"/>
      <c r="Y80" s="281" t="s">
        <v>673</v>
      </c>
      <c r="Z80" s="277"/>
      <c r="AA80" s="277"/>
      <c r="AB80" s="277"/>
      <c r="AC80" s="277"/>
      <c r="AD80" s="277"/>
      <c r="AE80" s="277"/>
      <c r="AF80" s="275"/>
      <c r="AG80" s="309"/>
      <c r="AH80" s="283" t="s">
        <v>674</v>
      </c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5"/>
      <c r="AV80" s="309"/>
      <c r="AW80" s="309"/>
      <c r="AX80" s="309"/>
      <c r="AY80" s="309"/>
      <c r="AZ80" s="309"/>
      <c r="BA80" s="309"/>
      <c r="BB80" s="312"/>
    </row>
    <row x14ac:dyDescent="0.25" r="81" customHeight="1" ht="18.75">
      <c r="A81" s="300" t="s">
        <v>141</v>
      </c>
      <c r="B81" s="301">
        <v>32</v>
      </c>
      <c r="C81" s="300" t="s">
        <v>157</v>
      </c>
      <c r="D81" s="280" t="s">
        <v>666</v>
      </c>
      <c r="E81" s="277"/>
      <c r="F81" s="277"/>
      <c r="G81" s="277"/>
      <c r="H81" s="277"/>
      <c r="I81" s="277"/>
      <c r="J81" s="275"/>
      <c r="K81" s="309"/>
      <c r="L81" s="309"/>
      <c r="M81" s="309"/>
      <c r="N81" s="309"/>
      <c r="O81" s="309"/>
      <c r="P81" s="309"/>
      <c r="Q81" s="309"/>
      <c r="R81" s="292" t="s">
        <v>25</v>
      </c>
      <c r="S81" s="277"/>
      <c r="T81" s="277"/>
      <c r="U81" s="277"/>
      <c r="V81" s="275"/>
      <c r="W81" s="284" t="s">
        <v>667</v>
      </c>
      <c r="X81" s="277"/>
      <c r="Y81" s="277"/>
      <c r="Z81" s="277"/>
      <c r="AA81" s="277"/>
      <c r="AB81" s="277"/>
      <c r="AC81" s="277"/>
      <c r="AD81" s="277"/>
      <c r="AE81" s="277"/>
      <c r="AF81" s="277"/>
      <c r="AG81" s="275"/>
      <c r="AH81" s="309"/>
      <c r="AI81" s="309"/>
      <c r="AJ81" s="309"/>
      <c r="AK81" s="309"/>
      <c r="AL81" s="309"/>
      <c r="AM81" s="309"/>
      <c r="AN81" s="309"/>
      <c r="AO81" s="309"/>
      <c r="AP81" s="279" t="s">
        <v>669</v>
      </c>
      <c r="AQ81" s="277"/>
      <c r="AR81" s="277"/>
      <c r="AS81" s="277"/>
      <c r="AT81" s="277"/>
      <c r="AU81" s="277"/>
      <c r="AV81" s="277"/>
      <c r="AW81" s="277"/>
      <c r="AX81" s="277"/>
      <c r="AY81" s="275"/>
      <c r="AZ81" s="309"/>
      <c r="BA81" s="309"/>
      <c r="BB81" s="312"/>
    </row>
    <row x14ac:dyDescent="0.25" r="82" customHeight="1" ht="18.75">
      <c r="A82" s="300" t="s">
        <v>141</v>
      </c>
      <c r="B82" s="301">
        <v>32</v>
      </c>
      <c r="C82" s="300" t="s">
        <v>17</v>
      </c>
      <c r="D82" s="281" t="s">
        <v>670</v>
      </c>
      <c r="E82" s="277"/>
      <c r="F82" s="277"/>
      <c r="G82" s="277"/>
      <c r="H82" s="275"/>
      <c r="I82" s="281" t="s">
        <v>671</v>
      </c>
      <c r="J82" s="277"/>
      <c r="K82" s="277"/>
      <c r="L82" s="277"/>
      <c r="M82" s="277"/>
      <c r="N82" s="275"/>
      <c r="O82" s="309"/>
      <c r="P82" s="284" t="s">
        <v>672</v>
      </c>
      <c r="Q82" s="277"/>
      <c r="R82" s="277"/>
      <c r="S82" s="277"/>
      <c r="T82" s="277"/>
      <c r="U82" s="277"/>
      <c r="V82" s="277"/>
      <c r="W82" s="277"/>
      <c r="X82" s="275"/>
      <c r="Y82" s="281" t="s">
        <v>673</v>
      </c>
      <c r="Z82" s="277"/>
      <c r="AA82" s="277"/>
      <c r="AB82" s="277"/>
      <c r="AC82" s="277"/>
      <c r="AD82" s="277"/>
      <c r="AE82" s="277"/>
      <c r="AF82" s="275"/>
      <c r="AG82" s="309"/>
      <c r="AH82" s="283" t="s">
        <v>674</v>
      </c>
      <c r="AI82" s="277"/>
      <c r="AJ82" s="277"/>
      <c r="AK82" s="277"/>
      <c r="AL82" s="277"/>
      <c r="AM82" s="277"/>
      <c r="AN82" s="277"/>
      <c r="AO82" s="277"/>
      <c r="AP82" s="277"/>
      <c r="AQ82" s="277"/>
      <c r="AR82" s="277"/>
      <c r="AS82" s="277"/>
      <c r="AT82" s="277"/>
      <c r="AU82" s="275"/>
      <c r="AV82" s="309"/>
      <c r="AW82" s="309"/>
      <c r="AX82" s="309"/>
      <c r="AY82" s="309"/>
      <c r="AZ82" s="309"/>
      <c r="BA82" s="309"/>
      <c r="BB82" s="312"/>
    </row>
    <row x14ac:dyDescent="0.25" r="83" customHeight="1" ht="18.75">
      <c r="A83" s="300" t="s">
        <v>141</v>
      </c>
      <c r="B83" s="301">
        <v>32</v>
      </c>
      <c r="C83" s="300" t="s">
        <v>18</v>
      </c>
      <c r="D83" s="280" t="s">
        <v>675</v>
      </c>
      <c r="E83" s="277"/>
      <c r="F83" s="277"/>
      <c r="G83" s="277"/>
      <c r="H83" s="277"/>
      <c r="I83" s="277"/>
      <c r="J83" s="275"/>
      <c r="K83" s="319"/>
      <c r="L83" s="319"/>
      <c r="M83" s="319"/>
      <c r="N83" s="319"/>
      <c r="O83" s="319"/>
      <c r="P83" s="319"/>
      <c r="Q83" s="319"/>
      <c r="R83" s="297"/>
      <c r="S83" s="297"/>
      <c r="T83" s="297"/>
      <c r="U83" s="297"/>
      <c r="V83" s="297"/>
      <c r="W83" s="298"/>
      <c r="X83" s="298"/>
      <c r="Y83" s="298"/>
      <c r="Z83" s="298"/>
      <c r="AA83" s="298"/>
      <c r="AB83" s="298"/>
      <c r="AC83" s="298"/>
      <c r="AD83" s="297"/>
      <c r="AE83" s="297"/>
      <c r="AF83" s="297"/>
      <c r="AG83" s="297"/>
      <c r="AH83" s="297"/>
      <c r="AI83" s="297"/>
      <c r="AJ83" s="297"/>
      <c r="AK83" s="297"/>
      <c r="AL83" s="297"/>
      <c r="AM83" s="297"/>
      <c r="AN83" s="297"/>
      <c r="AO83" s="297"/>
      <c r="AP83" s="297"/>
      <c r="AQ83" s="297"/>
      <c r="AR83" s="297"/>
      <c r="AS83" s="297"/>
      <c r="AT83" s="297"/>
      <c r="AU83" s="297"/>
      <c r="AV83" s="297"/>
      <c r="AW83" s="297"/>
      <c r="AX83" s="297"/>
      <c r="AY83" s="297"/>
      <c r="AZ83" s="297"/>
      <c r="BA83" s="297"/>
      <c r="BB83" s="299"/>
    </row>
    <row x14ac:dyDescent="0.25" r="84" customHeight="1" ht="18.75">
      <c r="A84" s="288" t="s">
        <v>322</v>
      </c>
      <c r="B84" s="289">
        <v>32</v>
      </c>
      <c r="C84" s="288" t="s">
        <v>14</v>
      </c>
      <c r="D84" s="325" t="s">
        <v>676</v>
      </c>
      <c r="E84" s="326"/>
      <c r="F84" s="359" t="s">
        <v>677</v>
      </c>
      <c r="G84" s="329"/>
      <c r="H84" s="329"/>
      <c r="I84" s="329"/>
      <c r="J84" s="329"/>
      <c r="K84" s="329"/>
      <c r="L84" s="329"/>
      <c r="M84" s="329"/>
      <c r="N84" s="326"/>
      <c r="O84" s="291"/>
      <c r="P84" s="291"/>
      <c r="Q84" s="291"/>
      <c r="R84" s="292" t="s">
        <v>25</v>
      </c>
      <c r="S84" s="277"/>
      <c r="T84" s="277"/>
      <c r="U84" s="277"/>
      <c r="V84" s="275"/>
      <c r="W84" s="283" t="s">
        <v>678</v>
      </c>
      <c r="X84" s="277"/>
      <c r="Y84" s="277"/>
      <c r="Z84" s="277"/>
      <c r="AA84" s="277"/>
      <c r="AB84" s="277"/>
      <c r="AC84" s="275"/>
      <c r="AD84" s="290"/>
      <c r="AE84" s="284" t="s">
        <v>679</v>
      </c>
      <c r="AF84" s="277"/>
      <c r="AG84" s="277"/>
      <c r="AH84" s="277"/>
      <c r="AI84" s="277"/>
      <c r="AJ84" s="277"/>
      <c r="AK84" s="277"/>
      <c r="AL84" s="277"/>
      <c r="AM84" s="277"/>
      <c r="AN84" s="275"/>
      <c r="AO84" s="291"/>
      <c r="AP84" s="363" t="s">
        <v>680</v>
      </c>
      <c r="AQ84" s="364"/>
      <c r="AR84" s="364"/>
      <c r="AS84" s="364"/>
      <c r="AT84" s="364"/>
      <c r="AU84" s="364"/>
      <c r="AV84" s="364"/>
      <c r="AW84" s="364"/>
      <c r="AX84" s="364"/>
      <c r="AY84" s="364"/>
      <c r="AZ84" s="291"/>
      <c r="BA84" s="291"/>
      <c r="BB84" s="293"/>
    </row>
    <row x14ac:dyDescent="0.25" r="85" customHeight="1" ht="18.75">
      <c r="A85" s="288" t="s">
        <v>322</v>
      </c>
      <c r="B85" s="289">
        <v>32</v>
      </c>
      <c r="C85" s="331" t="s">
        <v>15</v>
      </c>
      <c r="D85" s="365" t="s">
        <v>681</v>
      </c>
      <c r="E85" s="366"/>
      <c r="F85" s="189"/>
      <c r="G85" s="189"/>
      <c r="H85" s="161"/>
      <c r="I85" s="367" t="s">
        <v>682</v>
      </c>
      <c r="J85" s="364"/>
      <c r="K85" s="364"/>
      <c r="L85" s="364"/>
      <c r="M85" s="364"/>
      <c r="N85" s="366"/>
      <c r="O85" s="130"/>
      <c r="P85" s="348" t="s">
        <v>683</v>
      </c>
      <c r="Q85" s="277"/>
      <c r="R85" s="277"/>
      <c r="S85" s="277"/>
      <c r="T85" s="277"/>
      <c r="U85" s="277"/>
      <c r="V85" s="277"/>
      <c r="W85" s="277"/>
      <c r="X85" s="275"/>
      <c r="Y85" s="281" t="s">
        <v>684</v>
      </c>
      <c r="Z85" s="277"/>
      <c r="AA85" s="277"/>
      <c r="AB85" s="277"/>
      <c r="AC85" s="277"/>
      <c r="AD85" s="277"/>
      <c r="AE85" s="277"/>
      <c r="AF85" s="275"/>
      <c r="AG85" s="130"/>
      <c r="AH85" s="283" t="s">
        <v>685</v>
      </c>
      <c r="AI85" s="277"/>
      <c r="AJ85" s="277"/>
      <c r="AK85" s="277"/>
      <c r="AL85" s="277"/>
      <c r="AM85" s="277"/>
      <c r="AN85" s="277"/>
      <c r="AO85" s="277"/>
      <c r="AP85" s="277"/>
      <c r="AQ85" s="275"/>
      <c r="AR85" s="130"/>
      <c r="AS85" s="283" t="s">
        <v>686</v>
      </c>
      <c r="AT85" s="277"/>
      <c r="AU85" s="277"/>
      <c r="AV85" s="277"/>
      <c r="AW85" s="277"/>
      <c r="AX85" s="277"/>
      <c r="AY85" s="277"/>
      <c r="AZ85" s="275"/>
      <c r="BA85" s="130"/>
      <c r="BB85" s="294"/>
    </row>
    <row x14ac:dyDescent="0.25" r="86" customHeight="1" ht="18.75">
      <c r="A86" s="288" t="s">
        <v>322</v>
      </c>
      <c r="B86" s="289">
        <v>32</v>
      </c>
      <c r="C86" s="288" t="s">
        <v>157</v>
      </c>
      <c r="D86" s="368" t="s">
        <v>659</v>
      </c>
      <c r="E86" s="335"/>
      <c r="F86" s="369" t="s">
        <v>677</v>
      </c>
      <c r="G86" s="36"/>
      <c r="H86" s="36"/>
      <c r="I86" s="36"/>
      <c r="J86" s="36"/>
      <c r="K86" s="36"/>
      <c r="L86" s="36"/>
      <c r="M86" s="36"/>
      <c r="N86" s="335"/>
      <c r="O86" s="130"/>
      <c r="P86" s="130"/>
      <c r="Q86" s="130"/>
      <c r="R86" s="292" t="s">
        <v>25</v>
      </c>
      <c r="S86" s="277"/>
      <c r="T86" s="277"/>
      <c r="U86" s="277"/>
      <c r="V86" s="275"/>
      <c r="W86" s="283" t="s">
        <v>678</v>
      </c>
      <c r="X86" s="277"/>
      <c r="Y86" s="277"/>
      <c r="Z86" s="277"/>
      <c r="AA86" s="277"/>
      <c r="AB86" s="277"/>
      <c r="AC86" s="275"/>
      <c r="AD86" s="161"/>
      <c r="AE86" s="284" t="s">
        <v>679</v>
      </c>
      <c r="AF86" s="277"/>
      <c r="AG86" s="277"/>
      <c r="AH86" s="277"/>
      <c r="AI86" s="277"/>
      <c r="AJ86" s="277"/>
      <c r="AK86" s="277"/>
      <c r="AL86" s="277"/>
      <c r="AM86" s="277"/>
      <c r="AN86" s="275"/>
      <c r="AO86" s="130"/>
      <c r="AP86" s="363" t="s">
        <v>680</v>
      </c>
      <c r="AQ86" s="364"/>
      <c r="AR86" s="364"/>
      <c r="AS86" s="364"/>
      <c r="AT86" s="364"/>
      <c r="AU86" s="364"/>
      <c r="AV86" s="364"/>
      <c r="AW86" s="364"/>
      <c r="AX86" s="364"/>
      <c r="AY86" s="364"/>
      <c r="AZ86" s="130"/>
      <c r="BA86" s="130"/>
      <c r="BB86" s="294"/>
    </row>
    <row x14ac:dyDescent="0.25" r="87" customHeight="1" ht="18.75">
      <c r="A87" s="288" t="s">
        <v>322</v>
      </c>
      <c r="B87" s="289">
        <v>32</v>
      </c>
      <c r="C87" s="331" t="s">
        <v>17</v>
      </c>
      <c r="D87" s="365" t="s">
        <v>681</v>
      </c>
      <c r="E87" s="366"/>
      <c r="F87" s="189"/>
      <c r="G87" s="189"/>
      <c r="H87" s="161"/>
      <c r="I87" s="367" t="s">
        <v>682</v>
      </c>
      <c r="J87" s="364"/>
      <c r="K87" s="364"/>
      <c r="L87" s="364"/>
      <c r="M87" s="364"/>
      <c r="N87" s="366"/>
      <c r="O87" s="130"/>
      <c r="P87" s="348" t="s">
        <v>683</v>
      </c>
      <c r="Q87" s="277"/>
      <c r="R87" s="277"/>
      <c r="S87" s="277"/>
      <c r="T87" s="277"/>
      <c r="U87" s="277"/>
      <c r="V87" s="277"/>
      <c r="W87" s="277"/>
      <c r="X87" s="275"/>
      <c r="Y87" s="281" t="s">
        <v>684</v>
      </c>
      <c r="Z87" s="277"/>
      <c r="AA87" s="277"/>
      <c r="AB87" s="277"/>
      <c r="AC87" s="277"/>
      <c r="AD87" s="277"/>
      <c r="AE87" s="277"/>
      <c r="AF87" s="275"/>
      <c r="AG87" s="130"/>
      <c r="AH87" s="283" t="s">
        <v>685</v>
      </c>
      <c r="AI87" s="277"/>
      <c r="AJ87" s="277"/>
      <c r="AK87" s="277"/>
      <c r="AL87" s="277"/>
      <c r="AM87" s="277"/>
      <c r="AN87" s="277"/>
      <c r="AO87" s="277"/>
      <c r="AP87" s="277"/>
      <c r="AQ87" s="275"/>
      <c r="AR87" s="130"/>
      <c r="AS87" s="283" t="s">
        <v>686</v>
      </c>
      <c r="AT87" s="277"/>
      <c r="AU87" s="277"/>
      <c r="AV87" s="277"/>
      <c r="AW87" s="277"/>
      <c r="AX87" s="277"/>
      <c r="AY87" s="277"/>
      <c r="AZ87" s="275"/>
      <c r="BA87" s="130"/>
      <c r="BB87" s="294"/>
    </row>
    <row x14ac:dyDescent="0.25" r="88" customHeight="1" ht="18.75">
      <c r="A88" s="288" t="s">
        <v>322</v>
      </c>
      <c r="B88" s="289">
        <v>32</v>
      </c>
      <c r="C88" s="288" t="s">
        <v>18</v>
      </c>
      <c r="D88" s="341"/>
      <c r="E88" s="341"/>
      <c r="F88" s="341"/>
      <c r="G88" s="341"/>
      <c r="H88" s="341"/>
      <c r="I88" s="296"/>
      <c r="J88" s="296"/>
      <c r="K88" s="296"/>
      <c r="L88" s="296"/>
      <c r="M88" s="339" t="s">
        <v>687</v>
      </c>
      <c r="N88" s="343"/>
      <c r="O88" s="343"/>
      <c r="P88" s="343"/>
      <c r="Q88" s="340"/>
      <c r="R88" s="297"/>
      <c r="S88" s="297"/>
      <c r="T88" s="297"/>
      <c r="U88" s="297"/>
      <c r="V88" s="297"/>
      <c r="W88" s="297"/>
      <c r="X88" s="297"/>
      <c r="Y88" s="297"/>
      <c r="Z88" s="297"/>
      <c r="AA88" s="297"/>
      <c r="AB88" s="297"/>
      <c r="AC88" s="297"/>
      <c r="AD88" s="297"/>
      <c r="AE88" s="297"/>
      <c r="AF88" s="297"/>
      <c r="AG88" s="297"/>
      <c r="AH88" s="297"/>
      <c r="AI88" s="297"/>
      <c r="AJ88" s="297"/>
      <c r="AK88" s="297"/>
      <c r="AL88" s="297"/>
      <c r="AM88" s="297"/>
      <c r="AN88" s="297"/>
      <c r="AO88" s="297"/>
      <c r="AP88" s="297"/>
      <c r="AQ88" s="297"/>
      <c r="AR88" s="297"/>
      <c r="AS88" s="297"/>
      <c r="AT88" s="297"/>
      <c r="AU88" s="297"/>
      <c r="AV88" s="297"/>
      <c r="AW88" s="297"/>
      <c r="AX88" s="297"/>
      <c r="AY88" s="297"/>
      <c r="AZ88" s="297"/>
      <c r="BA88" s="297"/>
      <c r="BB88" s="299"/>
    </row>
    <row x14ac:dyDescent="0.25" r="89" customHeight="1" ht="18.75">
      <c r="A89" s="300" t="s">
        <v>34</v>
      </c>
      <c r="B89" s="301">
        <v>15</v>
      </c>
      <c r="C89" s="300" t="s">
        <v>14</v>
      </c>
      <c r="D89" s="305"/>
      <c r="E89" s="302"/>
      <c r="F89" s="302"/>
      <c r="G89" s="278" t="s">
        <v>688</v>
      </c>
      <c r="H89" s="277"/>
      <c r="I89" s="277"/>
      <c r="J89" s="277"/>
      <c r="K89" s="277"/>
      <c r="L89" s="277"/>
      <c r="M89" s="277"/>
      <c r="N89" s="277"/>
      <c r="O89" s="275"/>
      <c r="P89" s="302"/>
      <c r="Q89" s="302"/>
      <c r="R89" s="292" t="s">
        <v>25</v>
      </c>
      <c r="S89" s="277"/>
      <c r="T89" s="277"/>
      <c r="U89" s="277"/>
      <c r="V89" s="275"/>
      <c r="W89" s="302"/>
      <c r="X89" s="302"/>
      <c r="Y89" s="302"/>
      <c r="Z89" s="302"/>
      <c r="AA89" s="302"/>
      <c r="AB89" s="302"/>
      <c r="AC89" s="302"/>
      <c r="AD89" s="302"/>
      <c r="AE89" s="279" t="s">
        <v>689</v>
      </c>
      <c r="AF89" s="277"/>
      <c r="AG89" s="277"/>
      <c r="AH89" s="277"/>
      <c r="AI89" s="277"/>
      <c r="AJ89" s="277"/>
      <c r="AK89" s="277"/>
      <c r="AL89" s="277"/>
      <c r="AM89" s="277"/>
      <c r="AN89" s="275"/>
      <c r="AO89" s="302"/>
      <c r="AP89" s="302"/>
      <c r="AQ89" s="302"/>
      <c r="AR89" s="302"/>
      <c r="AS89" s="302"/>
      <c r="AT89" s="302"/>
      <c r="AU89" s="302"/>
      <c r="AV89" s="302"/>
      <c r="AW89" s="302"/>
      <c r="AX89" s="302"/>
      <c r="AY89" s="302"/>
      <c r="AZ89" s="302"/>
      <c r="BA89" s="302"/>
      <c r="BB89" s="306"/>
    </row>
    <row x14ac:dyDescent="0.25" r="90" customHeight="1" ht="18.75">
      <c r="A90" s="300" t="s">
        <v>34</v>
      </c>
      <c r="B90" s="301">
        <v>15</v>
      </c>
      <c r="C90" s="300" t="s">
        <v>15</v>
      </c>
      <c r="D90" s="310"/>
      <c r="E90" s="309"/>
      <c r="F90" s="309"/>
      <c r="G90" s="309"/>
      <c r="H90" s="309"/>
      <c r="I90" s="278" t="s">
        <v>690</v>
      </c>
      <c r="J90" s="277"/>
      <c r="K90" s="277"/>
      <c r="L90" s="277"/>
      <c r="M90" s="277"/>
      <c r="N90" s="275"/>
      <c r="O90" s="309"/>
      <c r="P90" s="370" t="s">
        <v>691</v>
      </c>
      <c r="Q90" s="364"/>
      <c r="R90" s="364"/>
      <c r="S90" s="364"/>
      <c r="T90" s="364"/>
      <c r="U90" s="364"/>
      <c r="V90" s="364"/>
      <c r="W90" s="364"/>
      <c r="X90" s="366"/>
      <c r="Y90" s="309"/>
      <c r="Z90" s="309"/>
      <c r="AA90" s="309"/>
      <c r="AB90" s="309"/>
      <c r="AC90" s="309"/>
      <c r="AD90" s="309"/>
      <c r="AE90" s="309"/>
      <c r="AF90" s="309"/>
      <c r="AG90" s="309"/>
      <c r="AH90" s="309"/>
      <c r="AI90" s="309"/>
      <c r="AJ90" s="309"/>
      <c r="AK90" s="309"/>
      <c r="AL90" s="309"/>
      <c r="AM90" s="309"/>
      <c r="AN90" s="309"/>
      <c r="AO90" s="309"/>
      <c r="AP90" s="309"/>
      <c r="AQ90" s="309"/>
      <c r="AR90" s="309"/>
      <c r="AS90" s="309"/>
      <c r="AT90" s="309"/>
      <c r="AU90" s="309"/>
      <c r="AV90" s="309"/>
      <c r="AW90" s="309"/>
      <c r="AX90" s="309"/>
      <c r="AY90" s="309"/>
      <c r="AZ90" s="309"/>
      <c r="BA90" s="309"/>
      <c r="BB90" s="312"/>
    </row>
    <row x14ac:dyDescent="0.25" r="91" customHeight="1" ht="18.75">
      <c r="A91" s="300" t="s">
        <v>34</v>
      </c>
      <c r="B91" s="301">
        <v>15</v>
      </c>
      <c r="C91" s="300" t="s">
        <v>157</v>
      </c>
      <c r="D91" s="310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292" t="s">
        <v>25</v>
      </c>
      <c r="S91" s="277"/>
      <c r="T91" s="277"/>
      <c r="U91" s="277"/>
      <c r="V91" s="275"/>
      <c r="W91" s="309"/>
      <c r="X91" s="309"/>
      <c r="Y91" s="309"/>
      <c r="Z91" s="309"/>
      <c r="AA91" s="309"/>
      <c r="AB91" s="309"/>
      <c r="AC91" s="309"/>
      <c r="AD91" s="309"/>
      <c r="AE91" s="279" t="s">
        <v>689</v>
      </c>
      <c r="AF91" s="277"/>
      <c r="AG91" s="277"/>
      <c r="AH91" s="277"/>
      <c r="AI91" s="277"/>
      <c r="AJ91" s="277"/>
      <c r="AK91" s="277"/>
      <c r="AL91" s="277"/>
      <c r="AM91" s="277"/>
      <c r="AN91" s="275"/>
      <c r="AO91" s="309"/>
      <c r="AP91" s="309"/>
      <c r="AQ91" s="309"/>
      <c r="AR91" s="309"/>
      <c r="AS91" s="309"/>
      <c r="AT91" s="309"/>
      <c r="AU91" s="309"/>
      <c r="AV91" s="309"/>
      <c r="AW91" s="309"/>
      <c r="AX91" s="309"/>
      <c r="AY91" s="309"/>
      <c r="AZ91" s="309"/>
      <c r="BA91" s="309"/>
      <c r="BB91" s="312"/>
    </row>
    <row x14ac:dyDescent="0.25" r="92" customHeight="1" ht="18.75">
      <c r="A92" s="300" t="s">
        <v>34</v>
      </c>
      <c r="B92" s="301">
        <v>15</v>
      </c>
      <c r="C92" s="300" t="s">
        <v>17</v>
      </c>
      <c r="D92" s="310"/>
      <c r="E92" s="309"/>
      <c r="F92" s="309"/>
      <c r="G92" s="309"/>
      <c r="H92" s="309"/>
      <c r="I92" s="278" t="s">
        <v>690</v>
      </c>
      <c r="J92" s="277"/>
      <c r="K92" s="277"/>
      <c r="L92" s="277"/>
      <c r="M92" s="277"/>
      <c r="N92" s="275"/>
      <c r="O92" s="309"/>
      <c r="P92" s="370" t="s">
        <v>691</v>
      </c>
      <c r="Q92" s="364"/>
      <c r="R92" s="364"/>
      <c r="S92" s="364"/>
      <c r="T92" s="364"/>
      <c r="U92" s="364"/>
      <c r="V92" s="364"/>
      <c r="W92" s="364"/>
      <c r="X92" s="366"/>
      <c r="Y92" s="309"/>
      <c r="Z92" s="309"/>
      <c r="AA92" s="309"/>
      <c r="AB92" s="309"/>
      <c r="AC92" s="309"/>
      <c r="AD92" s="309"/>
      <c r="AE92" s="309"/>
      <c r="AF92" s="309"/>
      <c r="AG92" s="309"/>
      <c r="AH92" s="309"/>
      <c r="AI92" s="309"/>
      <c r="AJ92" s="309"/>
      <c r="AK92" s="309"/>
      <c r="AL92" s="309"/>
      <c r="AM92" s="309"/>
      <c r="AN92" s="309"/>
      <c r="AO92" s="309"/>
      <c r="AP92" s="309"/>
      <c r="AQ92" s="309"/>
      <c r="AR92" s="309"/>
      <c r="AS92" s="309"/>
      <c r="AT92" s="309"/>
      <c r="AU92" s="309"/>
      <c r="AV92" s="309"/>
      <c r="AW92" s="309"/>
      <c r="AX92" s="309"/>
      <c r="AY92" s="309"/>
      <c r="AZ92" s="309"/>
      <c r="BA92" s="309"/>
      <c r="BB92" s="312"/>
    </row>
    <row x14ac:dyDescent="0.25" r="93" customHeight="1" ht="18.75">
      <c r="A93" s="300" t="s">
        <v>34</v>
      </c>
      <c r="B93" s="301">
        <v>15</v>
      </c>
      <c r="C93" s="300" t="s">
        <v>18</v>
      </c>
      <c r="D93" s="318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/>
      <c r="AE93" s="298"/>
      <c r="AF93" s="298"/>
      <c r="AG93" s="298"/>
      <c r="AH93" s="298"/>
      <c r="AI93" s="298"/>
      <c r="AJ93" s="298"/>
      <c r="AK93" s="298"/>
      <c r="AL93" s="298"/>
      <c r="AM93" s="298"/>
      <c r="AN93" s="298"/>
      <c r="AO93" s="297"/>
      <c r="AP93" s="298"/>
      <c r="AQ93" s="298"/>
      <c r="AR93" s="298"/>
      <c r="AS93" s="298"/>
      <c r="AT93" s="298"/>
      <c r="AU93" s="298"/>
      <c r="AV93" s="298"/>
      <c r="AW93" s="298"/>
      <c r="AX93" s="298"/>
      <c r="AY93" s="298"/>
      <c r="AZ93" s="297"/>
      <c r="BA93" s="297"/>
      <c r="BB93" s="299"/>
    </row>
    <row x14ac:dyDescent="0.25" r="94" customHeight="1" ht="18.75">
      <c r="A94" s="288" t="s">
        <v>134</v>
      </c>
      <c r="B94" s="289">
        <v>46</v>
      </c>
      <c r="C94" s="288" t="s">
        <v>14</v>
      </c>
      <c r="D94" s="278" t="s">
        <v>692</v>
      </c>
      <c r="E94" s="275"/>
      <c r="F94" s="291"/>
      <c r="G94" s="283" t="s">
        <v>693</v>
      </c>
      <c r="H94" s="277"/>
      <c r="I94" s="277"/>
      <c r="J94" s="277"/>
      <c r="K94" s="277"/>
      <c r="L94" s="275"/>
      <c r="M94" s="291"/>
      <c r="N94" s="291"/>
      <c r="O94" s="291"/>
      <c r="P94" s="291"/>
      <c r="Q94" s="291"/>
      <c r="R94" s="292" t="s">
        <v>25</v>
      </c>
      <c r="S94" s="277"/>
      <c r="T94" s="277"/>
      <c r="U94" s="277"/>
      <c r="V94" s="275"/>
      <c r="W94" s="348" t="s">
        <v>694</v>
      </c>
      <c r="X94" s="277"/>
      <c r="Y94" s="277"/>
      <c r="Z94" s="277"/>
      <c r="AA94" s="277"/>
      <c r="AB94" s="277"/>
      <c r="AC94" s="277"/>
      <c r="AD94" s="277"/>
      <c r="AE94" s="277"/>
      <c r="AF94" s="277"/>
      <c r="AG94" s="275"/>
      <c r="AH94" s="291"/>
      <c r="AI94" s="291"/>
      <c r="AJ94" s="291"/>
      <c r="AK94" s="291"/>
      <c r="AL94" s="291"/>
      <c r="AM94" s="291"/>
      <c r="AN94" s="291"/>
      <c r="AO94" s="356"/>
      <c r="AP94" s="291"/>
      <c r="AQ94" s="291"/>
      <c r="AR94" s="291"/>
      <c r="AS94" s="291"/>
      <c r="AT94" s="371"/>
      <c r="AU94" s="372"/>
      <c r="AV94" s="372"/>
      <c r="AW94" s="372"/>
      <c r="AX94" s="373"/>
      <c r="AY94" s="373"/>
      <c r="AZ94" s="372"/>
      <c r="BA94" s="374"/>
      <c r="BB94" s="293"/>
    </row>
    <row x14ac:dyDescent="0.25" r="95" customHeight="1" ht="18.75">
      <c r="A95" s="288" t="s">
        <v>134</v>
      </c>
      <c r="B95" s="289">
        <v>46</v>
      </c>
      <c r="C95" s="288" t="s">
        <v>15</v>
      </c>
      <c r="D95" s="284" t="s">
        <v>695</v>
      </c>
      <c r="E95" s="277"/>
      <c r="F95" s="277"/>
      <c r="G95" s="277"/>
      <c r="H95" s="275"/>
      <c r="I95" s="284" t="s">
        <v>696</v>
      </c>
      <c r="J95" s="277"/>
      <c r="K95" s="277"/>
      <c r="L95" s="277"/>
      <c r="M95" s="277"/>
      <c r="N95" s="275"/>
      <c r="O95" s="130"/>
      <c r="P95" s="283" t="s">
        <v>697</v>
      </c>
      <c r="Q95" s="277"/>
      <c r="R95" s="277"/>
      <c r="S95" s="277"/>
      <c r="T95" s="277"/>
      <c r="U95" s="277"/>
      <c r="V95" s="277"/>
      <c r="W95" s="277"/>
      <c r="X95" s="275"/>
      <c r="Y95" s="284" t="s">
        <v>698</v>
      </c>
      <c r="Z95" s="277"/>
      <c r="AA95" s="277"/>
      <c r="AB95" s="277"/>
      <c r="AC95" s="277"/>
      <c r="AD95" s="277"/>
      <c r="AE95" s="277"/>
      <c r="AF95" s="277"/>
      <c r="AG95" s="277"/>
      <c r="AH95" s="277"/>
      <c r="AI95" s="277"/>
      <c r="AJ95" s="277"/>
      <c r="AK95" s="277"/>
      <c r="AL95" s="277"/>
      <c r="AM95" s="277"/>
      <c r="AN95" s="277"/>
      <c r="AO95" s="277"/>
      <c r="AP95" s="277"/>
      <c r="AQ95" s="275"/>
      <c r="AR95" s="158"/>
      <c r="AS95" s="158"/>
      <c r="AT95" s="158"/>
      <c r="AU95" s="158"/>
      <c r="AV95" s="158"/>
      <c r="AW95" s="158"/>
      <c r="AX95" s="158"/>
      <c r="AY95" s="158"/>
      <c r="AZ95" s="130"/>
      <c r="BA95" s="130"/>
      <c r="BB95" s="294"/>
    </row>
    <row x14ac:dyDescent="0.25" r="96" customHeight="1" ht="18.75">
      <c r="A96" s="288" t="s">
        <v>134</v>
      </c>
      <c r="B96" s="289">
        <v>46</v>
      </c>
      <c r="C96" s="288" t="s">
        <v>157</v>
      </c>
      <c r="D96" s="278" t="s">
        <v>692</v>
      </c>
      <c r="E96" s="275"/>
      <c r="F96" s="130"/>
      <c r="G96" s="283" t="s">
        <v>693</v>
      </c>
      <c r="H96" s="277"/>
      <c r="I96" s="277"/>
      <c r="J96" s="277"/>
      <c r="K96" s="277"/>
      <c r="L96" s="275"/>
      <c r="M96" s="130"/>
      <c r="N96" s="130"/>
      <c r="O96" s="130"/>
      <c r="P96" s="130"/>
      <c r="Q96" s="130"/>
      <c r="R96" s="292" t="s">
        <v>25</v>
      </c>
      <c r="S96" s="277"/>
      <c r="T96" s="277"/>
      <c r="U96" s="277"/>
      <c r="V96" s="275"/>
      <c r="W96" s="348" t="s">
        <v>699</v>
      </c>
      <c r="X96" s="277"/>
      <c r="Y96" s="277"/>
      <c r="Z96" s="277"/>
      <c r="AA96" s="277"/>
      <c r="AB96" s="277"/>
      <c r="AC96" s="277"/>
      <c r="AD96" s="277"/>
      <c r="AE96" s="277"/>
      <c r="AF96" s="277"/>
      <c r="AG96" s="275"/>
      <c r="AH96" s="130"/>
      <c r="AI96" s="130"/>
      <c r="AJ96" s="130"/>
      <c r="AK96" s="130"/>
      <c r="AL96" s="130"/>
      <c r="AM96" s="130"/>
      <c r="AN96" s="130"/>
      <c r="AO96" s="185"/>
      <c r="AP96" s="130"/>
      <c r="AQ96" s="130"/>
      <c r="AR96" s="130"/>
      <c r="AS96" s="130"/>
      <c r="AT96" s="375"/>
      <c r="AU96" s="351"/>
      <c r="AV96" s="351"/>
      <c r="AW96" s="351"/>
      <c r="AX96" s="337"/>
      <c r="AY96" s="337"/>
      <c r="AZ96" s="351"/>
      <c r="BA96" s="376"/>
      <c r="BB96" s="294"/>
    </row>
    <row x14ac:dyDescent="0.25" r="97" customHeight="1" ht="18.75">
      <c r="A97" s="288" t="s">
        <v>134</v>
      </c>
      <c r="B97" s="289">
        <v>46</v>
      </c>
      <c r="C97" s="288" t="s">
        <v>17</v>
      </c>
      <c r="D97" s="284" t="s">
        <v>700</v>
      </c>
      <c r="E97" s="277"/>
      <c r="F97" s="277"/>
      <c r="G97" s="277"/>
      <c r="H97" s="275"/>
      <c r="I97" s="284" t="s">
        <v>696</v>
      </c>
      <c r="J97" s="277"/>
      <c r="K97" s="277"/>
      <c r="L97" s="277"/>
      <c r="M97" s="277"/>
      <c r="N97" s="275"/>
      <c r="O97" s="130"/>
      <c r="P97" s="283" t="s">
        <v>697</v>
      </c>
      <c r="Q97" s="277"/>
      <c r="R97" s="277"/>
      <c r="S97" s="277"/>
      <c r="T97" s="277"/>
      <c r="U97" s="277"/>
      <c r="V97" s="277"/>
      <c r="W97" s="277"/>
      <c r="X97" s="275"/>
      <c r="Y97" s="284" t="s">
        <v>701</v>
      </c>
      <c r="Z97" s="277"/>
      <c r="AA97" s="277"/>
      <c r="AB97" s="277"/>
      <c r="AC97" s="277"/>
      <c r="AD97" s="277"/>
      <c r="AE97" s="277"/>
      <c r="AF97" s="277"/>
      <c r="AG97" s="277"/>
      <c r="AH97" s="277"/>
      <c r="AI97" s="277"/>
      <c r="AJ97" s="277"/>
      <c r="AK97" s="277"/>
      <c r="AL97" s="277"/>
      <c r="AM97" s="277"/>
      <c r="AN97" s="277"/>
      <c r="AO97" s="277"/>
      <c r="AP97" s="277"/>
      <c r="AQ97" s="275"/>
      <c r="AR97" s="190"/>
      <c r="AS97" s="164"/>
      <c r="AT97" s="164"/>
      <c r="AU97" s="164"/>
      <c r="AV97" s="164"/>
      <c r="AW97" s="164"/>
      <c r="AX97" s="164"/>
      <c r="AY97" s="164"/>
      <c r="AZ97" s="130"/>
      <c r="BA97" s="161"/>
      <c r="BB97" s="294"/>
    </row>
    <row x14ac:dyDescent="0.25" r="98" customHeight="1" ht="18.75">
      <c r="A98" s="288" t="s">
        <v>134</v>
      </c>
      <c r="B98" s="289">
        <v>46</v>
      </c>
      <c r="C98" s="288" t="s">
        <v>18</v>
      </c>
      <c r="D98" s="295"/>
      <c r="E98" s="296"/>
      <c r="F98" s="296"/>
      <c r="G98" s="283" t="s">
        <v>693</v>
      </c>
      <c r="H98" s="277"/>
      <c r="I98" s="277"/>
      <c r="J98" s="277"/>
      <c r="K98" s="277"/>
      <c r="L98" s="275"/>
      <c r="M98" s="296"/>
      <c r="N98" s="296"/>
      <c r="O98" s="296"/>
      <c r="P98" s="296"/>
      <c r="Q98" s="296"/>
      <c r="R98" s="297"/>
      <c r="S98" s="297"/>
      <c r="T98" s="297"/>
      <c r="U98" s="297"/>
      <c r="V98" s="297"/>
      <c r="W98" s="297"/>
      <c r="X98" s="297"/>
      <c r="Y98" s="297"/>
      <c r="Z98" s="297"/>
      <c r="AA98" s="297"/>
      <c r="AB98" s="297"/>
      <c r="AC98" s="297"/>
      <c r="AD98" s="297"/>
      <c r="AE98" s="297"/>
      <c r="AF98" s="297"/>
      <c r="AG98" s="297"/>
      <c r="AH98" s="297"/>
      <c r="AI98" s="297"/>
      <c r="AJ98" s="297"/>
      <c r="AK98" s="297"/>
      <c r="AL98" s="297"/>
      <c r="AM98" s="297"/>
      <c r="AN98" s="297"/>
      <c r="AO98" s="297"/>
      <c r="AP98" s="297"/>
      <c r="AQ98" s="297"/>
      <c r="AR98" s="297"/>
      <c r="AS98" s="345"/>
      <c r="AT98" s="345"/>
      <c r="AU98" s="345"/>
      <c r="AV98" s="345"/>
      <c r="AW98" s="345"/>
      <c r="AX98" s="345"/>
      <c r="AY98" s="345"/>
      <c r="AZ98" s="345"/>
      <c r="BA98" s="297"/>
      <c r="BB98" s="299"/>
    </row>
    <row x14ac:dyDescent="0.25" r="99" customHeight="1" ht="18.75">
      <c r="A99" s="300" t="s">
        <v>350</v>
      </c>
      <c r="B99" s="301">
        <v>46</v>
      </c>
      <c r="C99" s="300" t="s">
        <v>14</v>
      </c>
      <c r="D99" s="281" t="s">
        <v>702</v>
      </c>
      <c r="E99" s="275"/>
      <c r="F99" s="302"/>
      <c r="G99" s="284" t="s">
        <v>703</v>
      </c>
      <c r="H99" s="277"/>
      <c r="I99" s="277"/>
      <c r="J99" s="277"/>
      <c r="K99" s="277"/>
      <c r="L99" s="275"/>
      <c r="M99" s="284" t="s">
        <v>704</v>
      </c>
      <c r="N99" s="277"/>
      <c r="O99" s="277"/>
      <c r="P99" s="277"/>
      <c r="Q99" s="275"/>
      <c r="R99" s="292" t="s">
        <v>25</v>
      </c>
      <c r="S99" s="277"/>
      <c r="T99" s="277"/>
      <c r="U99" s="277"/>
      <c r="V99" s="275"/>
      <c r="W99" s="284" t="s">
        <v>705</v>
      </c>
      <c r="X99" s="277"/>
      <c r="Y99" s="277"/>
      <c r="Z99" s="277"/>
      <c r="AA99" s="277"/>
      <c r="AB99" s="277"/>
      <c r="AC99" s="277"/>
      <c r="AD99" s="277"/>
      <c r="AE99" s="277"/>
      <c r="AF99" s="277"/>
      <c r="AG99" s="277"/>
      <c r="AH99" s="275"/>
      <c r="AI99" s="302"/>
      <c r="AJ99" s="302"/>
      <c r="AK99" s="302"/>
      <c r="AL99" s="302"/>
      <c r="AM99" s="302"/>
      <c r="AN99" s="302"/>
      <c r="AO99" s="302"/>
      <c r="AP99" s="278" t="s">
        <v>706</v>
      </c>
      <c r="AQ99" s="277"/>
      <c r="AR99" s="277"/>
      <c r="AS99" s="277"/>
      <c r="AT99" s="277"/>
      <c r="AU99" s="277"/>
      <c r="AV99" s="277"/>
      <c r="AW99" s="277"/>
      <c r="AX99" s="277"/>
      <c r="AY99" s="275"/>
      <c r="AZ99" s="302"/>
      <c r="BA99" s="302"/>
      <c r="BB99" s="306"/>
    </row>
    <row x14ac:dyDescent="0.25" r="100" customHeight="1" ht="18.75">
      <c r="A100" s="300" t="s">
        <v>350</v>
      </c>
      <c r="B100" s="301">
        <v>46</v>
      </c>
      <c r="C100" s="300" t="s">
        <v>15</v>
      </c>
      <c r="D100" s="377" t="s">
        <v>707</v>
      </c>
      <c r="E100" s="329"/>
      <c r="F100" s="329"/>
      <c r="G100" s="329"/>
      <c r="H100" s="329"/>
      <c r="I100" s="329"/>
      <c r="J100" s="326"/>
      <c r="K100" s="309"/>
      <c r="L100" s="309"/>
      <c r="M100" s="309"/>
      <c r="N100" s="309"/>
      <c r="O100" s="309"/>
      <c r="P100" s="284" t="s">
        <v>708</v>
      </c>
      <c r="Q100" s="277"/>
      <c r="R100" s="277"/>
      <c r="S100" s="277"/>
      <c r="T100" s="277"/>
      <c r="U100" s="277"/>
      <c r="V100" s="277"/>
      <c r="W100" s="277"/>
      <c r="X100" s="277"/>
      <c r="Y100" s="277"/>
      <c r="Z100" s="275"/>
      <c r="AA100" s="309"/>
      <c r="AB100" s="309"/>
      <c r="AC100" s="309"/>
      <c r="AD100" s="309"/>
      <c r="AE100" s="309"/>
      <c r="AF100" s="309"/>
      <c r="AG100" s="309"/>
      <c r="AH100" s="309"/>
      <c r="AI100" s="309"/>
      <c r="AJ100" s="309"/>
      <c r="AK100" s="309"/>
      <c r="AL100" s="309"/>
      <c r="AM100" s="309"/>
      <c r="AN100" s="309"/>
      <c r="AO100" s="309"/>
      <c r="AP100" s="309"/>
      <c r="AQ100" s="309"/>
      <c r="AR100" s="309"/>
      <c r="AS100" s="309"/>
      <c r="AT100" s="309"/>
      <c r="AU100" s="309"/>
      <c r="AV100" s="309"/>
      <c r="AW100" s="309"/>
      <c r="AX100" s="309"/>
      <c r="AY100" s="309"/>
      <c r="AZ100" s="309"/>
      <c r="BA100" s="309"/>
      <c r="BB100" s="312"/>
    </row>
    <row x14ac:dyDescent="0.25" r="101" customHeight="1" ht="18.75">
      <c r="A101" s="300" t="s">
        <v>350</v>
      </c>
      <c r="B101" s="301">
        <v>46</v>
      </c>
      <c r="C101" s="358" t="s">
        <v>157</v>
      </c>
      <c r="D101" s="346"/>
      <c r="E101" s="310"/>
      <c r="F101" s="309"/>
      <c r="G101" s="284" t="s">
        <v>703</v>
      </c>
      <c r="H101" s="277"/>
      <c r="I101" s="277"/>
      <c r="J101" s="277"/>
      <c r="K101" s="277"/>
      <c r="L101" s="275"/>
      <c r="M101" s="284" t="s">
        <v>704</v>
      </c>
      <c r="N101" s="277"/>
      <c r="O101" s="277"/>
      <c r="P101" s="277"/>
      <c r="Q101" s="275"/>
      <c r="R101" s="292" t="s">
        <v>25</v>
      </c>
      <c r="S101" s="277"/>
      <c r="T101" s="277"/>
      <c r="U101" s="277"/>
      <c r="V101" s="275"/>
      <c r="W101" s="284" t="s">
        <v>705</v>
      </c>
      <c r="X101" s="277"/>
      <c r="Y101" s="277"/>
      <c r="Z101" s="277"/>
      <c r="AA101" s="277"/>
      <c r="AB101" s="277"/>
      <c r="AC101" s="277"/>
      <c r="AD101" s="277"/>
      <c r="AE101" s="277"/>
      <c r="AF101" s="277"/>
      <c r="AG101" s="277"/>
      <c r="AH101" s="275"/>
      <c r="AI101" s="309"/>
      <c r="AJ101" s="309"/>
      <c r="AK101" s="309"/>
      <c r="AL101" s="309"/>
      <c r="AM101" s="309"/>
      <c r="AN101" s="309"/>
      <c r="AO101" s="309"/>
      <c r="AP101" s="278" t="s">
        <v>706</v>
      </c>
      <c r="AQ101" s="277"/>
      <c r="AR101" s="277"/>
      <c r="AS101" s="277"/>
      <c r="AT101" s="277"/>
      <c r="AU101" s="277"/>
      <c r="AV101" s="277"/>
      <c r="AW101" s="277"/>
      <c r="AX101" s="277"/>
      <c r="AY101" s="275"/>
      <c r="AZ101" s="354"/>
      <c r="BA101" s="309"/>
      <c r="BB101" s="312"/>
    </row>
    <row x14ac:dyDescent="0.25" r="102" customHeight="1" ht="18.75">
      <c r="A102" s="300" t="s">
        <v>350</v>
      </c>
      <c r="B102" s="301">
        <v>46</v>
      </c>
      <c r="C102" s="300" t="s">
        <v>17</v>
      </c>
      <c r="D102" s="378" t="s">
        <v>707</v>
      </c>
      <c r="E102" s="36"/>
      <c r="F102" s="36"/>
      <c r="G102" s="36"/>
      <c r="H102" s="36"/>
      <c r="I102" s="36"/>
      <c r="J102" s="335"/>
      <c r="K102" s="309"/>
      <c r="L102" s="309"/>
      <c r="M102" s="309"/>
      <c r="N102" s="309"/>
      <c r="O102" s="309"/>
      <c r="P102" s="284" t="s">
        <v>708</v>
      </c>
      <c r="Q102" s="277"/>
      <c r="R102" s="277"/>
      <c r="S102" s="277"/>
      <c r="T102" s="277"/>
      <c r="U102" s="277"/>
      <c r="V102" s="277"/>
      <c r="W102" s="277"/>
      <c r="X102" s="277"/>
      <c r="Y102" s="277"/>
      <c r="Z102" s="275"/>
      <c r="AA102" s="309"/>
      <c r="AB102" s="309"/>
      <c r="AC102" s="309"/>
      <c r="AD102" s="309"/>
      <c r="AE102" s="309"/>
      <c r="AF102" s="309"/>
      <c r="AG102" s="309"/>
      <c r="AH102" s="309"/>
      <c r="AI102" s="309"/>
      <c r="AJ102" s="309"/>
      <c r="AK102" s="309"/>
      <c r="AL102" s="309"/>
      <c r="AM102" s="309"/>
      <c r="AN102" s="309"/>
      <c r="AO102" s="309"/>
      <c r="AP102" s="309"/>
      <c r="AQ102" s="309"/>
      <c r="AR102" s="346"/>
      <c r="AS102" s="309"/>
      <c r="AT102" s="309"/>
      <c r="AU102" s="309"/>
      <c r="AV102" s="309"/>
      <c r="AW102" s="309"/>
      <c r="AX102" s="309"/>
      <c r="AY102" s="309"/>
      <c r="AZ102" s="309"/>
      <c r="BA102" s="309"/>
      <c r="BB102" s="309"/>
    </row>
    <row x14ac:dyDescent="0.25" r="103" customHeight="1" ht="18.75">
      <c r="A103" s="300" t="s">
        <v>350</v>
      </c>
      <c r="B103" s="301">
        <v>46</v>
      </c>
      <c r="C103" s="358" t="s">
        <v>18</v>
      </c>
      <c r="D103" s="379"/>
      <c r="E103" s="318"/>
      <c r="F103" s="319"/>
      <c r="G103" s="284" t="s">
        <v>703</v>
      </c>
      <c r="H103" s="277"/>
      <c r="I103" s="277"/>
      <c r="J103" s="277"/>
      <c r="K103" s="277"/>
      <c r="L103" s="275"/>
      <c r="M103" s="284" t="s">
        <v>704</v>
      </c>
      <c r="N103" s="277"/>
      <c r="O103" s="277"/>
      <c r="P103" s="277"/>
      <c r="Q103" s="275"/>
      <c r="R103" s="297"/>
      <c r="S103" s="297"/>
      <c r="T103" s="297"/>
      <c r="U103" s="297"/>
      <c r="V103" s="297"/>
      <c r="W103" s="297"/>
      <c r="X103" s="297"/>
      <c r="Y103" s="297"/>
      <c r="Z103" s="297"/>
      <c r="AA103" s="297"/>
      <c r="AB103" s="297"/>
      <c r="AC103" s="297"/>
      <c r="AD103" s="297"/>
      <c r="AE103" s="297"/>
      <c r="AF103" s="297"/>
      <c r="AG103" s="297"/>
      <c r="AH103" s="297"/>
      <c r="AI103" s="297"/>
      <c r="AJ103" s="297"/>
      <c r="AK103" s="297"/>
      <c r="AL103" s="297"/>
      <c r="AM103" s="297"/>
      <c r="AN103" s="297"/>
      <c r="AO103" s="297"/>
      <c r="AP103" s="297"/>
      <c r="AQ103" s="297"/>
      <c r="AR103" s="297"/>
      <c r="AS103" s="345"/>
      <c r="AT103" s="345"/>
      <c r="AU103" s="345"/>
      <c r="AV103" s="345"/>
      <c r="AW103" s="345"/>
      <c r="AX103" s="345"/>
      <c r="AY103" s="345"/>
      <c r="AZ103" s="345"/>
      <c r="BA103" s="297"/>
      <c r="BB103" s="299"/>
    </row>
    <row x14ac:dyDescent="0.25" r="104" customHeight="1" ht="18.75">
      <c r="A104" s="288" t="s">
        <v>145</v>
      </c>
      <c r="B104" s="289">
        <v>46</v>
      </c>
      <c r="C104" s="288" t="s">
        <v>14</v>
      </c>
      <c r="D104" s="347"/>
      <c r="E104" s="327"/>
      <c r="F104" s="327"/>
      <c r="G104" s="284" t="s">
        <v>709</v>
      </c>
      <c r="H104" s="277"/>
      <c r="I104" s="277"/>
      <c r="J104" s="277"/>
      <c r="K104" s="277"/>
      <c r="L104" s="277"/>
      <c r="M104" s="277"/>
      <c r="N104" s="277"/>
      <c r="O104" s="275"/>
      <c r="P104" s="291"/>
      <c r="Q104" s="291"/>
      <c r="R104" s="292" t="s">
        <v>25</v>
      </c>
      <c r="S104" s="277"/>
      <c r="T104" s="277"/>
      <c r="U104" s="277"/>
      <c r="V104" s="275"/>
      <c r="W104" s="380" t="s">
        <v>710</v>
      </c>
      <c r="X104" s="364"/>
      <c r="Y104" s="364"/>
      <c r="Z104" s="364"/>
      <c r="AA104" s="364"/>
      <c r="AB104" s="364"/>
      <c r="AC104" s="364"/>
      <c r="AD104" s="364"/>
      <c r="AE104" s="364"/>
      <c r="AF104" s="364"/>
      <c r="AG104" s="366"/>
      <c r="AH104" s="348" t="s">
        <v>711</v>
      </c>
      <c r="AI104" s="277"/>
      <c r="AJ104" s="277"/>
      <c r="AK104" s="277"/>
      <c r="AL104" s="277"/>
      <c r="AM104" s="277"/>
      <c r="AN104" s="277"/>
      <c r="AO104" s="277"/>
      <c r="AP104" s="277"/>
      <c r="AQ104" s="275"/>
      <c r="AR104" s="291"/>
      <c r="AS104" s="291"/>
      <c r="AT104" s="291"/>
      <c r="AU104" s="291"/>
      <c r="AV104" s="291"/>
      <c r="AW104" s="276" t="s">
        <v>712</v>
      </c>
      <c r="AX104" s="277"/>
      <c r="AY104" s="277"/>
      <c r="AZ104" s="277"/>
      <c r="BA104" s="277"/>
      <c r="BB104" s="275"/>
    </row>
    <row x14ac:dyDescent="0.25" r="105" customHeight="1" ht="18.75">
      <c r="A105" s="288" t="s">
        <v>145</v>
      </c>
      <c r="B105" s="289">
        <v>46</v>
      </c>
      <c r="C105" s="331" t="s">
        <v>15</v>
      </c>
      <c r="D105" s="280" t="s">
        <v>713</v>
      </c>
      <c r="E105" s="277"/>
      <c r="F105" s="277"/>
      <c r="G105" s="277"/>
      <c r="H105" s="275"/>
      <c r="I105" s="283" t="s">
        <v>714</v>
      </c>
      <c r="J105" s="277"/>
      <c r="K105" s="277"/>
      <c r="L105" s="277"/>
      <c r="M105" s="277"/>
      <c r="N105" s="275"/>
      <c r="O105" s="154"/>
      <c r="P105" s="283" t="s">
        <v>715</v>
      </c>
      <c r="Q105" s="277"/>
      <c r="R105" s="277"/>
      <c r="S105" s="277"/>
      <c r="T105" s="277"/>
      <c r="U105" s="277"/>
      <c r="V105" s="277"/>
      <c r="W105" s="277"/>
      <c r="X105" s="275"/>
      <c r="Y105" s="279" t="s">
        <v>716</v>
      </c>
      <c r="Z105" s="277"/>
      <c r="AA105" s="277"/>
      <c r="AB105" s="277"/>
      <c r="AC105" s="277"/>
      <c r="AD105" s="277"/>
      <c r="AE105" s="277"/>
      <c r="AF105" s="275"/>
      <c r="AG105" s="130"/>
      <c r="AH105" s="284" t="s">
        <v>717</v>
      </c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5"/>
      <c r="AV105" s="130"/>
      <c r="AW105" s="130"/>
      <c r="AX105" s="130"/>
      <c r="AY105" s="130"/>
      <c r="AZ105" s="130"/>
      <c r="BA105" s="130"/>
      <c r="BB105" s="294"/>
    </row>
    <row x14ac:dyDescent="0.25" r="106" customHeight="1" ht="18.75">
      <c r="A106" s="288" t="s">
        <v>145</v>
      </c>
      <c r="B106" s="289">
        <v>46</v>
      </c>
      <c r="C106" s="288" t="s">
        <v>157</v>
      </c>
      <c r="D106" s="157"/>
      <c r="E106" s="158"/>
      <c r="F106" s="158"/>
      <c r="G106" s="284" t="s">
        <v>709</v>
      </c>
      <c r="H106" s="277"/>
      <c r="I106" s="277"/>
      <c r="J106" s="277"/>
      <c r="K106" s="277"/>
      <c r="L106" s="277"/>
      <c r="M106" s="277"/>
      <c r="N106" s="277"/>
      <c r="O106" s="275"/>
      <c r="P106" s="161"/>
      <c r="Q106" s="130"/>
      <c r="R106" s="292" t="s">
        <v>25</v>
      </c>
      <c r="S106" s="277"/>
      <c r="T106" s="277"/>
      <c r="U106" s="277"/>
      <c r="V106" s="275"/>
      <c r="W106" s="380" t="s">
        <v>718</v>
      </c>
      <c r="X106" s="364"/>
      <c r="Y106" s="364"/>
      <c r="Z106" s="364"/>
      <c r="AA106" s="364"/>
      <c r="AB106" s="364"/>
      <c r="AC106" s="364"/>
      <c r="AD106" s="364"/>
      <c r="AE106" s="364"/>
      <c r="AF106" s="364"/>
      <c r="AG106" s="366"/>
      <c r="AH106" s="348" t="s">
        <v>711</v>
      </c>
      <c r="AI106" s="277"/>
      <c r="AJ106" s="277"/>
      <c r="AK106" s="277"/>
      <c r="AL106" s="277"/>
      <c r="AM106" s="277"/>
      <c r="AN106" s="277"/>
      <c r="AO106" s="277"/>
      <c r="AP106" s="277"/>
      <c r="AQ106" s="275"/>
      <c r="AR106" s="130"/>
      <c r="AS106" s="130"/>
      <c r="AT106" s="130"/>
      <c r="AU106" s="130"/>
      <c r="AV106" s="130"/>
      <c r="AW106" s="130"/>
      <c r="AX106" s="130"/>
      <c r="AY106" s="130"/>
      <c r="AZ106" s="130"/>
      <c r="BA106" s="130"/>
      <c r="BB106" s="294"/>
    </row>
    <row x14ac:dyDescent="0.25" r="107" customHeight="1" ht="18.75">
      <c r="A107" s="288" t="s">
        <v>145</v>
      </c>
      <c r="B107" s="289">
        <v>46</v>
      </c>
      <c r="C107" s="331" t="s">
        <v>17</v>
      </c>
      <c r="D107" s="280" t="s">
        <v>713</v>
      </c>
      <c r="E107" s="277"/>
      <c r="F107" s="277"/>
      <c r="G107" s="277"/>
      <c r="H107" s="275"/>
      <c r="I107" s="283" t="s">
        <v>714</v>
      </c>
      <c r="J107" s="277"/>
      <c r="K107" s="277"/>
      <c r="L107" s="277"/>
      <c r="M107" s="277"/>
      <c r="N107" s="275"/>
      <c r="O107" s="164"/>
      <c r="P107" s="283" t="s">
        <v>715</v>
      </c>
      <c r="Q107" s="277"/>
      <c r="R107" s="277"/>
      <c r="S107" s="277"/>
      <c r="T107" s="277"/>
      <c r="U107" s="277"/>
      <c r="V107" s="277"/>
      <c r="W107" s="277"/>
      <c r="X107" s="275"/>
      <c r="Y107" s="279" t="s">
        <v>719</v>
      </c>
      <c r="Z107" s="277"/>
      <c r="AA107" s="277"/>
      <c r="AB107" s="277"/>
      <c r="AC107" s="277"/>
      <c r="AD107" s="277"/>
      <c r="AE107" s="277"/>
      <c r="AF107" s="275"/>
      <c r="AG107" s="130"/>
      <c r="AH107" s="284" t="s">
        <v>717</v>
      </c>
      <c r="AI107" s="277"/>
      <c r="AJ107" s="277"/>
      <c r="AK107" s="277"/>
      <c r="AL107" s="277"/>
      <c r="AM107" s="277"/>
      <c r="AN107" s="277"/>
      <c r="AO107" s="277"/>
      <c r="AP107" s="277"/>
      <c r="AQ107" s="277"/>
      <c r="AR107" s="277"/>
      <c r="AS107" s="277"/>
      <c r="AT107" s="277"/>
      <c r="AU107" s="275"/>
      <c r="AV107" s="130"/>
      <c r="AW107" s="130"/>
      <c r="AX107" s="130"/>
      <c r="AY107" s="130"/>
      <c r="AZ107" s="130"/>
      <c r="BA107" s="130"/>
      <c r="BB107" s="294"/>
    </row>
    <row x14ac:dyDescent="0.25" r="108" customHeight="1" ht="18.75">
      <c r="A108" s="288" t="s">
        <v>145</v>
      </c>
      <c r="B108" s="289">
        <v>46</v>
      </c>
      <c r="C108" s="288" t="s">
        <v>18</v>
      </c>
      <c r="D108" s="352"/>
      <c r="E108" s="341"/>
      <c r="F108" s="341"/>
      <c r="G108" s="341"/>
      <c r="H108" s="341"/>
      <c r="I108" s="296"/>
      <c r="J108" s="296"/>
      <c r="K108" s="296"/>
      <c r="L108" s="296"/>
      <c r="M108" s="296"/>
      <c r="N108" s="296"/>
      <c r="O108" s="296"/>
      <c r="P108" s="296"/>
      <c r="Q108" s="296"/>
      <c r="R108" s="297"/>
      <c r="S108" s="297"/>
      <c r="T108" s="297"/>
      <c r="U108" s="297"/>
      <c r="V108" s="297"/>
      <c r="W108" s="298"/>
      <c r="X108" s="298"/>
      <c r="Y108" s="298"/>
      <c r="Z108" s="298"/>
      <c r="AA108" s="298"/>
      <c r="AB108" s="298"/>
      <c r="AC108" s="298"/>
      <c r="AD108" s="297"/>
      <c r="AE108" s="297"/>
      <c r="AF108" s="297"/>
      <c r="AG108" s="297"/>
      <c r="AH108" s="297"/>
      <c r="AI108" s="297"/>
      <c r="AJ108" s="297"/>
      <c r="AK108" s="297"/>
      <c r="AL108" s="297"/>
      <c r="AM108" s="297"/>
      <c r="AN108" s="297"/>
      <c r="AO108" s="297"/>
      <c r="AP108" s="297"/>
      <c r="AQ108" s="297"/>
      <c r="AR108" s="297"/>
      <c r="AS108" s="297"/>
      <c r="AT108" s="297"/>
      <c r="AU108" s="297"/>
      <c r="AV108" s="297"/>
      <c r="AW108" s="297"/>
      <c r="AX108" s="297"/>
      <c r="AY108" s="297"/>
      <c r="AZ108" s="297"/>
      <c r="BA108" s="297"/>
      <c r="BB108" s="299"/>
    </row>
    <row x14ac:dyDescent="0.25" r="109" customHeight="1" ht="18.75">
      <c r="A109" s="300" t="s">
        <v>130</v>
      </c>
      <c r="B109" s="301">
        <v>46</v>
      </c>
      <c r="C109" s="300" t="s">
        <v>14</v>
      </c>
      <c r="D109" s="284" t="s">
        <v>720</v>
      </c>
      <c r="E109" s="277"/>
      <c r="F109" s="277"/>
      <c r="G109" s="277"/>
      <c r="H109" s="277"/>
      <c r="I109" s="277"/>
      <c r="J109" s="275"/>
      <c r="K109" s="302"/>
      <c r="L109" s="302"/>
      <c r="M109" s="302"/>
      <c r="N109" s="302"/>
      <c r="O109" s="302"/>
      <c r="P109" s="302"/>
      <c r="Q109" s="302"/>
      <c r="R109" s="292" t="s">
        <v>25</v>
      </c>
      <c r="S109" s="277"/>
      <c r="T109" s="277"/>
      <c r="U109" s="277"/>
      <c r="V109" s="275"/>
      <c r="W109" s="284" t="s">
        <v>721</v>
      </c>
      <c r="X109" s="277"/>
      <c r="Y109" s="277"/>
      <c r="Z109" s="277"/>
      <c r="AA109" s="277"/>
      <c r="AB109" s="277"/>
      <c r="AC109" s="275"/>
      <c r="AD109" s="305"/>
      <c r="AE109" s="284" t="s">
        <v>722</v>
      </c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277"/>
      <c r="AQ109" s="277"/>
      <c r="AR109" s="275"/>
      <c r="AS109" s="381" t="s">
        <v>723</v>
      </c>
      <c r="AT109" s="329"/>
      <c r="AU109" s="329"/>
      <c r="AV109" s="329"/>
      <c r="AW109" s="329"/>
      <c r="AX109" s="329"/>
      <c r="AY109" s="329"/>
      <c r="AZ109" s="326"/>
      <c r="BA109" s="302"/>
      <c r="BB109" s="306"/>
    </row>
    <row x14ac:dyDescent="0.25" r="110" customHeight="1" ht="18.75">
      <c r="A110" s="300" t="s">
        <v>130</v>
      </c>
      <c r="B110" s="301">
        <v>46</v>
      </c>
      <c r="C110" s="300" t="s">
        <v>15</v>
      </c>
      <c r="D110" s="310"/>
      <c r="E110" s="309"/>
      <c r="F110" s="283" t="s">
        <v>724</v>
      </c>
      <c r="G110" s="277"/>
      <c r="H110" s="277"/>
      <c r="I110" s="277"/>
      <c r="J110" s="277"/>
      <c r="K110" s="277"/>
      <c r="L110" s="277"/>
      <c r="M110" s="277"/>
      <c r="N110" s="275"/>
      <c r="O110" s="309"/>
      <c r="P110" s="283" t="s">
        <v>725</v>
      </c>
      <c r="Q110" s="277"/>
      <c r="R110" s="277"/>
      <c r="S110" s="277"/>
      <c r="T110" s="277"/>
      <c r="U110" s="277"/>
      <c r="V110" s="277"/>
      <c r="W110" s="277"/>
      <c r="X110" s="275"/>
      <c r="Y110" s="348" t="s">
        <v>726</v>
      </c>
      <c r="Z110" s="277"/>
      <c r="AA110" s="277"/>
      <c r="AB110" s="277"/>
      <c r="AC110" s="277"/>
      <c r="AD110" s="277"/>
      <c r="AE110" s="277"/>
      <c r="AF110" s="275"/>
      <c r="AG110" s="309"/>
      <c r="AH110" s="283" t="s">
        <v>727</v>
      </c>
      <c r="AI110" s="277"/>
      <c r="AJ110" s="277"/>
      <c r="AK110" s="277"/>
      <c r="AL110" s="277"/>
      <c r="AM110" s="277"/>
      <c r="AN110" s="277"/>
      <c r="AO110" s="277"/>
      <c r="AP110" s="277"/>
      <c r="AQ110" s="277"/>
      <c r="AR110" s="277"/>
      <c r="AS110" s="277"/>
      <c r="AT110" s="277"/>
      <c r="AU110" s="275"/>
      <c r="AV110" s="309"/>
      <c r="AW110" s="309"/>
      <c r="AX110" s="309"/>
      <c r="AY110" s="309"/>
      <c r="AZ110" s="309"/>
      <c r="BA110" s="309"/>
      <c r="BB110" s="312"/>
    </row>
    <row x14ac:dyDescent="0.25" r="111" customHeight="1" ht="18.75">
      <c r="A111" s="300" t="s">
        <v>130</v>
      </c>
      <c r="B111" s="301">
        <v>46</v>
      </c>
      <c r="C111" s="300" t="s">
        <v>157</v>
      </c>
      <c r="D111" s="284" t="s">
        <v>728</v>
      </c>
      <c r="E111" s="277"/>
      <c r="F111" s="277"/>
      <c r="G111" s="277"/>
      <c r="H111" s="277"/>
      <c r="I111" s="277"/>
      <c r="J111" s="275"/>
      <c r="K111" s="309"/>
      <c r="L111" s="309"/>
      <c r="M111" s="309"/>
      <c r="N111" s="309"/>
      <c r="O111" s="309"/>
      <c r="P111" s="309"/>
      <c r="Q111" s="309"/>
      <c r="R111" s="292" t="s">
        <v>25</v>
      </c>
      <c r="S111" s="277"/>
      <c r="T111" s="277"/>
      <c r="U111" s="277"/>
      <c r="V111" s="275"/>
      <c r="W111" s="284" t="s">
        <v>721</v>
      </c>
      <c r="X111" s="277"/>
      <c r="Y111" s="277"/>
      <c r="Z111" s="277"/>
      <c r="AA111" s="277"/>
      <c r="AB111" s="277"/>
      <c r="AC111" s="275"/>
      <c r="AD111" s="346"/>
      <c r="AE111" s="284" t="s">
        <v>722</v>
      </c>
      <c r="AF111" s="277"/>
      <c r="AG111" s="277"/>
      <c r="AH111" s="277"/>
      <c r="AI111" s="277"/>
      <c r="AJ111" s="277"/>
      <c r="AK111" s="277"/>
      <c r="AL111" s="277"/>
      <c r="AM111" s="277"/>
      <c r="AN111" s="277"/>
      <c r="AO111" s="277"/>
      <c r="AP111" s="277"/>
      <c r="AQ111" s="277"/>
      <c r="AR111" s="275"/>
      <c r="AS111" s="382" t="s">
        <v>723</v>
      </c>
      <c r="AT111" s="343"/>
      <c r="AU111" s="343"/>
      <c r="AV111" s="343"/>
      <c r="AW111" s="343"/>
      <c r="AX111" s="343"/>
      <c r="AY111" s="343"/>
      <c r="AZ111" s="340"/>
      <c r="BA111" s="309"/>
      <c r="BB111" s="312"/>
    </row>
    <row x14ac:dyDescent="0.25" r="112" customHeight="1" ht="18.75">
      <c r="A112" s="300" t="s">
        <v>130</v>
      </c>
      <c r="B112" s="301">
        <v>46</v>
      </c>
      <c r="C112" s="300" t="s">
        <v>17</v>
      </c>
      <c r="D112" s="274" t="s">
        <v>729</v>
      </c>
      <c r="E112" s="275"/>
      <c r="F112" s="283" t="s">
        <v>724</v>
      </c>
      <c r="G112" s="277"/>
      <c r="H112" s="277"/>
      <c r="I112" s="277"/>
      <c r="J112" s="277"/>
      <c r="K112" s="277"/>
      <c r="L112" s="277"/>
      <c r="M112" s="277"/>
      <c r="N112" s="275"/>
      <c r="O112" s="309"/>
      <c r="P112" s="283" t="s">
        <v>730</v>
      </c>
      <c r="Q112" s="277"/>
      <c r="R112" s="277"/>
      <c r="S112" s="277"/>
      <c r="T112" s="277"/>
      <c r="U112" s="277"/>
      <c r="V112" s="277"/>
      <c r="W112" s="277"/>
      <c r="X112" s="275"/>
      <c r="Y112" s="348" t="s">
        <v>726</v>
      </c>
      <c r="Z112" s="277"/>
      <c r="AA112" s="277"/>
      <c r="AB112" s="277"/>
      <c r="AC112" s="277"/>
      <c r="AD112" s="277"/>
      <c r="AE112" s="277"/>
      <c r="AF112" s="275"/>
      <c r="AG112" s="309"/>
      <c r="AH112" s="283" t="s">
        <v>727</v>
      </c>
      <c r="AI112" s="277"/>
      <c r="AJ112" s="277"/>
      <c r="AK112" s="277"/>
      <c r="AL112" s="277"/>
      <c r="AM112" s="277"/>
      <c r="AN112" s="277"/>
      <c r="AO112" s="277"/>
      <c r="AP112" s="277"/>
      <c r="AQ112" s="277"/>
      <c r="AR112" s="277"/>
      <c r="AS112" s="277"/>
      <c r="AT112" s="277"/>
      <c r="AU112" s="275"/>
      <c r="AV112" s="309"/>
      <c r="AW112" s="309"/>
      <c r="AX112" s="309"/>
      <c r="AY112" s="309"/>
      <c r="AZ112" s="309"/>
      <c r="BA112" s="309"/>
      <c r="BB112" s="312"/>
    </row>
    <row x14ac:dyDescent="0.25" r="113" customHeight="1" ht="18.75">
      <c r="A113" s="300" t="s">
        <v>130</v>
      </c>
      <c r="B113" s="301">
        <v>46</v>
      </c>
      <c r="C113" s="300" t="s">
        <v>18</v>
      </c>
      <c r="D113" s="318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297"/>
      <c r="S113" s="297"/>
      <c r="T113" s="297"/>
      <c r="U113" s="297"/>
      <c r="V113" s="297"/>
      <c r="W113" s="297"/>
      <c r="X113" s="297"/>
      <c r="Y113" s="297"/>
      <c r="Z113" s="297"/>
      <c r="AA113" s="297"/>
      <c r="AB113" s="297"/>
      <c r="AC113" s="297"/>
      <c r="AD113" s="297"/>
      <c r="AE113" s="297"/>
      <c r="AF113" s="297"/>
      <c r="AG113" s="297"/>
      <c r="AH113" s="297"/>
      <c r="AI113" s="297"/>
      <c r="AJ113" s="297"/>
      <c r="AK113" s="297"/>
      <c r="AL113" s="297"/>
      <c r="AM113" s="297"/>
      <c r="AN113" s="297"/>
      <c r="AO113" s="297"/>
      <c r="AP113" s="297"/>
      <c r="AQ113" s="297"/>
      <c r="AR113" s="297"/>
      <c r="AS113" s="297"/>
      <c r="AT113" s="297"/>
      <c r="AU113" s="297"/>
      <c r="AV113" s="297"/>
      <c r="AW113" s="297"/>
      <c r="AX113" s="297"/>
      <c r="AY113" s="297"/>
      <c r="AZ113" s="297"/>
      <c r="BA113" s="297"/>
      <c r="BB113" s="299"/>
    </row>
    <row x14ac:dyDescent="0.25" r="114" customHeight="1" ht="18.75">
      <c r="A114" s="288" t="s">
        <v>383</v>
      </c>
      <c r="B114" s="289">
        <v>42</v>
      </c>
      <c r="C114" s="288" t="s">
        <v>14</v>
      </c>
      <c r="D114" s="285" t="s">
        <v>731</v>
      </c>
      <c r="E114" s="275"/>
      <c r="F114" s="291"/>
      <c r="G114" s="285" t="s">
        <v>732</v>
      </c>
      <c r="H114" s="277"/>
      <c r="I114" s="277"/>
      <c r="J114" s="277"/>
      <c r="K114" s="277"/>
      <c r="L114" s="275"/>
      <c r="M114" s="285" t="s">
        <v>733</v>
      </c>
      <c r="N114" s="277"/>
      <c r="O114" s="277"/>
      <c r="P114" s="277"/>
      <c r="Q114" s="275"/>
      <c r="R114" s="292" t="s">
        <v>25</v>
      </c>
      <c r="S114" s="277"/>
      <c r="T114" s="277"/>
      <c r="U114" s="277"/>
      <c r="V114" s="275"/>
      <c r="W114" s="283" t="s">
        <v>734</v>
      </c>
      <c r="X114" s="277"/>
      <c r="Y114" s="277"/>
      <c r="Z114" s="277"/>
      <c r="AA114" s="277"/>
      <c r="AB114" s="277"/>
      <c r="AC114" s="275"/>
      <c r="AD114" s="291"/>
      <c r="AE114" s="283" t="s">
        <v>735</v>
      </c>
      <c r="AF114" s="277"/>
      <c r="AG114" s="277"/>
      <c r="AH114" s="277"/>
      <c r="AI114" s="277"/>
      <c r="AJ114" s="277"/>
      <c r="AK114" s="277"/>
      <c r="AL114" s="277"/>
      <c r="AM114" s="277"/>
      <c r="AN114" s="275"/>
      <c r="AO114" s="291"/>
      <c r="AP114" s="291"/>
      <c r="AQ114" s="291"/>
      <c r="AR114" s="291"/>
      <c r="AS114" s="291"/>
      <c r="AT114" s="291"/>
      <c r="AU114" s="291"/>
      <c r="AV114" s="291"/>
      <c r="AW114" s="291"/>
      <c r="AX114" s="291"/>
      <c r="AY114" s="291"/>
      <c r="AZ114" s="291"/>
      <c r="BA114" s="291"/>
      <c r="BB114" s="293"/>
    </row>
    <row x14ac:dyDescent="0.25" r="115" customHeight="1" ht="18.75">
      <c r="A115" s="288" t="s">
        <v>383</v>
      </c>
      <c r="B115" s="289">
        <v>42</v>
      </c>
      <c r="C115" s="288" t="s">
        <v>15</v>
      </c>
      <c r="D115" s="161"/>
      <c r="E115" s="285" t="s">
        <v>736</v>
      </c>
      <c r="F115" s="277"/>
      <c r="G115" s="277"/>
      <c r="H115" s="275"/>
      <c r="I115" s="383" t="s">
        <v>737</v>
      </c>
      <c r="J115" s="364"/>
      <c r="K115" s="364"/>
      <c r="L115" s="364"/>
      <c r="M115" s="364"/>
      <c r="N115" s="366"/>
      <c r="O115" s="130"/>
      <c r="P115" s="283" t="s">
        <v>738</v>
      </c>
      <c r="Q115" s="277"/>
      <c r="R115" s="277"/>
      <c r="S115" s="277"/>
      <c r="T115" s="277"/>
      <c r="U115" s="277"/>
      <c r="V115" s="277"/>
      <c r="W115" s="277"/>
      <c r="X115" s="275"/>
      <c r="Y115" s="283" t="s">
        <v>739</v>
      </c>
      <c r="Z115" s="277"/>
      <c r="AA115" s="277"/>
      <c r="AB115" s="277"/>
      <c r="AC115" s="277"/>
      <c r="AD115" s="277"/>
      <c r="AE115" s="277"/>
      <c r="AF115" s="275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294"/>
    </row>
    <row x14ac:dyDescent="0.25" r="116" customHeight="1" ht="18.75">
      <c r="A116" s="288" t="s">
        <v>383</v>
      </c>
      <c r="B116" s="289">
        <v>42</v>
      </c>
      <c r="C116" s="288" t="s">
        <v>157</v>
      </c>
      <c r="D116" s="161"/>
      <c r="E116" s="130"/>
      <c r="F116" s="130"/>
      <c r="G116" s="285" t="s">
        <v>740</v>
      </c>
      <c r="H116" s="277"/>
      <c r="I116" s="277"/>
      <c r="J116" s="277"/>
      <c r="K116" s="277"/>
      <c r="L116" s="275"/>
      <c r="M116" s="285" t="s">
        <v>733</v>
      </c>
      <c r="N116" s="277"/>
      <c r="O116" s="277"/>
      <c r="P116" s="277"/>
      <c r="Q116" s="275"/>
      <c r="R116" s="292" t="s">
        <v>25</v>
      </c>
      <c r="S116" s="277"/>
      <c r="T116" s="277"/>
      <c r="U116" s="277"/>
      <c r="V116" s="275"/>
      <c r="W116" s="283" t="s">
        <v>734</v>
      </c>
      <c r="X116" s="277"/>
      <c r="Y116" s="277"/>
      <c r="Z116" s="277"/>
      <c r="AA116" s="277"/>
      <c r="AB116" s="277"/>
      <c r="AC116" s="275"/>
      <c r="AD116" s="130"/>
      <c r="AE116" s="283" t="s">
        <v>735</v>
      </c>
      <c r="AF116" s="277"/>
      <c r="AG116" s="277"/>
      <c r="AH116" s="277"/>
      <c r="AI116" s="277"/>
      <c r="AJ116" s="277"/>
      <c r="AK116" s="277"/>
      <c r="AL116" s="277"/>
      <c r="AM116" s="277"/>
      <c r="AN116" s="275"/>
      <c r="AO116" s="130"/>
      <c r="AP116" s="130"/>
      <c r="AQ116" s="130"/>
      <c r="AR116" s="130"/>
      <c r="AS116" s="130"/>
      <c r="AT116" s="130"/>
      <c r="AU116" s="130"/>
      <c r="AV116" s="130"/>
      <c r="AW116" s="130"/>
      <c r="AX116" s="130"/>
      <c r="AY116" s="130"/>
      <c r="AZ116" s="130"/>
      <c r="BA116" s="130"/>
      <c r="BB116" s="294"/>
    </row>
    <row x14ac:dyDescent="0.25" r="117" customHeight="1" ht="18.75">
      <c r="A117" s="288" t="s">
        <v>383</v>
      </c>
      <c r="B117" s="289">
        <v>42</v>
      </c>
      <c r="C117" s="288" t="s">
        <v>17</v>
      </c>
      <c r="D117" s="161"/>
      <c r="E117" s="130"/>
      <c r="F117" s="161"/>
      <c r="G117" s="130"/>
      <c r="H117" s="161"/>
      <c r="I117" s="283" t="s">
        <v>737</v>
      </c>
      <c r="J117" s="277"/>
      <c r="K117" s="277"/>
      <c r="L117" s="277"/>
      <c r="M117" s="277"/>
      <c r="N117" s="275"/>
      <c r="O117" s="130"/>
      <c r="P117" s="283" t="s">
        <v>738</v>
      </c>
      <c r="Q117" s="277"/>
      <c r="R117" s="277"/>
      <c r="S117" s="277"/>
      <c r="T117" s="277"/>
      <c r="U117" s="277"/>
      <c r="V117" s="277"/>
      <c r="W117" s="277"/>
      <c r="X117" s="275"/>
      <c r="Y117" s="283" t="s">
        <v>741</v>
      </c>
      <c r="Z117" s="277"/>
      <c r="AA117" s="277"/>
      <c r="AB117" s="277"/>
      <c r="AC117" s="277"/>
      <c r="AD117" s="277"/>
      <c r="AE117" s="277"/>
      <c r="AF117" s="275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0"/>
      <c r="AT117" s="130"/>
      <c r="AU117" s="130"/>
      <c r="AV117" s="130"/>
      <c r="AW117" s="130"/>
      <c r="AX117" s="130"/>
      <c r="AY117" s="130"/>
      <c r="AZ117" s="130"/>
      <c r="BA117" s="130"/>
      <c r="BB117" s="294"/>
    </row>
    <row x14ac:dyDescent="0.25" r="118" customHeight="1" ht="18.75">
      <c r="A118" s="288" t="s">
        <v>383</v>
      </c>
      <c r="B118" s="289">
        <v>42</v>
      </c>
      <c r="C118" s="288" t="s">
        <v>18</v>
      </c>
      <c r="D118" s="295"/>
      <c r="E118" s="296"/>
      <c r="F118" s="296"/>
      <c r="G118" s="154"/>
      <c r="H118" s="154"/>
      <c r="I118" s="154"/>
      <c r="J118" s="154"/>
      <c r="K118" s="154"/>
      <c r="L118" s="154"/>
      <c r="M118" s="296"/>
      <c r="N118" s="296"/>
      <c r="O118" s="296"/>
      <c r="P118" s="296"/>
      <c r="Q118" s="296"/>
      <c r="R118" s="297"/>
      <c r="S118" s="297"/>
      <c r="T118" s="297"/>
      <c r="U118" s="297"/>
      <c r="V118" s="297"/>
      <c r="W118" s="297"/>
      <c r="X118" s="297"/>
      <c r="Y118" s="297"/>
      <c r="Z118" s="297"/>
      <c r="AA118" s="297"/>
      <c r="AB118" s="297"/>
      <c r="AC118" s="297"/>
      <c r="AD118" s="297"/>
      <c r="AE118" s="297"/>
      <c r="AF118" s="297"/>
      <c r="AG118" s="297"/>
      <c r="AH118" s="297"/>
      <c r="AI118" s="297"/>
      <c r="AJ118" s="297"/>
      <c r="AK118" s="297"/>
      <c r="AL118" s="297"/>
      <c r="AM118" s="297"/>
      <c r="AN118" s="297"/>
      <c r="AO118" s="297"/>
      <c r="AP118" s="297"/>
      <c r="AQ118" s="297"/>
      <c r="AR118" s="297"/>
      <c r="AS118" s="297"/>
      <c r="AT118" s="297"/>
      <c r="AU118" s="297"/>
      <c r="AV118" s="297"/>
      <c r="AW118" s="297"/>
      <c r="AX118" s="297"/>
      <c r="AY118" s="297"/>
      <c r="AZ118" s="297"/>
      <c r="BA118" s="297"/>
      <c r="BB118" s="299"/>
    </row>
    <row x14ac:dyDescent="0.25" r="119" customHeight="1" ht="18.75">
      <c r="A119" s="384" t="s">
        <v>126</v>
      </c>
      <c r="B119" s="301">
        <v>24</v>
      </c>
      <c r="C119" s="300" t="s">
        <v>14</v>
      </c>
      <c r="D119" s="283" t="s">
        <v>742</v>
      </c>
      <c r="E119" s="275"/>
      <c r="F119" s="304"/>
      <c r="G119" s="283" t="s">
        <v>743</v>
      </c>
      <c r="H119" s="277"/>
      <c r="I119" s="277"/>
      <c r="J119" s="277"/>
      <c r="K119" s="277"/>
      <c r="L119" s="275"/>
      <c r="M119" s="283" t="s">
        <v>609</v>
      </c>
      <c r="N119" s="277"/>
      <c r="O119" s="277"/>
      <c r="P119" s="277"/>
      <c r="Q119" s="275"/>
      <c r="R119" s="292" t="s">
        <v>25</v>
      </c>
      <c r="S119" s="277"/>
      <c r="T119" s="277"/>
      <c r="U119" s="277"/>
      <c r="V119" s="275"/>
      <c r="W119" s="283" t="s">
        <v>744</v>
      </c>
      <c r="X119" s="277"/>
      <c r="Y119" s="277"/>
      <c r="Z119" s="277"/>
      <c r="AA119" s="277"/>
      <c r="AB119" s="277"/>
      <c r="AC119" s="275"/>
      <c r="AD119" s="302"/>
      <c r="AE119" s="283" t="s">
        <v>745</v>
      </c>
      <c r="AF119" s="277"/>
      <c r="AG119" s="277"/>
      <c r="AH119" s="277"/>
      <c r="AI119" s="277"/>
      <c r="AJ119" s="277"/>
      <c r="AK119" s="277"/>
      <c r="AL119" s="277"/>
      <c r="AM119" s="277"/>
      <c r="AN119" s="275"/>
      <c r="AO119" s="302"/>
      <c r="AP119" s="283" t="s">
        <v>746</v>
      </c>
      <c r="AQ119" s="277"/>
      <c r="AR119" s="277"/>
      <c r="AS119" s="277"/>
      <c r="AT119" s="277"/>
      <c r="AU119" s="277"/>
      <c r="AV119" s="277"/>
      <c r="AW119" s="277"/>
      <c r="AX119" s="277"/>
      <c r="AY119" s="275"/>
      <c r="AZ119" s="302"/>
      <c r="BA119" s="302"/>
      <c r="BB119" s="306"/>
    </row>
    <row x14ac:dyDescent="0.25" r="120" customHeight="1" ht="18.75">
      <c r="A120" s="384" t="s">
        <v>126</v>
      </c>
      <c r="B120" s="301">
        <v>24</v>
      </c>
      <c r="C120" s="300" t="s">
        <v>15</v>
      </c>
      <c r="D120" s="283" t="s">
        <v>747</v>
      </c>
      <c r="E120" s="277"/>
      <c r="F120" s="277"/>
      <c r="G120" s="277"/>
      <c r="H120" s="277"/>
      <c r="I120" s="277"/>
      <c r="J120" s="275"/>
      <c r="K120" s="309"/>
      <c r="L120" s="309"/>
      <c r="M120" s="309"/>
      <c r="N120" s="309"/>
      <c r="O120" s="309"/>
      <c r="P120" s="283" t="s">
        <v>748</v>
      </c>
      <c r="Q120" s="277"/>
      <c r="R120" s="277"/>
      <c r="S120" s="277"/>
      <c r="T120" s="277"/>
      <c r="U120" s="277"/>
      <c r="V120" s="277"/>
      <c r="W120" s="277"/>
      <c r="X120" s="275"/>
      <c r="Y120" s="283" t="s">
        <v>749</v>
      </c>
      <c r="Z120" s="277"/>
      <c r="AA120" s="277"/>
      <c r="AB120" s="277"/>
      <c r="AC120" s="277"/>
      <c r="AD120" s="277"/>
      <c r="AE120" s="277"/>
      <c r="AF120" s="275"/>
      <c r="AG120" s="309"/>
      <c r="AH120" s="283" t="s">
        <v>750</v>
      </c>
      <c r="AI120" s="277"/>
      <c r="AJ120" s="277"/>
      <c r="AK120" s="277"/>
      <c r="AL120" s="277"/>
      <c r="AM120" s="277"/>
      <c r="AN120" s="277"/>
      <c r="AO120" s="277"/>
      <c r="AP120" s="277"/>
      <c r="AQ120" s="275"/>
      <c r="AR120" s="309"/>
      <c r="AS120" s="383" t="s">
        <v>751</v>
      </c>
      <c r="AT120" s="364"/>
      <c r="AU120" s="364"/>
      <c r="AV120" s="364"/>
      <c r="AW120" s="364"/>
      <c r="AX120" s="364"/>
      <c r="AY120" s="364"/>
      <c r="AZ120" s="366"/>
      <c r="BA120" s="309"/>
      <c r="BB120" s="312"/>
    </row>
    <row x14ac:dyDescent="0.25" r="121" customHeight="1" ht="18.75">
      <c r="A121" s="384" t="s">
        <v>126</v>
      </c>
      <c r="B121" s="301">
        <v>24</v>
      </c>
      <c r="C121" s="300" t="s">
        <v>157</v>
      </c>
      <c r="D121" s="283" t="s">
        <v>742</v>
      </c>
      <c r="E121" s="275"/>
      <c r="F121" s="346"/>
      <c r="G121" s="283" t="s">
        <v>743</v>
      </c>
      <c r="H121" s="277"/>
      <c r="I121" s="277"/>
      <c r="J121" s="277"/>
      <c r="K121" s="277"/>
      <c r="L121" s="275"/>
      <c r="M121" s="332" t="s">
        <v>752</v>
      </c>
      <c r="N121" s="277"/>
      <c r="O121" s="277"/>
      <c r="P121" s="277"/>
      <c r="Q121" s="275"/>
      <c r="R121" s="292" t="s">
        <v>25</v>
      </c>
      <c r="S121" s="277"/>
      <c r="T121" s="277"/>
      <c r="U121" s="277"/>
      <c r="V121" s="275"/>
      <c r="W121" s="283" t="s">
        <v>744</v>
      </c>
      <c r="X121" s="277"/>
      <c r="Y121" s="277"/>
      <c r="Z121" s="277"/>
      <c r="AA121" s="277"/>
      <c r="AB121" s="277"/>
      <c r="AC121" s="275"/>
      <c r="AD121" s="309"/>
      <c r="AE121" s="283" t="s">
        <v>745</v>
      </c>
      <c r="AF121" s="277"/>
      <c r="AG121" s="277"/>
      <c r="AH121" s="277"/>
      <c r="AI121" s="277"/>
      <c r="AJ121" s="277"/>
      <c r="AK121" s="277"/>
      <c r="AL121" s="277"/>
      <c r="AM121" s="277"/>
      <c r="AN121" s="275"/>
      <c r="AO121" s="309"/>
      <c r="AP121" s="283" t="s">
        <v>746</v>
      </c>
      <c r="AQ121" s="277"/>
      <c r="AR121" s="277"/>
      <c r="AS121" s="277"/>
      <c r="AT121" s="277"/>
      <c r="AU121" s="277"/>
      <c r="AV121" s="277"/>
      <c r="AW121" s="277"/>
      <c r="AX121" s="277"/>
      <c r="AY121" s="275"/>
      <c r="AZ121" s="309"/>
      <c r="BA121" s="309"/>
      <c r="BB121" s="312"/>
    </row>
    <row x14ac:dyDescent="0.25" r="122" customHeight="1" ht="18.75">
      <c r="A122" s="384" t="s">
        <v>126</v>
      </c>
      <c r="B122" s="301">
        <v>24</v>
      </c>
      <c r="C122" s="300" t="s">
        <v>17</v>
      </c>
      <c r="D122" s="283" t="s">
        <v>747</v>
      </c>
      <c r="E122" s="277"/>
      <c r="F122" s="277"/>
      <c r="G122" s="277"/>
      <c r="H122" s="277"/>
      <c r="I122" s="277"/>
      <c r="J122" s="275"/>
      <c r="K122" s="283" t="s">
        <v>743</v>
      </c>
      <c r="L122" s="277"/>
      <c r="M122" s="277"/>
      <c r="N122" s="277"/>
      <c r="O122" s="275"/>
      <c r="P122" s="283" t="s">
        <v>748</v>
      </c>
      <c r="Q122" s="277"/>
      <c r="R122" s="277"/>
      <c r="S122" s="277"/>
      <c r="T122" s="277"/>
      <c r="U122" s="277"/>
      <c r="V122" s="277"/>
      <c r="W122" s="277"/>
      <c r="X122" s="275"/>
      <c r="Y122" s="283" t="s">
        <v>749</v>
      </c>
      <c r="Z122" s="277"/>
      <c r="AA122" s="277"/>
      <c r="AB122" s="277"/>
      <c r="AC122" s="277"/>
      <c r="AD122" s="277"/>
      <c r="AE122" s="277"/>
      <c r="AF122" s="275"/>
      <c r="AG122" s="309"/>
      <c r="AH122" s="283" t="s">
        <v>750</v>
      </c>
      <c r="AI122" s="277"/>
      <c r="AJ122" s="277"/>
      <c r="AK122" s="277"/>
      <c r="AL122" s="277"/>
      <c r="AM122" s="277"/>
      <c r="AN122" s="277"/>
      <c r="AO122" s="277"/>
      <c r="AP122" s="277"/>
      <c r="AQ122" s="275"/>
      <c r="AR122" s="309"/>
      <c r="AS122" s="383" t="s">
        <v>751</v>
      </c>
      <c r="AT122" s="364"/>
      <c r="AU122" s="364"/>
      <c r="AV122" s="364"/>
      <c r="AW122" s="364"/>
      <c r="AX122" s="364"/>
      <c r="AY122" s="364"/>
      <c r="AZ122" s="366"/>
      <c r="BA122" s="309"/>
      <c r="BB122" s="312"/>
    </row>
    <row x14ac:dyDescent="0.25" r="123" customHeight="1" ht="18.75">
      <c r="A123" s="384" t="s">
        <v>126</v>
      </c>
      <c r="B123" s="301">
        <v>24</v>
      </c>
      <c r="C123" s="300" t="s">
        <v>18</v>
      </c>
      <c r="D123" s="283" t="s">
        <v>753</v>
      </c>
      <c r="E123" s="275"/>
      <c r="F123" s="319"/>
      <c r="G123" s="283" t="s">
        <v>743</v>
      </c>
      <c r="H123" s="277"/>
      <c r="I123" s="277"/>
      <c r="J123" s="277"/>
      <c r="K123" s="277"/>
      <c r="L123" s="275"/>
      <c r="M123" s="319"/>
      <c r="N123" s="319"/>
      <c r="O123" s="319"/>
      <c r="P123" s="319"/>
      <c r="Q123" s="319"/>
      <c r="R123" s="297"/>
      <c r="S123" s="297"/>
      <c r="T123" s="297"/>
      <c r="U123" s="297"/>
      <c r="V123" s="297"/>
      <c r="W123" s="297"/>
      <c r="X123" s="297"/>
      <c r="Y123" s="297"/>
      <c r="Z123" s="297"/>
      <c r="AA123" s="297"/>
      <c r="AB123" s="297"/>
      <c r="AC123" s="297"/>
      <c r="AD123" s="297"/>
      <c r="AE123" s="297"/>
      <c r="AF123" s="297"/>
      <c r="AG123" s="297"/>
      <c r="AH123" s="297"/>
      <c r="AI123" s="297"/>
      <c r="AJ123" s="297"/>
      <c r="AK123" s="297"/>
      <c r="AL123" s="297"/>
      <c r="AM123" s="297"/>
      <c r="AN123" s="297"/>
      <c r="AO123" s="297"/>
      <c r="AP123" s="297"/>
      <c r="AQ123" s="297"/>
      <c r="AR123" s="297"/>
      <c r="AS123" s="297"/>
      <c r="AT123" s="297"/>
      <c r="AU123" s="297"/>
      <c r="AV123" s="297"/>
      <c r="AW123" s="297"/>
      <c r="AX123" s="297"/>
      <c r="AY123" s="297"/>
      <c r="AZ123" s="297"/>
      <c r="BA123" s="297"/>
      <c r="BB123" s="299"/>
    </row>
    <row x14ac:dyDescent="0.25" r="124" customHeight="1" ht="18.75">
      <c r="A124" s="385" t="s">
        <v>407</v>
      </c>
      <c r="B124" s="289">
        <v>24</v>
      </c>
      <c r="C124" s="288" t="s">
        <v>14</v>
      </c>
      <c r="D124" s="280" t="s">
        <v>754</v>
      </c>
      <c r="E124" s="275"/>
      <c r="F124" s="291"/>
      <c r="G124" s="386" t="s">
        <v>755</v>
      </c>
      <c r="H124" s="193"/>
      <c r="I124" s="193"/>
      <c r="J124" s="193"/>
      <c r="K124" s="193"/>
      <c r="L124" s="193"/>
      <c r="M124" s="193"/>
      <c r="N124" s="193"/>
      <c r="O124" s="194"/>
      <c r="P124" s="291"/>
      <c r="Q124" s="291"/>
      <c r="R124" s="292" t="s">
        <v>25</v>
      </c>
      <c r="S124" s="277"/>
      <c r="T124" s="277"/>
      <c r="U124" s="277"/>
      <c r="V124" s="275"/>
      <c r="W124" s="280" t="s">
        <v>756</v>
      </c>
      <c r="X124" s="277"/>
      <c r="Y124" s="277"/>
      <c r="Z124" s="277"/>
      <c r="AA124" s="277"/>
      <c r="AB124" s="277"/>
      <c r="AC124" s="277"/>
      <c r="AD124" s="277"/>
      <c r="AE124" s="277"/>
      <c r="AF124" s="277"/>
      <c r="AG124" s="275"/>
      <c r="AH124" s="285" t="s">
        <v>757</v>
      </c>
      <c r="AI124" s="277"/>
      <c r="AJ124" s="277"/>
      <c r="AK124" s="277"/>
      <c r="AL124" s="277"/>
      <c r="AM124" s="277"/>
      <c r="AN124" s="275"/>
      <c r="AO124" s="291"/>
      <c r="AP124" s="283" t="s">
        <v>758</v>
      </c>
      <c r="AQ124" s="277"/>
      <c r="AR124" s="277"/>
      <c r="AS124" s="277"/>
      <c r="AT124" s="277"/>
      <c r="AU124" s="277"/>
      <c r="AV124" s="277"/>
      <c r="AW124" s="277"/>
      <c r="AX124" s="277"/>
      <c r="AY124" s="275"/>
      <c r="AZ124" s="291"/>
      <c r="BA124" s="291"/>
      <c r="BB124" s="293"/>
    </row>
    <row x14ac:dyDescent="0.25" r="125" customHeight="1" ht="18.75">
      <c r="A125" s="385" t="s">
        <v>407</v>
      </c>
      <c r="B125" s="289">
        <v>24</v>
      </c>
      <c r="C125" s="288" t="s">
        <v>15</v>
      </c>
      <c r="D125" s="348" t="s">
        <v>759</v>
      </c>
      <c r="E125" s="277"/>
      <c r="F125" s="277"/>
      <c r="G125" s="277"/>
      <c r="H125" s="277"/>
      <c r="I125" s="277"/>
      <c r="J125" s="275"/>
      <c r="K125" s="130"/>
      <c r="L125" s="130"/>
      <c r="M125" s="365" t="s">
        <v>760</v>
      </c>
      <c r="N125" s="364"/>
      <c r="O125" s="364"/>
      <c r="P125" s="364"/>
      <c r="Q125" s="364"/>
      <c r="R125" s="364"/>
      <c r="S125" s="364"/>
      <c r="T125" s="364"/>
      <c r="U125" s="364"/>
      <c r="V125" s="366"/>
      <c r="W125" s="130"/>
      <c r="X125" s="130"/>
      <c r="Y125" s="283" t="s">
        <v>761</v>
      </c>
      <c r="Z125" s="277"/>
      <c r="AA125" s="277"/>
      <c r="AB125" s="277"/>
      <c r="AC125" s="277"/>
      <c r="AD125" s="277"/>
      <c r="AE125" s="277"/>
      <c r="AF125" s="275"/>
      <c r="AG125" s="130"/>
      <c r="AH125" s="283" t="s">
        <v>762</v>
      </c>
      <c r="AI125" s="277"/>
      <c r="AJ125" s="277"/>
      <c r="AK125" s="277"/>
      <c r="AL125" s="277"/>
      <c r="AM125" s="277"/>
      <c r="AN125" s="277"/>
      <c r="AO125" s="277"/>
      <c r="AP125" s="277"/>
      <c r="AQ125" s="275"/>
      <c r="AR125" s="130"/>
      <c r="AS125" s="383" t="s">
        <v>763</v>
      </c>
      <c r="AT125" s="364"/>
      <c r="AU125" s="364"/>
      <c r="AV125" s="364"/>
      <c r="AW125" s="364"/>
      <c r="AX125" s="364"/>
      <c r="AY125" s="364"/>
      <c r="AZ125" s="366"/>
      <c r="BA125" s="130"/>
      <c r="BB125" s="294"/>
    </row>
    <row x14ac:dyDescent="0.25" r="126" customHeight="1" ht="18.75">
      <c r="A126" s="385" t="s">
        <v>407</v>
      </c>
      <c r="B126" s="289">
        <v>24</v>
      </c>
      <c r="C126" s="288" t="s">
        <v>157</v>
      </c>
      <c r="D126" s="280" t="s">
        <v>754</v>
      </c>
      <c r="E126" s="275"/>
      <c r="F126" s="130"/>
      <c r="G126" s="365" t="s">
        <v>764</v>
      </c>
      <c r="H126" s="364"/>
      <c r="I126" s="364"/>
      <c r="J126" s="364"/>
      <c r="K126" s="364"/>
      <c r="L126" s="364"/>
      <c r="M126" s="364"/>
      <c r="N126" s="364"/>
      <c r="O126" s="366"/>
      <c r="P126" s="130"/>
      <c r="Q126" s="130"/>
      <c r="R126" s="387" t="s">
        <v>25</v>
      </c>
      <c r="S126" s="329"/>
      <c r="T126" s="329"/>
      <c r="U126" s="329"/>
      <c r="V126" s="326"/>
      <c r="W126" s="365" t="s">
        <v>765</v>
      </c>
      <c r="X126" s="364"/>
      <c r="Y126" s="364"/>
      <c r="Z126" s="364"/>
      <c r="AA126" s="364"/>
      <c r="AB126" s="364"/>
      <c r="AC126" s="364"/>
      <c r="AD126" s="364"/>
      <c r="AE126" s="364"/>
      <c r="AF126" s="364"/>
      <c r="AG126" s="366"/>
      <c r="AH126" s="285" t="s">
        <v>757</v>
      </c>
      <c r="AI126" s="277"/>
      <c r="AJ126" s="277"/>
      <c r="AK126" s="277"/>
      <c r="AL126" s="277"/>
      <c r="AM126" s="277"/>
      <c r="AN126" s="275"/>
      <c r="AO126" s="130"/>
      <c r="AP126" s="283" t="s">
        <v>758</v>
      </c>
      <c r="AQ126" s="277"/>
      <c r="AR126" s="277"/>
      <c r="AS126" s="277"/>
      <c r="AT126" s="277"/>
      <c r="AU126" s="277"/>
      <c r="AV126" s="277"/>
      <c r="AW126" s="277"/>
      <c r="AX126" s="277"/>
      <c r="AY126" s="275"/>
      <c r="AZ126" s="130"/>
      <c r="BA126" s="130"/>
      <c r="BB126" s="294"/>
    </row>
    <row x14ac:dyDescent="0.25" r="127" customHeight="1" ht="18.75">
      <c r="A127" s="385" t="s">
        <v>407</v>
      </c>
      <c r="B127" s="289">
        <v>24</v>
      </c>
      <c r="C127" s="331" t="s">
        <v>17</v>
      </c>
      <c r="D127" s="348" t="s">
        <v>766</v>
      </c>
      <c r="E127" s="277"/>
      <c r="F127" s="277"/>
      <c r="G127" s="277"/>
      <c r="H127" s="277"/>
      <c r="I127" s="277"/>
      <c r="J127" s="275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283" t="s">
        <v>761</v>
      </c>
      <c r="Z127" s="277"/>
      <c r="AA127" s="277"/>
      <c r="AB127" s="277"/>
      <c r="AC127" s="277"/>
      <c r="AD127" s="277"/>
      <c r="AE127" s="277"/>
      <c r="AF127" s="275"/>
      <c r="AG127" s="130"/>
      <c r="AH127" s="283" t="s">
        <v>762</v>
      </c>
      <c r="AI127" s="277"/>
      <c r="AJ127" s="277"/>
      <c r="AK127" s="277"/>
      <c r="AL127" s="277"/>
      <c r="AM127" s="277"/>
      <c r="AN127" s="277"/>
      <c r="AO127" s="277"/>
      <c r="AP127" s="277"/>
      <c r="AQ127" s="275"/>
      <c r="AR127" s="130"/>
      <c r="AS127" s="383" t="s">
        <v>763</v>
      </c>
      <c r="AT127" s="364"/>
      <c r="AU127" s="364"/>
      <c r="AV127" s="364"/>
      <c r="AW127" s="364"/>
      <c r="AX127" s="364"/>
      <c r="AY127" s="364"/>
      <c r="AZ127" s="366"/>
      <c r="BA127" s="130"/>
      <c r="BB127" s="294"/>
    </row>
    <row x14ac:dyDescent="0.25" r="128" customHeight="1" ht="18.75">
      <c r="A128" s="385" t="s">
        <v>407</v>
      </c>
      <c r="B128" s="289">
        <v>24</v>
      </c>
      <c r="C128" s="288" t="s">
        <v>18</v>
      </c>
      <c r="D128" s="296"/>
      <c r="E128" s="296"/>
      <c r="F128" s="296"/>
      <c r="G128" s="353" t="s">
        <v>767</v>
      </c>
      <c r="H128" s="343"/>
      <c r="I128" s="343"/>
      <c r="J128" s="343"/>
      <c r="K128" s="343"/>
      <c r="L128" s="340"/>
      <c r="M128" s="296"/>
      <c r="N128" s="296"/>
      <c r="O128" s="296"/>
      <c r="P128" s="296"/>
      <c r="Q128" s="296"/>
      <c r="R128" s="297"/>
      <c r="S128" s="297"/>
      <c r="T128" s="297"/>
      <c r="U128" s="297"/>
      <c r="V128" s="297"/>
      <c r="W128" s="297"/>
      <c r="X128" s="297"/>
      <c r="Y128" s="297"/>
      <c r="Z128" s="297"/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7"/>
      <c r="AP128" s="297"/>
      <c r="AQ128" s="297"/>
      <c r="AR128" s="297"/>
      <c r="AS128" s="297"/>
      <c r="AT128" s="297"/>
      <c r="AU128" s="297"/>
      <c r="AV128" s="297"/>
      <c r="AW128" s="297"/>
      <c r="AX128" s="297"/>
      <c r="AY128" s="297"/>
      <c r="AZ128" s="297"/>
      <c r="BA128" s="297"/>
      <c r="BB128" s="299"/>
    </row>
    <row x14ac:dyDescent="0.25" r="129" customHeight="1" ht="18.75">
      <c r="A129" s="384" t="s">
        <v>418</v>
      </c>
      <c r="B129" s="301">
        <v>24</v>
      </c>
      <c r="C129" s="300" t="s">
        <v>14</v>
      </c>
      <c r="D129" s="302"/>
      <c r="E129" s="302"/>
      <c r="F129" s="302"/>
      <c r="G129" s="285" t="s">
        <v>768</v>
      </c>
      <c r="H129" s="277"/>
      <c r="I129" s="277"/>
      <c r="J129" s="277"/>
      <c r="K129" s="277"/>
      <c r="L129" s="275"/>
      <c r="M129" s="283" t="s">
        <v>769</v>
      </c>
      <c r="N129" s="277"/>
      <c r="O129" s="277"/>
      <c r="P129" s="277"/>
      <c r="Q129" s="275"/>
      <c r="R129" s="292" t="s">
        <v>25</v>
      </c>
      <c r="S129" s="277"/>
      <c r="T129" s="277"/>
      <c r="U129" s="277"/>
      <c r="V129" s="275"/>
      <c r="W129" s="388" t="s">
        <v>770</v>
      </c>
      <c r="X129" s="364"/>
      <c r="Y129" s="364"/>
      <c r="Z129" s="364"/>
      <c r="AA129" s="364"/>
      <c r="AB129" s="364"/>
      <c r="AC129" s="364"/>
      <c r="AD129" s="364"/>
      <c r="AE129" s="364"/>
      <c r="AF129" s="364"/>
      <c r="AG129" s="366"/>
      <c r="AH129" s="302"/>
      <c r="AI129" s="302"/>
      <c r="AJ129" s="302"/>
      <c r="AK129" s="302"/>
      <c r="AL129" s="302"/>
      <c r="AM129" s="302"/>
      <c r="AN129" s="302"/>
      <c r="AO129" s="302"/>
      <c r="AP129" s="283" t="s">
        <v>771</v>
      </c>
      <c r="AQ129" s="277"/>
      <c r="AR129" s="277"/>
      <c r="AS129" s="277"/>
      <c r="AT129" s="277"/>
      <c r="AU129" s="277"/>
      <c r="AV129" s="277"/>
      <c r="AW129" s="277"/>
      <c r="AX129" s="277"/>
      <c r="AY129" s="275"/>
      <c r="AZ129" s="302"/>
      <c r="BA129" s="302"/>
      <c r="BB129" s="306"/>
    </row>
    <row x14ac:dyDescent="0.25" r="130" customHeight="1" ht="18.75">
      <c r="A130" s="384" t="s">
        <v>418</v>
      </c>
      <c r="B130" s="301">
        <v>24</v>
      </c>
      <c r="C130" s="300" t="s">
        <v>15</v>
      </c>
      <c r="D130" s="283" t="s">
        <v>772</v>
      </c>
      <c r="E130" s="277"/>
      <c r="F130" s="277"/>
      <c r="G130" s="277"/>
      <c r="H130" s="275"/>
      <c r="I130" s="283" t="s">
        <v>773</v>
      </c>
      <c r="J130" s="277"/>
      <c r="K130" s="277"/>
      <c r="L130" s="277"/>
      <c r="M130" s="277"/>
      <c r="N130" s="275"/>
      <c r="O130" s="346"/>
      <c r="P130" s="283" t="s">
        <v>774</v>
      </c>
      <c r="Q130" s="277"/>
      <c r="R130" s="277"/>
      <c r="S130" s="277"/>
      <c r="T130" s="277"/>
      <c r="U130" s="277"/>
      <c r="V130" s="277"/>
      <c r="W130" s="277"/>
      <c r="X130" s="277"/>
      <c r="Y130" s="277"/>
      <c r="Z130" s="275"/>
      <c r="AA130" s="285" t="s">
        <v>775</v>
      </c>
      <c r="AB130" s="277"/>
      <c r="AC130" s="277"/>
      <c r="AD130" s="277"/>
      <c r="AE130" s="277"/>
      <c r="AF130" s="275"/>
      <c r="AG130" s="309"/>
      <c r="AH130" s="279" t="s">
        <v>776</v>
      </c>
      <c r="AI130" s="277"/>
      <c r="AJ130" s="277"/>
      <c r="AK130" s="277"/>
      <c r="AL130" s="277"/>
      <c r="AM130" s="277"/>
      <c r="AN130" s="277"/>
      <c r="AO130" s="277"/>
      <c r="AP130" s="277"/>
      <c r="AQ130" s="277"/>
      <c r="AR130" s="277"/>
      <c r="AS130" s="277"/>
      <c r="AT130" s="277"/>
      <c r="AU130" s="275"/>
      <c r="AV130" s="309"/>
      <c r="AW130" s="309"/>
      <c r="AX130" s="309"/>
      <c r="AY130" s="309"/>
      <c r="AZ130" s="309"/>
      <c r="BA130" s="309"/>
      <c r="BB130" s="312"/>
    </row>
    <row x14ac:dyDescent="0.25" r="131" customHeight="1" ht="18.75">
      <c r="A131" s="384" t="s">
        <v>418</v>
      </c>
      <c r="B131" s="301">
        <v>24</v>
      </c>
      <c r="C131" s="358" t="s">
        <v>157</v>
      </c>
      <c r="D131" s="310"/>
      <c r="E131" s="310"/>
      <c r="F131" s="310"/>
      <c r="G131" s="285" t="s">
        <v>768</v>
      </c>
      <c r="H131" s="277"/>
      <c r="I131" s="277"/>
      <c r="J131" s="277"/>
      <c r="K131" s="277"/>
      <c r="L131" s="275"/>
      <c r="M131" s="283" t="s">
        <v>769</v>
      </c>
      <c r="N131" s="277"/>
      <c r="O131" s="277"/>
      <c r="P131" s="277"/>
      <c r="Q131" s="275"/>
      <c r="R131" s="292" t="s">
        <v>25</v>
      </c>
      <c r="S131" s="277"/>
      <c r="T131" s="277"/>
      <c r="U131" s="277"/>
      <c r="V131" s="275"/>
      <c r="W131" s="280" t="s">
        <v>777</v>
      </c>
      <c r="X131" s="277"/>
      <c r="Y131" s="277"/>
      <c r="Z131" s="277"/>
      <c r="AA131" s="277"/>
      <c r="AB131" s="277"/>
      <c r="AC131" s="277"/>
      <c r="AD131" s="277"/>
      <c r="AE131" s="277"/>
      <c r="AF131" s="277"/>
      <c r="AG131" s="275"/>
      <c r="AH131" s="309"/>
      <c r="AI131" s="309"/>
      <c r="AJ131" s="309"/>
      <c r="AK131" s="309"/>
      <c r="AL131" s="309"/>
      <c r="AM131" s="309"/>
      <c r="AN131" s="309"/>
      <c r="AO131" s="309"/>
      <c r="AP131" s="283" t="s">
        <v>771</v>
      </c>
      <c r="AQ131" s="277"/>
      <c r="AR131" s="277"/>
      <c r="AS131" s="277"/>
      <c r="AT131" s="277"/>
      <c r="AU131" s="277"/>
      <c r="AV131" s="277"/>
      <c r="AW131" s="277"/>
      <c r="AX131" s="277"/>
      <c r="AY131" s="275"/>
      <c r="AZ131" s="309"/>
      <c r="BA131" s="309"/>
      <c r="BB131" s="312"/>
    </row>
    <row x14ac:dyDescent="0.25" r="132" customHeight="1" ht="18.75">
      <c r="A132" s="384" t="s">
        <v>418</v>
      </c>
      <c r="B132" s="301">
        <v>24</v>
      </c>
      <c r="C132" s="300" t="s">
        <v>17</v>
      </c>
      <c r="D132" s="283" t="s">
        <v>778</v>
      </c>
      <c r="E132" s="277"/>
      <c r="F132" s="277"/>
      <c r="G132" s="277"/>
      <c r="H132" s="275"/>
      <c r="I132" s="283" t="s">
        <v>779</v>
      </c>
      <c r="J132" s="277"/>
      <c r="K132" s="277"/>
      <c r="L132" s="277"/>
      <c r="M132" s="277"/>
      <c r="N132" s="275"/>
      <c r="O132" s="346"/>
      <c r="P132" s="283" t="s">
        <v>774</v>
      </c>
      <c r="Q132" s="277"/>
      <c r="R132" s="277"/>
      <c r="S132" s="277"/>
      <c r="T132" s="277"/>
      <c r="U132" s="277"/>
      <c r="V132" s="277"/>
      <c r="W132" s="277"/>
      <c r="X132" s="277"/>
      <c r="Y132" s="277"/>
      <c r="Z132" s="275"/>
      <c r="AA132" s="285" t="s">
        <v>775</v>
      </c>
      <c r="AB132" s="277"/>
      <c r="AC132" s="277"/>
      <c r="AD132" s="277"/>
      <c r="AE132" s="277"/>
      <c r="AF132" s="275"/>
      <c r="AG132" s="309"/>
      <c r="AH132" s="309"/>
      <c r="AI132" s="309"/>
      <c r="AJ132" s="309"/>
      <c r="AK132" s="309"/>
      <c r="AL132" s="309"/>
      <c r="AM132" s="309"/>
      <c r="AN132" s="309"/>
      <c r="AO132" s="309"/>
      <c r="AP132" s="309"/>
      <c r="AQ132" s="309"/>
      <c r="AR132" s="309"/>
      <c r="AS132" s="309"/>
      <c r="AT132" s="309"/>
      <c r="AU132" s="309"/>
      <c r="AV132" s="309"/>
      <c r="AW132" s="309"/>
      <c r="AX132" s="309"/>
      <c r="AY132" s="309"/>
      <c r="AZ132" s="309"/>
      <c r="BA132" s="309"/>
      <c r="BB132" s="312"/>
    </row>
    <row x14ac:dyDescent="0.25" r="133" customHeight="1" ht="18.75">
      <c r="A133" s="384" t="s">
        <v>418</v>
      </c>
      <c r="B133" s="301">
        <v>24</v>
      </c>
      <c r="C133" s="300" t="s">
        <v>18</v>
      </c>
      <c r="D133" s="279" t="s">
        <v>780</v>
      </c>
      <c r="E133" s="277"/>
      <c r="F133" s="277"/>
      <c r="G133" s="277"/>
      <c r="H133" s="277"/>
      <c r="I133" s="277"/>
      <c r="J133" s="275"/>
      <c r="K133" s="319"/>
      <c r="L133" s="319"/>
      <c r="M133" s="283" t="s">
        <v>769</v>
      </c>
      <c r="N133" s="277"/>
      <c r="O133" s="277"/>
      <c r="P133" s="277"/>
      <c r="Q133" s="275"/>
      <c r="R133" s="389"/>
      <c r="S133" s="389"/>
      <c r="T133" s="345"/>
      <c r="U133" s="345"/>
      <c r="V133" s="345"/>
      <c r="W133" s="345"/>
      <c r="X133" s="345"/>
      <c r="Y133" s="297"/>
      <c r="Z133" s="297"/>
      <c r="AA133" s="297"/>
      <c r="AB133" s="297"/>
      <c r="AC133" s="297"/>
      <c r="AD133" s="297"/>
      <c r="AE133" s="297"/>
      <c r="AF133" s="297"/>
      <c r="AG133" s="297"/>
      <c r="AH133" s="297"/>
      <c r="AI133" s="297"/>
      <c r="AJ133" s="297"/>
      <c r="AK133" s="297"/>
      <c r="AL133" s="297"/>
      <c r="AM133" s="297"/>
      <c r="AN133" s="297"/>
      <c r="AO133" s="297"/>
      <c r="AP133" s="297"/>
      <c r="AQ133" s="297"/>
      <c r="AR133" s="297"/>
      <c r="AS133" s="297"/>
      <c r="AT133" s="297"/>
      <c r="AU133" s="297"/>
      <c r="AV133" s="297"/>
      <c r="AW133" s="297"/>
      <c r="AX133" s="297"/>
      <c r="AY133" s="297"/>
      <c r="AZ133" s="297"/>
      <c r="BA133" s="297"/>
      <c r="BB133" s="299"/>
    </row>
    <row x14ac:dyDescent="0.25" r="134" customHeight="1" ht="18.75">
      <c r="A134" s="390" t="s">
        <v>13</v>
      </c>
      <c r="B134" s="391">
        <v>30</v>
      </c>
      <c r="C134" s="390" t="s">
        <v>14</v>
      </c>
      <c r="D134" s="392"/>
      <c r="E134" s="393"/>
      <c r="F134" s="370" t="s">
        <v>781</v>
      </c>
      <c r="G134" s="364"/>
      <c r="H134" s="364"/>
      <c r="I134" s="364"/>
      <c r="J134" s="364"/>
      <c r="K134" s="364"/>
      <c r="L134" s="364"/>
      <c r="M134" s="364"/>
      <c r="N134" s="366"/>
      <c r="O134" s="393"/>
      <c r="P134" s="393"/>
      <c r="Q134" s="393"/>
      <c r="R134" s="292" t="s">
        <v>25</v>
      </c>
      <c r="S134" s="277"/>
      <c r="T134" s="277"/>
      <c r="U134" s="277"/>
      <c r="V134" s="275"/>
      <c r="W134" s="280" t="s">
        <v>782</v>
      </c>
      <c r="X134" s="277"/>
      <c r="Y134" s="277"/>
      <c r="Z134" s="277"/>
      <c r="AA134" s="277"/>
      <c r="AB134" s="277"/>
      <c r="AC134" s="277"/>
      <c r="AD134" s="277"/>
      <c r="AE134" s="277"/>
      <c r="AF134" s="277"/>
      <c r="AG134" s="277"/>
      <c r="AH134" s="277"/>
      <c r="AI134" s="277"/>
      <c r="AJ134" s="277"/>
      <c r="AK134" s="277"/>
      <c r="AL134" s="277"/>
      <c r="AM134" s="277"/>
      <c r="AN134" s="275"/>
      <c r="AO134" s="393"/>
      <c r="AP134" s="278" t="s">
        <v>783</v>
      </c>
      <c r="AQ134" s="277"/>
      <c r="AR134" s="277"/>
      <c r="AS134" s="277"/>
      <c r="AT134" s="277"/>
      <c r="AU134" s="277"/>
      <c r="AV134" s="277"/>
      <c r="AW134" s="277"/>
      <c r="AX134" s="277"/>
      <c r="AY134" s="275"/>
      <c r="AZ134" s="393"/>
      <c r="BA134" s="393"/>
      <c r="BB134" s="394"/>
    </row>
    <row x14ac:dyDescent="0.25" r="135" customHeight="1" ht="18.75">
      <c r="A135" s="390" t="s">
        <v>13</v>
      </c>
      <c r="B135" s="391">
        <v>30</v>
      </c>
      <c r="C135" s="390" t="s">
        <v>15</v>
      </c>
      <c r="D135" s="365" t="s">
        <v>784</v>
      </c>
      <c r="E135" s="364"/>
      <c r="F135" s="364"/>
      <c r="G135" s="364"/>
      <c r="H135" s="364"/>
      <c r="I135" s="364"/>
      <c r="J135" s="364"/>
      <c r="K135" s="364"/>
      <c r="L135" s="364"/>
      <c r="M135" s="364"/>
      <c r="N135" s="366"/>
      <c r="O135" s="26"/>
      <c r="P135" s="365" t="s">
        <v>785</v>
      </c>
      <c r="Q135" s="364"/>
      <c r="R135" s="364"/>
      <c r="S135" s="364"/>
      <c r="T135" s="364"/>
      <c r="U135" s="364"/>
      <c r="V135" s="364"/>
      <c r="W135" s="364"/>
      <c r="X135" s="364"/>
      <c r="Y135" s="364"/>
      <c r="Z135" s="364"/>
      <c r="AA135" s="364"/>
      <c r="AB135" s="364"/>
      <c r="AC135" s="364"/>
      <c r="AD135" s="364"/>
      <c r="AE135" s="364"/>
      <c r="AF135" s="366"/>
      <c r="AG135" s="26"/>
      <c r="AH135" s="26"/>
      <c r="AI135" s="26"/>
      <c r="AJ135" s="278" t="s">
        <v>786</v>
      </c>
      <c r="AK135" s="277"/>
      <c r="AL135" s="277"/>
      <c r="AM135" s="277"/>
      <c r="AN135" s="277"/>
      <c r="AO135" s="277"/>
      <c r="AP135" s="277"/>
      <c r="AQ135" s="277"/>
      <c r="AR135" s="277"/>
      <c r="AS135" s="277"/>
      <c r="AT135" s="277"/>
      <c r="AU135" s="277"/>
      <c r="AV135" s="277"/>
      <c r="AW135" s="277"/>
      <c r="AX135" s="275"/>
      <c r="AY135" s="26"/>
      <c r="AZ135" s="26"/>
      <c r="BA135" s="26"/>
      <c r="BB135" s="395"/>
    </row>
    <row x14ac:dyDescent="0.25" r="136" customHeight="1" ht="18.75">
      <c r="A136" s="390" t="s">
        <v>13</v>
      </c>
      <c r="B136" s="391">
        <v>30</v>
      </c>
      <c r="C136" s="390" t="s">
        <v>157</v>
      </c>
      <c r="D136" s="396"/>
      <c r="E136" s="26"/>
      <c r="F136" s="370" t="s">
        <v>781</v>
      </c>
      <c r="G136" s="364"/>
      <c r="H136" s="364"/>
      <c r="I136" s="364"/>
      <c r="J136" s="364"/>
      <c r="K136" s="364"/>
      <c r="L136" s="364"/>
      <c r="M136" s="364"/>
      <c r="N136" s="366"/>
      <c r="O136" s="26"/>
      <c r="P136" s="26"/>
      <c r="Q136" s="26"/>
      <c r="R136" s="292" t="s">
        <v>25</v>
      </c>
      <c r="S136" s="277"/>
      <c r="T136" s="277"/>
      <c r="U136" s="277"/>
      <c r="V136" s="275"/>
      <c r="W136" s="280" t="s">
        <v>782</v>
      </c>
      <c r="X136" s="277"/>
      <c r="Y136" s="277"/>
      <c r="Z136" s="277"/>
      <c r="AA136" s="277"/>
      <c r="AB136" s="277"/>
      <c r="AC136" s="277"/>
      <c r="AD136" s="277"/>
      <c r="AE136" s="277"/>
      <c r="AF136" s="277"/>
      <c r="AG136" s="277"/>
      <c r="AH136" s="277"/>
      <c r="AI136" s="277"/>
      <c r="AJ136" s="277"/>
      <c r="AK136" s="277"/>
      <c r="AL136" s="277"/>
      <c r="AM136" s="277"/>
      <c r="AN136" s="275"/>
      <c r="AO136" s="26"/>
      <c r="AP136" s="397" t="s">
        <v>783</v>
      </c>
      <c r="AQ136" s="277"/>
      <c r="AR136" s="277"/>
      <c r="AS136" s="277"/>
      <c r="AT136" s="277"/>
      <c r="AU136" s="277"/>
      <c r="AV136" s="277"/>
      <c r="AW136" s="277"/>
      <c r="AX136" s="277"/>
      <c r="AY136" s="275"/>
      <c r="AZ136" s="26"/>
      <c r="BA136" s="26"/>
      <c r="BB136" s="395"/>
    </row>
    <row x14ac:dyDescent="0.25" r="137" customHeight="1" ht="18.75">
      <c r="A137" s="390" t="s">
        <v>13</v>
      </c>
      <c r="B137" s="391">
        <v>30</v>
      </c>
      <c r="C137" s="390" t="s">
        <v>17</v>
      </c>
      <c r="D137" s="365" t="s">
        <v>784</v>
      </c>
      <c r="E137" s="364"/>
      <c r="F137" s="364"/>
      <c r="G137" s="364"/>
      <c r="H137" s="364"/>
      <c r="I137" s="364"/>
      <c r="J137" s="364"/>
      <c r="K137" s="364"/>
      <c r="L137" s="364"/>
      <c r="M137" s="364"/>
      <c r="N137" s="366"/>
      <c r="O137" s="26"/>
      <c r="P137" s="365" t="s">
        <v>785</v>
      </c>
      <c r="Q137" s="364"/>
      <c r="R137" s="364"/>
      <c r="S137" s="364"/>
      <c r="T137" s="364"/>
      <c r="U137" s="364"/>
      <c r="V137" s="364"/>
      <c r="W137" s="364"/>
      <c r="X137" s="364"/>
      <c r="Y137" s="364"/>
      <c r="Z137" s="364"/>
      <c r="AA137" s="364"/>
      <c r="AB137" s="364"/>
      <c r="AC137" s="364"/>
      <c r="AD137" s="364"/>
      <c r="AE137" s="364"/>
      <c r="AF137" s="36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395"/>
    </row>
    <row x14ac:dyDescent="0.25" r="138" customHeight="1" ht="18.75">
      <c r="A138" s="390" t="s">
        <v>13</v>
      </c>
      <c r="B138" s="391">
        <v>30</v>
      </c>
      <c r="C138" s="390" t="s">
        <v>18</v>
      </c>
      <c r="D138" s="398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  <c r="P138" s="399"/>
      <c r="Q138" s="399"/>
      <c r="R138" s="297"/>
      <c r="S138" s="297"/>
      <c r="T138" s="297"/>
      <c r="U138" s="297"/>
      <c r="V138" s="297"/>
      <c r="W138" s="297"/>
      <c r="X138" s="297"/>
      <c r="Y138" s="297"/>
      <c r="Z138" s="297"/>
      <c r="AA138" s="297"/>
      <c r="AB138" s="297"/>
      <c r="AC138" s="297"/>
      <c r="AD138" s="297"/>
      <c r="AE138" s="297"/>
      <c r="AF138" s="297"/>
      <c r="AG138" s="297"/>
      <c r="AH138" s="297"/>
      <c r="AI138" s="297"/>
      <c r="AJ138" s="297"/>
      <c r="AK138" s="297"/>
      <c r="AL138" s="297"/>
      <c r="AM138" s="297"/>
      <c r="AN138" s="297"/>
      <c r="AO138" s="297"/>
      <c r="AP138" s="297"/>
      <c r="AQ138" s="297"/>
      <c r="AR138" s="297"/>
      <c r="AS138" s="297"/>
      <c r="AT138" s="297"/>
      <c r="AU138" s="297"/>
      <c r="AV138" s="297"/>
      <c r="AW138" s="297"/>
      <c r="AX138" s="297"/>
      <c r="AY138" s="297"/>
      <c r="AZ138" s="297"/>
      <c r="BA138" s="297"/>
      <c r="BB138" s="299"/>
    </row>
    <row x14ac:dyDescent="0.25" r="139" customHeight="1" ht="18.75">
      <c r="A139" s="400" t="s">
        <v>19</v>
      </c>
      <c r="B139" s="401">
        <v>32</v>
      </c>
      <c r="C139" s="400" t="s">
        <v>14</v>
      </c>
      <c r="D139" s="402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  <c r="R139" s="292" t="s">
        <v>25</v>
      </c>
      <c r="S139" s="277"/>
      <c r="T139" s="277"/>
      <c r="U139" s="277"/>
      <c r="V139" s="275"/>
      <c r="W139" s="280" t="s">
        <v>787</v>
      </c>
      <c r="X139" s="277"/>
      <c r="Y139" s="277"/>
      <c r="Z139" s="277"/>
      <c r="AA139" s="277"/>
      <c r="AB139" s="277"/>
      <c r="AC139" s="275"/>
      <c r="AD139" s="403"/>
      <c r="AE139" s="280" t="s">
        <v>788</v>
      </c>
      <c r="AF139" s="277"/>
      <c r="AG139" s="277"/>
      <c r="AH139" s="277"/>
      <c r="AI139" s="277"/>
      <c r="AJ139" s="277"/>
      <c r="AK139" s="277"/>
      <c r="AL139" s="277"/>
      <c r="AM139" s="277"/>
      <c r="AN139" s="277"/>
      <c r="AO139" s="277"/>
      <c r="AP139" s="277"/>
      <c r="AQ139" s="277"/>
      <c r="AR139" s="277"/>
      <c r="AS139" s="277"/>
      <c r="AT139" s="277"/>
      <c r="AU139" s="277"/>
      <c r="AV139" s="277"/>
      <c r="AW139" s="277"/>
      <c r="AX139" s="277"/>
      <c r="AY139" s="275"/>
      <c r="AZ139" s="403"/>
      <c r="BA139" s="403"/>
      <c r="BB139" s="404"/>
    </row>
    <row x14ac:dyDescent="0.25" r="140" customHeight="1" ht="18.75">
      <c r="A140" s="400" t="s">
        <v>19</v>
      </c>
      <c r="B140" s="401">
        <v>32</v>
      </c>
      <c r="C140" s="400" t="s">
        <v>15</v>
      </c>
      <c r="D140" s="365" t="s">
        <v>789</v>
      </c>
      <c r="E140" s="364"/>
      <c r="F140" s="364"/>
      <c r="G140" s="364"/>
      <c r="H140" s="364"/>
      <c r="I140" s="364"/>
      <c r="J140" s="364"/>
      <c r="K140" s="364"/>
      <c r="L140" s="364"/>
      <c r="M140" s="364"/>
      <c r="N140" s="366"/>
      <c r="O140" s="29"/>
      <c r="P140" s="365" t="s">
        <v>790</v>
      </c>
      <c r="Q140" s="364"/>
      <c r="R140" s="364"/>
      <c r="S140" s="364"/>
      <c r="T140" s="364"/>
      <c r="U140" s="364"/>
      <c r="V140" s="364"/>
      <c r="W140" s="364"/>
      <c r="X140" s="364"/>
      <c r="Y140" s="364"/>
      <c r="Z140" s="364"/>
      <c r="AA140" s="364"/>
      <c r="AB140" s="364"/>
      <c r="AC140" s="364"/>
      <c r="AD140" s="364"/>
      <c r="AE140" s="364"/>
      <c r="AF140" s="366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76" t="s">
        <v>791</v>
      </c>
      <c r="AT140" s="277"/>
      <c r="AU140" s="277"/>
      <c r="AV140" s="277"/>
      <c r="AW140" s="277"/>
      <c r="AX140" s="277"/>
      <c r="AY140" s="277"/>
      <c r="AZ140" s="275"/>
      <c r="BA140" s="29"/>
      <c r="BB140" s="405"/>
    </row>
    <row x14ac:dyDescent="0.25" r="141" customHeight="1" ht="18.75">
      <c r="A141" s="400" t="s">
        <v>19</v>
      </c>
      <c r="B141" s="401">
        <v>32</v>
      </c>
      <c r="C141" s="400" t="s">
        <v>157</v>
      </c>
      <c r="D141" s="348" t="s">
        <v>792</v>
      </c>
      <c r="E141" s="277"/>
      <c r="F141" s="277"/>
      <c r="G141" s="277"/>
      <c r="H141" s="277"/>
      <c r="I141" s="277"/>
      <c r="J141" s="275"/>
      <c r="K141" s="29"/>
      <c r="L141" s="29"/>
      <c r="M141" s="29"/>
      <c r="N141" s="29"/>
      <c r="O141" s="29"/>
      <c r="P141" s="29"/>
      <c r="Q141" s="29"/>
      <c r="R141" s="292" t="s">
        <v>25</v>
      </c>
      <c r="S141" s="277"/>
      <c r="T141" s="277"/>
      <c r="U141" s="277"/>
      <c r="V141" s="275"/>
      <c r="W141" s="280" t="s">
        <v>787</v>
      </c>
      <c r="X141" s="277"/>
      <c r="Y141" s="277"/>
      <c r="Z141" s="277"/>
      <c r="AA141" s="277"/>
      <c r="AB141" s="277"/>
      <c r="AC141" s="275"/>
      <c r="AD141" s="29"/>
      <c r="AE141" s="280" t="s">
        <v>793</v>
      </c>
      <c r="AF141" s="277"/>
      <c r="AG141" s="277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5"/>
      <c r="AZ141" s="29"/>
      <c r="BA141" s="29"/>
      <c r="BB141" s="405"/>
    </row>
    <row x14ac:dyDescent="0.25" r="142" customHeight="1" ht="18.75">
      <c r="A142" s="400" t="s">
        <v>19</v>
      </c>
      <c r="B142" s="401">
        <v>32</v>
      </c>
      <c r="C142" s="400" t="s">
        <v>17</v>
      </c>
      <c r="D142" s="365" t="s">
        <v>789</v>
      </c>
      <c r="E142" s="364"/>
      <c r="F142" s="364"/>
      <c r="G142" s="364"/>
      <c r="H142" s="364"/>
      <c r="I142" s="364"/>
      <c r="J142" s="364"/>
      <c r="K142" s="364"/>
      <c r="L142" s="364"/>
      <c r="M142" s="364"/>
      <c r="N142" s="366"/>
      <c r="O142" s="29"/>
      <c r="P142" s="365" t="s">
        <v>790</v>
      </c>
      <c r="Q142" s="364"/>
      <c r="R142" s="364"/>
      <c r="S142" s="364"/>
      <c r="T142" s="364"/>
      <c r="U142" s="364"/>
      <c r="V142" s="364"/>
      <c r="W142" s="364"/>
      <c r="X142" s="364"/>
      <c r="Y142" s="364"/>
      <c r="Z142" s="364"/>
      <c r="AA142" s="364"/>
      <c r="AB142" s="364"/>
      <c r="AC142" s="364"/>
      <c r="AD142" s="364"/>
      <c r="AE142" s="364"/>
      <c r="AF142" s="366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76" t="s">
        <v>791</v>
      </c>
      <c r="AT142" s="277"/>
      <c r="AU142" s="277"/>
      <c r="AV142" s="277"/>
      <c r="AW142" s="277"/>
      <c r="AX142" s="277"/>
      <c r="AY142" s="277"/>
      <c r="AZ142" s="275"/>
      <c r="BA142" s="29"/>
      <c r="BB142" s="405"/>
    </row>
    <row x14ac:dyDescent="0.25" r="143" customHeight="1" ht="18.75">
      <c r="A143" s="400" t="s">
        <v>19</v>
      </c>
      <c r="B143" s="401">
        <v>32</v>
      </c>
      <c r="C143" s="400" t="s">
        <v>18</v>
      </c>
      <c r="D143" s="281" t="s">
        <v>794</v>
      </c>
      <c r="E143" s="277"/>
      <c r="F143" s="277"/>
      <c r="G143" s="277"/>
      <c r="H143" s="277"/>
      <c r="I143" s="277"/>
      <c r="J143" s="275"/>
      <c r="K143" s="406"/>
      <c r="L143" s="406"/>
      <c r="M143" s="406"/>
      <c r="N143" s="406"/>
      <c r="O143" s="406"/>
      <c r="P143" s="406"/>
      <c r="Q143" s="406"/>
      <c r="R143" s="297"/>
      <c r="S143" s="297"/>
      <c r="T143" s="297"/>
      <c r="U143" s="297"/>
      <c r="V143" s="297"/>
      <c r="W143" s="297"/>
      <c r="X143" s="297"/>
      <c r="Y143" s="297"/>
      <c r="Z143" s="297"/>
      <c r="AA143" s="297"/>
      <c r="AB143" s="297"/>
      <c r="AC143" s="297"/>
      <c r="AD143" s="297"/>
      <c r="AE143" s="297"/>
      <c r="AF143" s="297"/>
      <c r="AG143" s="297"/>
      <c r="AH143" s="297"/>
      <c r="AI143" s="297"/>
      <c r="AJ143" s="297"/>
      <c r="AK143" s="297"/>
      <c r="AL143" s="297"/>
      <c r="AM143" s="297"/>
      <c r="AN143" s="297"/>
      <c r="AO143" s="297"/>
      <c r="AP143" s="297"/>
      <c r="AQ143" s="297"/>
      <c r="AR143" s="297"/>
      <c r="AS143" s="297"/>
      <c r="AT143" s="297"/>
      <c r="AU143" s="297"/>
      <c r="AV143" s="297"/>
      <c r="AW143" s="297"/>
      <c r="AX143" s="297"/>
      <c r="AY143" s="297"/>
      <c r="AZ143" s="297"/>
      <c r="BA143" s="297"/>
      <c r="BB143" s="299"/>
    </row>
    <row x14ac:dyDescent="0.25" r="144" customHeight="1" ht="18.75">
      <c r="A144" s="390" t="s">
        <v>445</v>
      </c>
      <c r="B144" s="391">
        <v>24</v>
      </c>
      <c r="C144" s="390" t="s">
        <v>14</v>
      </c>
      <c r="D144" s="407"/>
      <c r="E144" s="408"/>
      <c r="F144" s="408"/>
      <c r="G144" s="408"/>
      <c r="H144" s="408"/>
      <c r="I144" s="408"/>
      <c r="J144" s="408"/>
      <c r="K144" s="393"/>
      <c r="L144" s="393"/>
      <c r="M144" s="393"/>
      <c r="N144" s="393"/>
      <c r="O144" s="393"/>
      <c r="P144" s="393"/>
      <c r="Q144" s="393"/>
      <c r="R144" s="292" t="s">
        <v>25</v>
      </c>
      <c r="S144" s="277"/>
      <c r="T144" s="277"/>
      <c r="U144" s="277"/>
      <c r="V144" s="275"/>
      <c r="W144" s="365" t="s">
        <v>795</v>
      </c>
      <c r="X144" s="364"/>
      <c r="Y144" s="364"/>
      <c r="Z144" s="364"/>
      <c r="AA144" s="364"/>
      <c r="AB144" s="364"/>
      <c r="AC144" s="364"/>
      <c r="AD144" s="364"/>
      <c r="AE144" s="364"/>
      <c r="AF144" s="364"/>
      <c r="AG144" s="366"/>
      <c r="AH144" s="393"/>
      <c r="AI144" s="393"/>
      <c r="AJ144" s="393"/>
      <c r="AK144" s="393"/>
      <c r="AL144" s="393"/>
      <c r="AM144" s="393"/>
      <c r="AN144" s="393"/>
      <c r="AO144" s="393"/>
      <c r="AP144" s="393"/>
      <c r="AQ144" s="393"/>
      <c r="AR144" s="393"/>
      <c r="AS144" s="393"/>
      <c r="AT144" s="393"/>
      <c r="AU144" s="393"/>
      <c r="AV144" s="393"/>
      <c r="AW144" s="393"/>
      <c r="AX144" s="393"/>
      <c r="AY144" s="393"/>
      <c r="AZ144" s="393"/>
      <c r="BA144" s="393"/>
      <c r="BB144" s="394"/>
    </row>
    <row x14ac:dyDescent="0.25" r="145" customHeight="1" ht="18.75">
      <c r="A145" s="390" t="s">
        <v>445</v>
      </c>
      <c r="B145" s="391">
        <v>24</v>
      </c>
      <c r="C145" s="409" t="s">
        <v>15</v>
      </c>
      <c r="D145" s="280" t="s">
        <v>796</v>
      </c>
      <c r="E145" s="277"/>
      <c r="F145" s="277"/>
      <c r="G145" s="277"/>
      <c r="H145" s="277"/>
      <c r="I145" s="277"/>
      <c r="J145" s="275"/>
      <c r="K145" s="396"/>
      <c r="L145" s="26"/>
      <c r="M145" s="26"/>
      <c r="N145" s="26"/>
      <c r="O145" s="26"/>
      <c r="P145" s="348" t="s">
        <v>797</v>
      </c>
      <c r="Q145" s="277"/>
      <c r="R145" s="277"/>
      <c r="S145" s="277"/>
      <c r="T145" s="277"/>
      <c r="U145" s="277"/>
      <c r="V145" s="277"/>
      <c r="W145" s="277"/>
      <c r="X145" s="275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395"/>
    </row>
    <row x14ac:dyDescent="0.25" r="146" customHeight="1" ht="18.75">
      <c r="A146" s="390" t="s">
        <v>445</v>
      </c>
      <c r="B146" s="391">
        <v>24</v>
      </c>
      <c r="C146" s="390" t="s">
        <v>157</v>
      </c>
      <c r="D146" s="410"/>
      <c r="E146" s="411"/>
      <c r="F146" s="411"/>
      <c r="G146" s="411"/>
      <c r="H146" s="411"/>
      <c r="I146" s="411"/>
      <c r="J146" s="411"/>
      <c r="K146" s="26"/>
      <c r="L146" s="26"/>
      <c r="M146" s="26"/>
      <c r="N146" s="26"/>
      <c r="O146" s="26"/>
      <c r="P146" s="26"/>
      <c r="Q146" s="26"/>
      <c r="R146" s="292" t="s">
        <v>25</v>
      </c>
      <c r="S146" s="277"/>
      <c r="T146" s="277"/>
      <c r="U146" s="277"/>
      <c r="V146" s="275"/>
      <c r="W146" s="365" t="s">
        <v>798</v>
      </c>
      <c r="X146" s="364"/>
      <c r="Y146" s="364"/>
      <c r="Z146" s="364"/>
      <c r="AA146" s="364"/>
      <c r="AB146" s="364"/>
      <c r="AC146" s="364"/>
      <c r="AD146" s="364"/>
      <c r="AE146" s="364"/>
      <c r="AF146" s="364"/>
      <c r="AG146" s="36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395"/>
    </row>
    <row x14ac:dyDescent="0.25" r="147" customHeight="1" ht="18.75">
      <c r="A147" s="390" t="s">
        <v>445</v>
      </c>
      <c r="B147" s="391">
        <v>24</v>
      </c>
      <c r="C147" s="390" t="s">
        <v>17</v>
      </c>
      <c r="D147" s="280" t="s">
        <v>799</v>
      </c>
      <c r="E147" s="277"/>
      <c r="F147" s="277"/>
      <c r="G147" s="277"/>
      <c r="H147" s="277"/>
      <c r="I147" s="277"/>
      <c r="J147" s="275"/>
      <c r="K147" s="26"/>
      <c r="L147" s="26"/>
      <c r="M147" s="26"/>
      <c r="N147" s="26"/>
      <c r="O147" s="26"/>
      <c r="P147" s="348" t="s">
        <v>797</v>
      </c>
      <c r="Q147" s="277"/>
      <c r="R147" s="277"/>
      <c r="S147" s="277"/>
      <c r="T147" s="277"/>
      <c r="U147" s="277"/>
      <c r="V147" s="277"/>
      <c r="W147" s="277"/>
      <c r="X147" s="275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395"/>
    </row>
    <row x14ac:dyDescent="0.25" r="148" customHeight="1" ht="18.75">
      <c r="A148" s="390" t="s">
        <v>445</v>
      </c>
      <c r="B148" s="391">
        <v>24</v>
      </c>
      <c r="C148" s="390" t="s">
        <v>18</v>
      </c>
      <c r="D148" s="280" t="s">
        <v>800</v>
      </c>
      <c r="E148" s="277"/>
      <c r="F148" s="277"/>
      <c r="G148" s="277"/>
      <c r="H148" s="277"/>
      <c r="I148" s="277"/>
      <c r="J148" s="275"/>
      <c r="K148" s="399"/>
      <c r="L148" s="399"/>
      <c r="M148" s="399"/>
      <c r="N148" s="399"/>
      <c r="O148" s="399"/>
      <c r="P148" s="399"/>
      <c r="Q148" s="399"/>
      <c r="R148" s="297"/>
      <c r="S148" s="297"/>
      <c r="T148" s="297"/>
      <c r="U148" s="297"/>
      <c r="V148" s="297"/>
      <c r="W148" s="297"/>
      <c r="X148" s="297"/>
      <c r="Y148" s="297"/>
      <c r="Z148" s="297"/>
      <c r="AA148" s="297"/>
      <c r="AB148" s="297"/>
      <c r="AC148" s="297"/>
      <c r="AD148" s="297"/>
      <c r="AE148" s="297"/>
      <c r="AF148" s="297"/>
      <c r="AG148" s="297"/>
      <c r="AH148" s="297"/>
      <c r="AI148" s="297"/>
      <c r="AJ148" s="297"/>
      <c r="AK148" s="297"/>
      <c r="AL148" s="297"/>
      <c r="AM148" s="297"/>
      <c r="AN148" s="297"/>
      <c r="AO148" s="297"/>
      <c r="AP148" s="297"/>
      <c r="AQ148" s="297"/>
      <c r="AR148" s="297"/>
      <c r="AS148" s="297"/>
      <c r="AT148" s="297"/>
      <c r="AU148" s="297"/>
      <c r="AV148" s="297"/>
      <c r="AW148" s="297"/>
      <c r="AX148" s="297"/>
      <c r="AY148" s="297"/>
      <c r="AZ148" s="297"/>
      <c r="BA148" s="297"/>
      <c r="BB148" s="299"/>
    </row>
    <row x14ac:dyDescent="0.25" r="149" customHeight="1" ht="18.75">
      <c r="A149" s="400" t="s">
        <v>453</v>
      </c>
      <c r="B149" s="401">
        <v>24</v>
      </c>
      <c r="C149" s="400" t="s">
        <v>14</v>
      </c>
      <c r="D149" s="402"/>
      <c r="E149" s="403"/>
      <c r="F149" s="403"/>
      <c r="G149" s="365" t="s">
        <v>801</v>
      </c>
      <c r="H149" s="364"/>
      <c r="I149" s="364"/>
      <c r="J149" s="364"/>
      <c r="K149" s="364"/>
      <c r="L149" s="364"/>
      <c r="M149" s="364"/>
      <c r="N149" s="364"/>
      <c r="O149" s="366"/>
      <c r="P149" s="403"/>
      <c r="Q149" s="403"/>
      <c r="R149" s="292" t="s">
        <v>25</v>
      </c>
      <c r="S149" s="277"/>
      <c r="T149" s="277"/>
      <c r="U149" s="277"/>
      <c r="V149" s="275"/>
      <c r="W149" s="365" t="s">
        <v>802</v>
      </c>
      <c r="X149" s="364"/>
      <c r="Y149" s="364"/>
      <c r="Z149" s="364"/>
      <c r="AA149" s="364"/>
      <c r="AB149" s="364"/>
      <c r="AC149" s="364"/>
      <c r="AD149" s="364"/>
      <c r="AE149" s="364"/>
      <c r="AF149" s="364"/>
      <c r="AG149" s="366"/>
      <c r="AH149" s="403"/>
      <c r="AI149" s="403"/>
      <c r="AJ149" s="403"/>
      <c r="AK149" s="403"/>
      <c r="AL149" s="403"/>
      <c r="AM149" s="403"/>
      <c r="AN149" s="403"/>
      <c r="AO149" s="403"/>
      <c r="AP149" s="403"/>
      <c r="AQ149" s="403"/>
      <c r="AR149" s="403"/>
      <c r="AS149" s="403"/>
      <c r="AT149" s="403"/>
      <c r="AU149" s="403"/>
      <c r="AV149" s="403"/>
      <c r="AW149" s="403"/>
      <c r="AX149" s="403"/>
      <c r="AY149" s="403"/>
      <c r="AZ149" s="403"/>
      <c r="BA149" s="403"/>
      <c r="BB149" s="404"/>
    </row>
    <row x14ac:dyDescent="0.25" r="150" customHeight="1" ht="18.75">
      <c r="A150" s="400" t="s">
        <v>453</v>
      </c>
      <c r="B150" s="401">
        <v>24</v>
      </c>
      <c r="C150" s="400" t="s">
        <v>15</v>
      </c>
      <c r="D150" s="365" t="s">
        <v>803</v>
      </c>
      <c r="E150" s="364"/>
      <c r="F150" s="364"/>
      <c r="G150" s="364"/>
      <c r="H150" s="364"/>
      <c r="I150" s="364"/>
      <c r="J150" s="366"/>
      <c r="K150" s="29"/>
      <c r="L150" s="29"/>
      <c r="M150" s="365" t="s">
        <v>804</v>
      </c>
      <c r="N150" s="364"/>
      <c r="O150" s="364"/>
      <c r="P150" s="364"/>
      <c r="Q150" s="364"/>
      <c r="R150" s="364"/>
      <c r="S150" s="364"/>
      <c r="T150" s="364"/>
      <c r="U150" s="364"/>
      <c r="V150" s="366"/>
      <c r="W150" s="365" t="s">
        <v>805</v>
      </c>
      <c r="X150" s="364"/>
      <c r="Y150" s="364"/>
      <c r="Z150" s="364"/>
      <c r="AA150" s="364"/>
      <c r="AB150" s="364"/>
      <c r="AC150" s="364"/>
      <c r="AD150" s="364"/>
      <c r="AE150" s="364"/>
      <c r="AF150" s="364"/>
      <c r="AG150" s="366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405"/>
    </row>
    <row x14ac:dyDescent="0.25" r="151" customHeight="1" ht="18.75">
      <c r="A151" s="400" t="s">
        <v>453</v>
      </c>
      <c r="B151" s="401">
        <v>24</v>
      </c>
      <c r="C151" s="400" t="s">
        <v>157</v>
      </c>
      <c r="D151" s="412"/>
      <c r="E151" s="29"/>
      <c r="F151" s="29"/>
      <c r="G151" s="365" t="s">
        <v>806</v>
      </c>
      <c r="H151" s="364"/>
      <c r="I151" s="364"/>
      <c r="J151" s="364"/>
      <c r="K151" s="364"/>
      <c r="L151" s="364"/>
      <c r="M151" s="364"/>
      <c r="N151" s="364"/>
      <c r="O151" s="366"/>
      <c r="P151" s="29"/>
      <c r="Q151" s="29"/>
      <c r="R151" s="292" t="s">
        <v>25</v>
      </c>
      <c r="S151" s="277"/>
      <c r="T151" s="277"/>
      <c r="U151" s="277"/>
      <c r="V151" s="275"/>
      <c r="W151" s="365" t="s">
        <v>807</v>
      </c>
      <c r="X151" s="364"/>
      <c r="Y151" s="364"/>
      <c r="Z151" s="364"/>
      <c r="AA151" s="364"/>
      <c r="AB151" s="364"/>
      <c r="AC151" s="364"/>
      <c r="AD151" s="364"/>
      <c r="AE151" s="364"/>
      <c r="AF151" s="364"/>
      <c r="AG151" s="366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405"/>
    </row>
    <row x14ac:dyDescent="0.25" r="152" customHeight="1" ht="18.75">
      <c r="A152" s="400" t="s">
        <v>453</v>
      </c>
      <c r="B152" s="401">
        <v>24</v>
      </c>
      <c r="C152" s="400" t="s">
        <v>17</v>
      </c>
      <c r="D152" s="365" t="s">
        <v>808</v>
      </c>
      <c r="E152" s="364"/>
      <c r="F152" s="364"/>
      <c r="G152" s="364"/>
      <c r="H152" s="364"/>
      <c r="I152" s="364"/>
      <c r="J152" s="366"/>
      <c r="K152" s="29"/>
      <c r="L152" s="29"/>
      <c r="M152" s="365" t="s">
        <v>809</v>
      </c>
      <c r="N152" s="364"/>
      <c r="O152" s="364"/>
      <c r="P152" s="364"/>
      <c r="Q152" s="364"/>
      <c r="R152" s="364"/>
      <c r="S152" s="364"/>
      <c r="T152" s="364"/>
      <c r="U152" s="364"/>
      <c r="V152" s="366"/>
      <c r="W152" s="365" t="s">
        <v>810</v>
      </c>
      <c r="X152" s="364"/>
      <c r="Y152" s="364"/>
      <c r="Z152" s="364"/>
      <c r="AA152" s="364"/>
      <c r="AB152" s="364"/>
      <c r="AC152" s="364"/>
      <c r="AD152" s="364"/>
      <c r="AE152" s="364"/>
      <c r="AF152" s="364"/>
      <c r="AG152" s="366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405"/>
    </row>
    <row x14ac:dyDescent="0.25" r="153" customHeight="1" ht="18.75">
      <c r="A153" s="400" t="s">
        <v>453</v>
      </c>
      <c r="B153" s="401">
        <v>24</v>
      </c>
      <c r="C153" s="400" t="s">
        <v>18</v>
      </c>
      <c r="D153" s="413"/>
      <c r="E153" s="406"/>
      <c r="F153" s="406"/>
      <c r="G153" s="406"/>
      <c r="H153" s="406"/>
      <c r="I153" s="406"/>
      <c r="J153" s="406"/>
      <c r="K153" s="406"/>
      <c r="L153" s="406"/>
      <c r="M153" s="406"/>
      <c r="N153" s="406"/>
      <c r="O153" s="406"/>
      <c r="P153" s="406"/>
      <c r="Q153" s="406"/>
      <c r="R153" s="297"/>
      <c r="S153" s="297"/>
      <c r="T153" s="297"/>
      <c r="U153" s="297"/>
      <c r="V153" s="297"/>
      <c r="W153" s="297"/>
      <c r="X153" s="297"/>
      <c r="Y153" s="297"/>
      <c r="Z153" s="297"/>
      <c r="AA153" s="297"/>
      <c r="AB153" s="297"/>
      <c r="AC153" s="297"/>
      <c r="AD153" s="297"/>
      <c r="AE153" s="297"/>
      <c r="AF153" s="297"/>
      <c r="AG153" s="297"/>
      <c r="AH153" s="297"/>
      <c r="AI153" s="297"/>
      <c r="AJ153" s="297"/>
      <c r="AK153" s="297"/>
      <c r="AL153" s="297"/>
      <c r="AM153" s="297"/>
      <c r="AN153" s="297"/>
      <c r="AO153" s="297"/>
      <c r="AP153" s="297"/>
      <c r="AQ153" s="297"/>
      <c r="AR153" s="297"/>
      <c r="AS153" s="297"/>
      <c r="AT153" s="297"/>
      <c r="AU153" s="297"/>
      <c r="AV153" s="297"/>
      <c r="AW153" s="297"/>
      <c r="AX153" s="297"/>
      <c r="AY153" s="297"/>
      <c r="AZ153" s="297"/>
      <c r="BA153" s="297"/>
      <c r="BB153" s="299"/>
    </row>
    <row x14ac:dyDescent="0.25" r="154" customHeight="1" ht="18.75">
      <c r="A154" s="390" t="s">
        <v>460</v>
      </c>
      <c r="B154" s="391">
        <v>24</v>
      </c>
      <c r="C154" s="390" t="s">
        <v>14</v>
      </c>
      <c r="D154" s="284" t="s">
        <v>811</v>
      </c>
      <c r="E154" s="277"/>
      <c r="F154" s="277"/>
      <c r="G154" s="277"/>
      <c r="H154" s="277"/>
      <c r="I154" s="277"/>
      <c r="J154" s="275"/>
      <c r="K154" s="408"/>
      <c r="L154" s="408"/>
      <c r="M154" s="408"/>
      <c r="N154" s="393"/>
      <c r="O154" s="393"/>
      <c r="P154" s="393"/>
      <c r="Q154" s="393"/>
      <c r="R154" s="292" t="s">
        <v>25</v>
      </c>
      <c r="S154" s="277"/>
      <c r="T154" s="277"/>
      <c r="U154" s="277"/>
      <c r="V154" s="275"/>
      <c r="W154" s="284" t="s">
        <v>812</v>
      </c>
      <c r="X154" s="277"/>
      <c r="Y154" s="277"/>
      <c r="Z154" s="277"/>
      <c r="AA154" s="277"/>
      <c r="AB154" s="277"/>
      <c r="AC154" s="277"/>
      <c r="AD154" s="277"/>
      <c r="AE154" s="277"/>
      <c r="AF154" s="277"/>
      <c r="AG154" s="275"/>
      <c r="AH154" s="393"/>
      <c r="AI154" s="393"/>
      <c r="AJ154" s="393"/>
      <c r="AK154" s="393"/>
      <c r="AL154" s="393"/>
      <c r="AM154" s="393"/>
      <c r="AN154" s="393"/>
      <c r="AO154" s="393"/>
      <c r="AP154" s="393"/>
      <c r="AQ154" s="393"/>
      <c r="AR154" s="393"/>
      <c r="AS154" s="393"/>
      <c r="AT154" s="393"/>
      <c r="AU154" s="393"/>
      <c r="AV154" s="393"/>
      <c r="AW154" s="393"/>
      <c r="AX154" s="393"/>
      <c r="AY154" s="393"/>
      <c r="AZ154" s="393"/>
      <c r="BA154" s="393"/>
      <c r="BB154" s="394"/>
    </row>
    <row x14ac:dyDescent="0.25" r="155" customHeight="1" ht="18.75">
      <c r="A155" s="390" t="s">
        <v>460</v>
      </c>
      <c r="B155" s="391">
        <v>24</v>
      </c>
      <c r="C155" s="409" t="s">
        <v>15</v>
      </c>
      <c r="D155" s="396"/>
      <c r="E155" s="26"/>
      <c r="F155" s="396"/>
      <c r="G155" s="26"/>
      <c r="H155" s="396"/>
      <c r="I155" s="26"/>
      <c r="J155" s="396"/>
      <c r="K155" s="26"/>
      <c r="L155" s="396"/>
      <c r="M155" s="26"/>
      <c r="N155" s="396"/>
      <c r="O155" s="26"/>
      <c r="P155" s="281" t="s">
        <v>813</v>
      </c>
      <c r="Q155" s="277"/>
      <c r="R155" s="277"/>
      <c r="S155" s="277"/>
      <c r="T155" s="277"/>
      <c r="U155" s="277"/>
      <c r="V155" s="277"/>
      <c r="W155" s="277"/>
      <c r="X155" s="275"/>
      <c r="Y155" s="284" t="s">
        <v>814</v>
      </c>
      <c r="Z155" s="277"/>
      <c r="AA155" s="277"/>
      <c r="AB155" s="277"/>
      <c r="AC155" s="277"/>
      <c r="AD155" s="277"/>
      <c r="AE155" s="277"/>
      <c r="AF155" s="277"/>
      <c r="AG155" s="277"/>
      <c r="AH155" s="277"/>
      <c r="AI155" s="277"/>
      <c r="AJ155" s="277"/>
      <c r="AK155" s="277"/>
      <c r="AL155" s="277"/>
      <c r="AM155" s="277"/>
      <c r="AN155" s="277"/>
      <c r="AO155" s="277"/>
      <c r="AP155" s="277"/>
      <c r="AQ155" s="275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395"/>
    </row>
    <row x14ac:dyDescent="0.25" r="156" customHeight="1" ht="18.75">
      <c r="A156" s="390" t="s">
        <v>460</v>
      </c>
      <c r="B156" s="391">
        <v>24</v>
      </c>
      <c r="C156" s="390" t="s">
        <v>157</v>
      </c>
      <c r="D156" s="284" t="s">
        <v>815</v>
      </c>
      <c r="E156" s="277"/>
      <c r="F156" s="277"/>
      <c r="G156" s="277"/>
      <c r="H156" s="277"/>
      <c r="I156" s="277"/>
      <c r="J156" s="277"/>
      <c r="K156" s="277"/>
      <c r="L156" s="277"/>
      <c r="M156" s="277"/>
      <c r="N156" s="275"/>
      <c r="O156" s="26"/>
      <c r="P156" s="26"/>
      <c r="Q156" s="26"/>
      <c r="R156" s="292" t="s">
        <v>25</v>
      </c>
      <c r="S156" s="277"/>
      <c r="T156" s="277"/>
      <c r="U156" s="277"/>
      <c r="V156" s="275"/>
      <c r="W156" s="284" t="s">
        <v>816</v>
      </c>
      <c r="X156" s="277"/>
      <c r="Y156" s="277"/>
      <c r="Z156" s="277"/>
      <c r="AA156" s="277"/>
      <c r="AB156" s="277"/>
      <c r="AC156" s="277"/>
      <c r="AD156" s="277"/>
      <c r="AE156" s="277"/>
      <c r="AF156" s="277"/>
      <c r="AG156" s="277"/>
      <c r="AH156" s="277"/>
      <c r="AI156" s="277"/>
      <c r="AJ156" s="277"/>
      <c r="AK156" s="277"/>
      <c r="AL156" s="277"/>
      <c r="AM156" s="277"/>
      <c r="AN156" s="275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395"/>
    </row>
    <row x14ac:dyDescent="0.25" r="157" customHeight="1" ht="18.75">
      <c r="A157" s="390" t="s">
        <v>460</v>
      </c>
      <c r="B157" s="391">
        <v>24</v>
      </c>
      <c r="C157" s="390" t="s">
        <v>17</v>
      </c>
      <c r="D157" s="39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81" t="s">
        <v>813</v>
      </c>
      <c r="Q157" s="277"/>
      <c r="R157" s="277"/>
      <c r="S157" s="277"/>
      <c r="T157" s="277"/>
      <c r="U157" s="277"/>
      <c r="V157" s="277"/>
      <c r="W157" s="277"/>
      <c r="X157" s="275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395"/>
    </row>
    <row x14ac:dyDescent="0.25" r="158" customHeight="1" ht="18.75">
      <c r="A158" s="390" t="s">
        <v>460</v>
      </c>
      <c r="B158" s="391">
        <v>24</v>
      </c>
      <c r="C158" s="390" t="s">
        <v>18</v>
      </c>
      <c r="D158" s="284" t="s">
        <v>817</v>
      </c>
      <c r="E158" s="277"/>
      <c r="F158" s="277"/>
      <c r="G158" s="277"/>
      <c r="H158" s="277"/>
      <c r="I158" s="277"/>
      <c r="J158" s="277"/>
      <c r="K158" s="277"/>
      <c r="L158" s="277"/>
      <c r="M158" s="277"/>
      <c r="N158" s="275"/>
      <c r="O158" s="399"/>
      <c r="P158" s="399"/>
      <c r="Q158" s="399"/>
      <c r="R158" s="297"/>
      <c r="S158" s="297"/>
      <c r="T158" s="297"/>
      <c r="U158" s="297"/>
      <c r="V158" s="297"/>
      <c r="W158" s="298"/>
      <c r="X158" s="298"/>
      <c r="Y158" s="298"/>
      <c r="Z158" s="298"/>
      <c r="AA158" s="298"/>
      <c r="AB158" s="298"/>
      <c r="AC158" s="298"/>
      <c r="AD158" s="297"/>
      <c r="AE158" s="297"/>
      <c r="AF158" s="297"/>
      <c r="AG158" s="297"/>
      <c r="AH158" s="297"/>
      <c r="AI158" s="297"/>
      <c r="AJ158" s="297"/>
      <c r="AK158" s="297"/>
      <c r="AL158" s="297"/>
      <c r="AM158" s="297"/>
      <c r="AN158" s="297"/>
      <c r="AO158" s="297"/>
      <c r="AP158" s="297"/>
      <c r="AQ158" s="297"/>
      <c r="AR158" s="297"/>
      <c r="AS158" s="297"/>
      <c r="AT158" s="297"/>
      <c r="AU158" s="297"/>
      <c r="AV158" s="297"/>
      <c r="AW158" s="297"/>
      <c r="AX158" s="297"/>
      <c r="AY158" s="297"/>
      <c r="AZ158" s="297"/>
      <c r="BA158" s="297"/>
      <c r="BB158" s="299"/>
    </row>
    <row x14ac:dyDescent="0.25" r="159" customHeight="1" ht="18.75">
      <c r="A159" s="400" t="s">
        <v>465</v>
      </c>
      <c r="B159" s="401">
        <v>24</v>
      </c>
      <c r="C159" s="400" t="s">
        <v>14</v>
      </c>
      <c r="D159" s="284" t="s">
        <v>818</v>
      </c>
      <c r="E159" s="275"/>
      <c r="F159" s="403"/>
      <c r="G159" s="284" t="s">
        <v>819</v>
      </c>
      <c r="H159" s="277"/>
      <c r="I159" s="277"/>
      <c r="J159" s="277"/>
      <c r="K159" s="277"/>
      <c r="L159" s="275"/>
      <c r="M159" s="403"/>
      <c r="N159" s="403"/>
      <c r="O159" s="403"/>
      <c r="P159" s="403"/>
      <c r="Q159" s="403"/>
      <c r="R159" s="292" t="s">
        <v>25</v>
      </c>
      <c r="S159" s="277"/>
      <c r="T159" s="277"/>
      <c r="U159" s="277"/>
      <c r="V159" s="275"/>
      <c r="W159" s="380" t="s">
        <v>820</v>
      </c>
      <c r="X159" s="364"/>
      <c r="Y159" s="364"/>
      <c r="Z159" s="364"/>
      <c r="AA159" s="364"/>
      <c r="AB159" s="364"/>
      <c r="AC159" s="366"/>
      <c r="AD159" s="402"/>
      <c r="AE159" s="284" t="s">
        <v>821</v>
      </c>
      <c r="AF159" s="277"/>
      <c r="AG159" s="277"/>
      <c r="AH159" s="277"/>
      <c r="AI159" s="277"/>
      <c r="AJ159" s="277"/>
      <c r="AK159" s="277"/>
      <c r="AL159" s="277"/>
      <c r="AM159" s="277"/>
      <c r="AN159" s="275"/>
      <c r="AO159" s="403"/>
      <c r="AP159" s="403"/>
      <c r="AQ159" s="403"/>
      <c r="AR159" s="403"/>
      <c r="AS159" s="403"/>
      <c r="AT159" s="403"/>
      <c r="AU159" s="403"/>
      <c r="AV159" s="403"/>
      <c r="AW159" s="403"/>
      <c r="AX159" s="403"/>
      <c r="AY159" s="403"/>
      <c r="AZ159" s="403"/>
      <c r="BA159" s="403"/>
      <c r="BB159" s="404"/>
    </row>
    <row x14ac:dyDescent="0.25" r="160" customHeight="1" ht="18.75">
      <c r="A160" s="400" t="s">
        <v>465</v>
      </c>
      <c r="B160" s="401">
        <v>30</v>
      </c>
      <c r="C160" s="400" t="s">
        <v>15</v>
      </c>
      <c r="D160" s="412"/>
      <c r="E160" s="29"/>
      <c r="F160" s="29"/>
      <c r="G160" s="29"/>
      <c r="H160" s="29"/>
      <c r="I160" s="284" t="s">
        <v>822</v>
      </c>
      <c r="J160" s="277"/>
      <c r="K160" s="277"/>
      <c r="L160" s="277"/>
      <c r="M160" s="277"/>
      <c r="N160" s="275"/>
      <c r="O160" s="29"/>
      <c r="P160" s="29"/>
      <c r="Q160" s="29"/>
      <c r="R160" s="29"/>
      <c r="S160" s="29"/>
      <c r="T160" s="29"/>
      <c r="U160" s="29"/>
      <c r="V160" s="29"/>
      <c r="W160" s="414"/>
      <c r="X160" s="414"/>
      <c r="Y160" s="284" t="s">
        <v>823</v>
      </c>
      <c r="Z160" s="277"/>
      <c r="AA160" s="277"/>
      <c r="AB160" s="277"/>
      <c r="AC160" s="277"/>
      <c r="AD160" s="277"/>
      <c r="AE160" s="277"/>
      <c r="AF160" s="275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405"/>
    </row>
    <row x14ac:dyDescent="0.25" r="161" customHeight="1" ht="18.75">
      <c r="A161" s="400" t="s">
        <v>465</v>
      </c>
      <c r="B161" s="401">
        <v>24</v>
      </c>
      <c r="C161" s="400" t="s">
        <v>157</v>
      </c>
      <c r="D161" s="284" t="s">
        <v>818</v>
      </c>
      <c r="E161" s="275"/>
      <c r="F161" s="29"/>
      <c r="G161" s="284" t="s">
        <v>819</v>
      </c>
      <c r="H161" s="277"/>
      <c r="I161" s="277"/>
      <c r="J161" s="277"/>
      <c r="K161" s="277"/>
      <c r="L161" s="275"/>
      <c r="M161" s="29"/>
      <c r="N161" s="29"/>
      <c r="O161" s="29"/>
      <c r="P161" s="29"/>
      <c r="Q161" s="29"/>
      <c r="R161" s="292" t="s">
        <v>25</v>
      </c>
      <c r="S161" s="277"/>
      <c r="T161" s="277"/>
      <c r="U161" s="277"/>
      <c r="V161" s="275"/>
      <c r="W161" s="380" t="s">
        <v>820</v>
      </c>
      <c r="X161" s="364"/>
      <c r="Y161" s="364"/>
      <c r="Z161" s="364"/>
      <c r="AA161" s="364"/>
      <c r="AB161" s="364"/>
      <c r="AC161" s="366"/>
      <c r="AD161" s="29"/>
      <c r="AE161" s="284" t="s">
        <v>821</v>
      </c>
      <c r="AF161" s="277"/>
      <c r="AG161" s="277"/>
      <c r="AH161" s="277"/>
      <c r="AI161" s="277"/>
      <c r="AJ161" s="277"/>
      <c r="AK161" s="277"/>
      <c r="AL161" s="277"/>
      <c r="AM161" s="277"/>
      <c r="AN161" s="275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405"/>
    </row>
    <row x14ac:dyDescent="0.25" r="162" customHeight="1" ht="18.75">
      <c r="A162" s="400" t="s">
        <v>465</v>
      </c>
      <c r="B162" s="401">
        <v>24</v>
      </c>
      <c r="C162" s="400" t="s">
        <v>17</v>
      </c>
      <c r="D162" s="412"/>
      <c r="E162" s="29"/>
      <c r="F162" s="29"/>
      <c r="G162" s="29"/>
      <c r="H162" s="29"/>
      <c r="I162" s="284" t="s">
        <v>822</v>
      </c>
      <c r="J162" s="277"/>
      <c r="K162" s="277"/>
      <c r="L162" s="277"/>
      <c r="M162" s="277"/>
      <c r="N162" s="275"/>
      <c r="O162" s="29"/>
      <c r="P162" s="29"/>
      <c r="Q162" s="29"/>
      <c r="R162" s="29"/>
      <c r="S162" s="29"/>
      <c r="T162" s="29"/>
      <c r="U162" s="29"/>
      <c r="V162" s="29"/>
      <c r="W162" s="415"/>
      <c r="X162" s="415"/>
      <c r="Y162" s="284" t="s">
        <v>823</v>
      </c>
      <c r="Z162" s="277"/>
      <c r="AA162" s="277"/>
      <c r="AB162" s="277"/>
      <c r="AC162" s="277"/>
      <c r="AD162" s="277"/>
      <c r="AE162" s="277"/>
      <c r="AF162" s="275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405"/>
    </row>
    <row x14ac:dyDescent="0.25" r="163" customHeight="1" ht="18.75">
      <c r="A163" s="400" t="s">
        <v>465</v>
      </c>
      <c r="B163" s="401">
        <v>24</v>
      </c>
      <c r="C163" s="400" t="s">
        <v>18</v>
      </c>
      <c r="D163" s="284" t="s">
        <v>818</v>
      </c>
      <c r="E163" s="275"/>
      <c r="F163" s="406"/>
      <c r="G163" s="284" t="s">
        <v>819</v>
      </c>
      <c r="H163" s="277"/>
      <c r="I163" s="277"/>
      <c r="J163" s="277"/>
      <c r="K163" s="277"/>
      <c r="L163" s="275"/>
      <c r="M163" s="406"/>
      <c r="N163" s="406"/>
      <c r="O163" s="406"/>
      <c r="P163" s="406"/>
      <c r="Q163" s="406"/>
      <c r="R163" s="297"/>
      <c r="S163" s="297"/>
      <c r="T163" s="297"/>
      <c r="U163" s="297"/>
      <c r="V163" s="297"/>
      <c r="W163" s="297"/>
      <c r="X163" s="297"/>
      <c r="Y163" s="297"/>
      <c r="Z163" s="297"/>
      <c r="AA163" s="297"/>
      <c r="AB163" s="297"/>
      <c r="AC163" s="297"/>
      <c r="AD163" s="297"/>
      <c r="AE163" s="297"/>
      <c r="AF163" s="297"/>
      <c r="AG163" s="297"/>
      <c r="AH163" s="297"/>
      <c r="AI163" s="297"/>
      <c r="AJ163" s="297"/>
      <c r="AK163" s="297"/>
      <c r="AL163" s="297"/>
      <c r="AM163" s="297"/>
      <c r="AN163" s="297"/>
      <c r="AO163" s="297"/>
      <c r="AP163" s="297"/>
      <c r="AQ163" s="297"/>
      <c r="AR163" s="297"/>
      <c r="AS163" s="297"/>
      <c r="AT163" s="297"/>
      <c r="AU163" s="297"/>
      <c r="AV163" s="297"/>
      <c r="AW163" s="297"/>
      <c r="AX163" s="297"/>
      <c r="AY163" s="297"/>
      <c r="AZ163" s="297"/>
      <c r="BA163" s="297"/>
      <c r="BB163" s="299"/>
    </row>
    <row x14ac:dyDescent="0.25" r="164" customHeight="1" ht="18.75">
      <c r="A164" s="390" t="s">
        <v>472</v>
      </c>
      <c r="B164" s="391">
        <v>24</v>
      </c>
      <c r="C164" s="390" t="s">
        <v>14</v>
      </c>
      <c r="D164" s="416" t="s">
        <v>824</v>
      </c>
      <c r="E164" s="364"/>
      <c r="F164" s="364"/>
      <c r="G164" s="364"/>
      <c r="H164" s="364"/>
      <c r="I164" s="364"/>
      <c r="J164" s="364"/>
      <c r="K164" s="364"/>
      <c r="L164" s="364"/>
      <c r="M164" s="364"/>
      <c r="N164" s="366"/>
      <c r="O164" s="417"/>
      <c r="P164" s="417"/>
      <c r="Q164" s="417"/>
      <c r="R164" s="292" t="s">
        <v>25</v>
      </c>
      <c r="S164" s="277"/>
      <c r="T164" s="277"/>
      <c r="U164" s="277"/>
      <c r="V164" s="275"/>
      <c r="W164" s="417"/>
      <c r="X164" s="417"/>
      <c r="Y164" s="417"/>
      <c r="Z164" s="417"/>
      <c r="AA164" s="417"/>
      <c r="AB164" s="417"/>
      <c r="AC164" s="417"/>
      <c r="AD164" s="417"/>
      <c r="AE164" s="417"/>
      <c r="AF164" s="417"/>
      <c r="AG164" s="417"/>
      <c r="AH164" s="417"/>
      <c r="AI164" s="417"/>
      <c r="AJ164" s="417"/>
      <c r="AK164" s="417"/>
      <c r="AL164" s="417"/>
      <c r="AM164" s="417"/>
      <c r="AN164" s="417"/>
      <c r="AO164" s="417"/>
      <c r="AP164" s="417"/>
      <c r="AQ164" s="417"/>
      <c r="AR164" s="417"/>
      <c r="AS164" s="417"/>
      <c r="AT164" s="417"/>
      <c r="AU164" s="417"/>
      <c r="AV164" s="417"/>
      <c r="AW164" s="417"/>
      <c r="AX164" s="417"/>
      <c r="AY164" s="417"/>
      <c r="AZ164" s="417"/>
      <c r="BA164" s="417"/>
      <c r="BB164" s="418"/>
    </row>
    <row x14ac:dyDescent="0.25" r="165" customHeight="1" ht="18.75">
      <c r="A165" s="390" t="s">
        <v>472</v>
      </c>
      <c r="B165" s="391">
        <v>24</v>
      </c>
      <c r="C165" s="390" t="s">
        <v>15</v>
      </c>
      <c r="D165" s="419"/>
      <c r="E165" s="420"/>
      <c r="F165" s="420"/>
      <c r="G165" s="420"/>
      <c r="H165" s="420"/>
      <c r="I165" s="420"/>
      <c r="J165" s="420"/>
      <c r="K165" s="420"/>
      <c r="L165" s="420"/>
      <c r="M165" s="420"/>
      <c r="N165" s="420"/>
      <c r="O165" s="420"/>
      <c r="P165" s="420"/>
      <c r="Q165" s="420"/>
      <c r="R165" s="420"/>
      <c r="S165" s="420"/>
      <c r="T165" s="420"/>
      <c r="U165" s="420"/>
      <c r="V165" s="420"/>
      <c r="W165" s="420"/>
      <c r="X165" s="420"/>
      <c r="Y165" s="416" t="s">
        <v>825</v>
      </c>
      <c r="Z165" s="364"/>
      <c r="AA165" s="364"/>
      <c r="AB165" s="364"/>
      <c r="AC165" s="364"/>
      <c r="AD165" s="364"/>
      <c r="AE165" s="364"/>
      <c r="AF165" s="364"/>
      <c r="AG165" s="364"/>
      <c r="AH165" s="364"/>
      <c r="AI165" s="364"/>
      <c r="AJ165" s="364"/>
      <c r="AK165" s="364"/>
      <c r="AL165" s="364"/>
      <c r="AM165" s="364"/>
      <c r="AN165" s="364"/>
      <c r="AO165" s="364"/>
      <c r="AP165" s="364"/>
      <c r="AQ165" s="364"/>
      <c r="AR165" s="366"/>
      <c r="AS165" s="420"/>
      <c r="AT165" s="420"/>
      <c r="AU165" s="420"/>
      <c r="AV165" s="420"/>
      <c r="AW165" s="420"/>
      <c r="AX165" s="420"/>
      <c r="AY165" s="420"/>
      <c r="AZ165" s="420"/>
      <c r="BA165" s="420"/>
      <c r="BB165" s="421"/>
    </row>
    <row x14ac:dyDescent="0.25" r="166" customHeight="1" ht="18.75">
      <c r="A166" s="390" t="s">
        <v>472</v>
      </c>
      <c r="B166" s="391">
        <v>24</v>
      </c>
      <c r="C166" s="390" t="s">
        <v>157</v>
      </c>
      <c r="D166" s="420"/>
      <c r="E166" s="420"/>
      <c r="F166" s="422"/>
      <c r="G166" s="420"/>
      <c r="H166" s="420"/>
      <c r="I166" s="420"/>
      <c r="J166" s="420"/>
      <c r="K166" s="420"/>
      <c r="L166" s="420"/>
      <c r="M166" s="420"/>
      <c r="N166" s="420"/>
      <c r="O166" s="420"/>
      <c r="P166" s="420"/>
      <c r="Q166" s="420"/>
      <c r="R166" s="292" t="s">
        <v>25</v>
      </c>
      <c r="S166" s="277"/>
      <c r="T166" s="277"/>
      <c r="U166" s="277"/>
      <c r="V166" s="275"/>
      <c r="W166" s="420"/>
      <c r="X166" s="420"/>
      <c r="Y166" s="420"/>
      <c r="Z166" s="420"/>
      <c r="AA166" s="420"/>
      <c r="AB166" s="420"/>
      <c r="AC166" s="420"/>
      <c r="AD166" s="420"/>
      <c r="AE166" s="420"/>
      <c r="AF166" s="420"/>
      <c r="AG166" s="420"/>
      <c r="AH166" s="420"/>
      <c r="AI166" s="420"/>
      <c r="AJ166" s="420"/>
      <c r="AK166" s="420"/>
      <c r="AL166" s="420"/>
      <c r="AM166" s="420"/>
      <c r="AN166" s="420"/>
      <c r="AO166" s="420"/>
      <c r="AP166" s="420"/>
      <c r="AQ166" s="420"/>
      <c r="AR166" s="420"/>
      <c r="AS166" s="420"/>
      <c r="AT166" s="420"/>
      <c r="AU166" s="420"/>
      <c r="AV166" s="420"/>
      <c r="AW166" s="420"/>
      <c r="AX166" s="420"/>
      <c r="AY166" s="420"/>
      <c r="AZ166" s="420"/>
      <c r="BA166" s="420"/>
      <c r="BB166" s="421"/>
    </row>
    <row x14ac:dyDescent="0.25" r="167" customHeight="1" ht="18.75">
      <c r="A167" s="390" t="s">
        <v>472</v>
      </c>
      <c r="B167" s="391">
        <v>24</v>
      </c>
      <c r="C167" s="390" t="s">
        <v>17</v>
      </c>
      <c r="D167" s="419"/>
      <c r="E167" s="423"/>
      <c r="F167" s="416" t="s">
        <v>826</v>
      </c>
      <c r="G167" s="364"/>
      <c r="H167" s="420"/>
      <c r="I167" s="420"/>
      <c r="J167" s="420"/>
      <c r="K167" s="420"/>
      <c r="L167" s="420"/>
      <c r="M167" s="420"/>
      <c r="N167" s="420"/>
      <c r="O167" s="420"/>
      <c r="P167" s="420"/>
      <c r="Q167" s="420"/>
      <c r="R167" s="420"/>
      <c r="S167" s="420"/>
      <c r="T167" s="420"/>
      <c r="U167" s="420"/>
      <c r="V167" s="420"/>
      <c r="W167" s="420"/>
      <c r="X167" s="420"/>
      <c r="Y167" s="420"/>
      <c r="Z167" s="420"/>
      <c r="AA167" s="420"/>
      <c r="AB167" s="420"/>
      <c r="AC167" s="420"/>
      <c r="AD167" s="420"/>
      <c r="AE167" s="420"/>
      <c r="AF167" s="420"/>
      <c r="AG167" s="420"/>
      <c r="AH167" s="420"/>
      <c r="AI167" s="420"/>
      <c r="AJ167" s="420"/>
      <c r="AK167" s="420"/>
      <c r="AL167" s="420"/>
      <c r="AM167" s="420"/>
      <c r="AN167" s="420"/>
      <c r="AO167" s="420"/>
      <c r="AP167" s="420"/>
      <c r="AQ167" s="420"/>
      <c r="AR167" s="420"/>
      <c r="AS167" s="420"/>
      <c r="AT167" s="420"/>
      <c r="AU167" s="420"/>
      <c r="AV167" s="420"/>
      <c r="AW167" s="420"/>
      <c r="AX167" s="420"/>
      <c r="AY167" s="420"/>
      <c r="AZ167" s="420"/>
      <c r="BA167" s="420"/>
      <c r="BB167" s="421"/>
    </row>
    <row x14ac:dyDescent="0.25" r="168" customHeight="1" ht="18.75">
      <c r="A168" s="390" t="s">
        <v>472</v>
      </c>
      <c r="B168" s="391">
        <v>24</v>
      </c>
      <c r="C168" s="390" t="s">
        <v>18</v>
      </c>
      <c r="D168" s="424"/>
      <c r="E168" s="425"/>
      <c r="F168" s="425"/>
      <c r="G168" s="425"/>
      <c r="H168" s="425"/>
      <c r="I168" s="425"/>
      <c r="J168" s="425"/>
      <c r="K168" s="425"/>
      <c r="L168" s="425"/>
      <c r="M168" s="425"/>
      <c r="N168" s="425"/>
      <c r="O168" s="425"/>
      <c r="P168" s="425"/>
      <c r="Q168" s="425"/>
      <c r="R168" s="426"/>
      <c r="S168" s="426"/>
      <c r="T168" s="426"/>
      <c r="U168" s="426"/>
      <c r="V168" s="426"/>
      <c r="W168" s="426"/>
      <c r="X168" s="426"/>
      <c r="Y168" s="426"/>
      <c r="Z168" s="426"/>
      <c r="AA168" s="426"/>
      <c r="AB168" s="426"/>
      <c r="AC168" s="426"/>
      <c r="AD168" s="426"/>
      <c r="AE168" s="426"/>
      <c r="AF168" s="426"/>
      <c r="AG168" s="426"/>
      <c r="AH168" s="426"/>
      <c r="AI168" s="426"/>
      <c r="AJ168" s="426"/>
      <c r="AK168" s="426"/>
      <c r="AL168" s="426"/>
      <c r="AM168" s="426"/>
      <c r="AN168" s="426"/>
      <c r="AO168" s="426"/>
      <c r="AP168" s="426"/>
      <c r="AQ168" s="426"/>
      <c r="AR168" s="426"/>
      <c r="AS168" s="426"/>
      <c r="AT168" s="426"/>
      <c r="AU168" s="426"/>
      <c r="AV168" s="426"/>
      <c r="AW168" s="426"/>
      <c r="AX168" s="426"/>
      <c r="AY168" s="426"/>
      <c r="AZ168" s="426"/>
      <c r="BA168" s="426"/>
      <c r="BB168" s="427"/>
    </row>
    <row x14ac:dyDescent="0.25" r="169" customHeight="1" ht="18.75">
      <c r="A169" s="400" t="s">
        <v>479</v>
      </c>
      <c r="B169" s="401">
        <v>24</v>
      </c>
      <c r="C169" s="400" t="s">
        <v>14</v>
      </c>
      <c r="D169" s="428"/>
      <c r="E169" s="428"/>
      <c r="F169" s="428"/>
      <c r="G169" s="428"/>
      <c r="H169" s="428"/>
      <c r="I169" s="428"/>
      <c r="J169" s="428"/>
      <c r="K169" s="429"/>
      <c r="L169" s="428"/>
      <c r="M169" s="428"/>
      <c r="N169" s="428"/>
      <c r="O169" s="428"/>
      <c r="P169" s="428"/>
      <c r="Q169" s="428"/>
      <c r="R169" s="292" t="s">
        <v>25</v>
      </c>
      <c r="S169" s="277"/>
      <c r="T169" s="277"/>
      <c r="U169" s="277"/>
      <c r="V169" s="275"/>
      <c r="W169" s="365" t="s">
        <v>827</v>
      </c>
      <c r="X169" s="364"/>
      <c r="Y169" s="364"/>
      <c r="Z169" s="364"/>
      <c r="AA169" s="364"/>
      <c r="AB169" s="364"/>
      <c r="AC169" s="364"/>
      <c r="AD169" s="364"/>
      <c r="AE169" s="364"/>
      <c r="AF169" s="364"/>
      <c r="AG169" s="366"/>
      <c r="AH169" s="429"/>
      <c r="AI169" s="429"/>
      <c r="AJ169" s="429"/>
      <c r="AK169" s="276" t="s">
        <v>828</v>
      </c>
      <c r="AL169" s="277"/>
      <c r="AM169" s="277"/>
      <c r="AN169" s="277"/>
      <c r="AO169" s="277"/>
      <c r="AP169" s="277"/>
      <c r="AQ169" s="277"/>
      <c r="AR169" s="277"/>
      <c r="AS169" s="277"/>
      <c r="AT169" s="277"/>
      <c r="AU169" s="277"/>
      <c r="AV169" s="277"/>
      <c r="AW169" s="277"/>
      <c r="AX169" s="275"/>
      <c r="AY169" s="429"/>
      <c r="AZ169" s="429"/>
      <c r="BA169" s="429"/>
      <c r="BB169" s="430"/>
    </row>
    <row x14ac:dyDescent="0.25" r="170" customHeight="1" ht="18.75">
      <c r="A170" s="400" t="s">
        <v>479</v>
      </c>
      <c r="B170" s="401">
        <v>24</v>
      </c>
      <c r="C170" s="431" t="s">
        <v>15</v>
      </c>
      <c r="D170" s="432"/>
      <c r="E170" s="433"/>
      <c r="F170" s="434"/>
      <c r="G170" s="435"/>
      <c r="H170" s="435"/>
      <c r="I170" s="432"/>
      <c r="J170" s="433"/>
      <c r="K170" s="436"/>
      <c r="L170" s="436"/>
      <c r="M170" s="276" t="s">
        <v>829</v>
      </c>
      <c r="N170" s="277"/>
      <c r="O170" s="277"/>
      <c r="P170" s="277"/>
      <c r="Q170" s="277"/>
      <c r="R170" s="277"/>
      <c r="S170" s="277"/>
      <c r="T170" s="277"/>
      <c r="U170" s="277"/>
      <c r="V170" s="275"/>
      <c r="W170" s="433"/>
      <c r="X170" s="433"/>
      <c r="Y170" s="433"/>
      <c r="Z170" s="433"/>
      <c r="AA170" s="433"/>
      <c r="AB170" s="433"/>
      <c r="AC170" s="433"/>
      <c r="AD170" s="433"/>
      <c r="AE170" s="433"/>
      <c r="AF170" s="433"/>
      <c r="AG170" s="433"/>
      <c r="AH170" s="433"/>
      <c r="AI170" s="433"/>
      <c r="AJ170" s="433"/>
      <c r="AK170" s="433"/>
      <c r="AL170" s="433"/>
      <c r="AM170" s="433"/>
      <c r="AN170" s="433"/>
      <c r="AO170" s="433"/>
      <c r="AP170" s="433"/>
      <c r="AQ170" s="433"/>
      <c r="AR170" s="433"/>
      <c r="AS170" s="433"/>
      <c r="AT170" s="433"/>
      <c r="AU170" s="433"/>
      <c r="AV170" s="433"/>
      <c r="AW170" s="433"/>
      <c r="AX170" s="433"/>
      <c r="AY170" s="433"/>
      <c r="AZ170" s="433"/>
      <c r="BA170" s="433"/>
      <c r="BB170" s="437"/>
    </row>
    <row x14ac:dyDescent="0.25" r="171" customHeight="1" ht="18.75">
      <c r="A171" s="400" t="s">
        <v>479</v>
      </c>
      <c r="B171" s="401">
        <v>24</v>
      </c>
      <c r="C171" s="400" t="s">
        <v>157</v>
      </c>
      <c r="D171" s="276" t="s">
        <v>830</v>
      </c>
      <c r="E171" s="277"/>
      <c r="F171" s="277"/>
      <c r="G171" s="277"/>
      <c r="H171" s="277"/>
      <c r="I171" s="277"/>
      <c r="J171" s="275"/>
      <c r="K171" s="433"/>
      <c r="L171" s="438"/>
      <c r="M171" s="438"/>
      <c r="N171" s="438"/>
      <c r="O171" s="438"/>
      <c r="P171" s="438"/>
      <c r="Q171" s="438"/>
      <c r="R171" s="292" t="s">
        <v>25</v>
      </c>
      <c r="S171" s="277"/>
      <c r="T171" s="277"/>
      <c r="U171" s="277"/>
      <c r="V171" s="275"/>
      <c r="W171" s="433"/>
      <c r="X171" s="433"/>
      <c r="Y171" s="433"/>
      <c r="Z171" s="433"/>
      <c r="AA171" s="433"/>
      <c r="AB171" s="433"/>
      <c r="AC171" s="433"/>
      <c r="AD171" s="433"/>
      <c r="AE171" s="433"/>
      <c r="AF171" s="433"/>
      <c r="AG171" s="433"/>
      <c r="AH171" s="433"/>
      <c r="AI171" s="433"/>
      <c r="AJ171" s="433"/>
      <c r="AK171" s="276" t="s">
        <v>831</v>
      </c>
      <c r="AL171" s="277"/>
      <c r="AM171" s="277"/>
      <c r="AN171" s="277"/>
      <c r="AO171" s="277"/>
      <c r="AP171" s="277"/>
      <c r="AQ171" s="277"/>
      <c r="AR171" s="277"/>
      <c r="AS171" s="277"/>
      <c r="AT171" s="277"/>
      <c r="AU171" s="277"/>
      <c r="AV171" s="277"/>
      <c r="AW171" s="277"/>
      <c r="AX171" s="275"/>
      <c r="AY171" s="433"/>
      <c r="AZ171" s="433"/>
      <c r="BA171" s="433"/>
      <c r="BB171" s="437"/>
    </row>
    <row x14ac:dyDescent="0.25" r="172" customHeight="1" ht="18.75">
      <c r="A172" s="400" t="s">
        <v>479</v>
      </c>
      <c r="B172" s="401">
        <v>24</v>
      </c>
      <c r="C172" s="431" t="s">
        <v>17</v>
      </c>
      <c r="D172" s="439"/>
      <c r="E172" s="435"/>
      <c r="F172" s="439"/>
      <c r="G172" s="435"/>
      <c r="H172" s="435"/>
      <c r="I172" s="432"/>
      <c r="J172" s="433"/>
      <c r="K172" s="433"/>
      <c r="L172" s="433"/>
      <c r="M172" s="276" t="s">
        <v>832</v>
      </c>
      <c r="N172" s="277"/>
      <c r="O172" s="277"/>
      <c r="P172" s="277"/>
      <c r="Q172" s="277"/>
      <c r="R172" s="277"/>
      <c r="S172" s="277"/>
      <c r="T172" s="277"/>
      <c r="U172" s="277"/>
      <c r="V172" s="275"/>
      <c r="W172" s="433"/>
      <c r="X172" s="433"/>
      <c r="Y172" s="433"/>
      <c r="Z172" s="433"/>
      <c r="AA172" s="433"/>
      <c r="AB172" s="433"/>
      <c r="AC172" s="433"/>
      <c r="AD172" s="433"/>
      <c r="AE172" s="433"/>
      <c r="AF172" s="433"/>
      <c r="AG172" s="433"/>
      <c r="AH172" s="433"/>
      <c r="AI172" s="433"/>
      <c r="AJ172" s="433"/>
      <c r="AK172" s="433"/>
      <c r="AL172" s="433"/>
      <c r="AM172" s="433"/>
      <c r="AN172" s="433"/>
      <c r="AO172" s="433"/>
      <c r="AP172" s="433"/>
      <c r="AQ172" s="433"/>
      <c r="AR172" s="433"/>
      <c r="AS172" s="433"/>
      <c r="AT172" s="433"/>
      <c r="AU172" s="433"/>
      <c r="AV172" s="433"/>
      <c r="AW172" s="433"/>
      <c r="AX172" s="433"/>
      <c r="AY172" s="433"/>
      <c r="AZ172" s="433"/>
      <c r="BA172" s="433"/>
      <c r="BB172" s="437"/>
    </row>
    <row x14ac:dyDescent="0.25" r="173" customHeight="1" ht="18.75">
      <c r="A173" s="400" t="s">
        <v>479</v>
      </c>
      <c r="B173" s="401">
        <v>24</v>
      </c>
      <c r="C173" s="400" t="s">
        <v>18</v>
      </c>
      <c r="D173" s="276" t="s">
        <v>833</v>
      </c>
      <c r="E173" s="277"/>
      <c r="F173" s="277"/>
      <c r="G173" s="277"/>
      <c r="H173" s="277"/>
      <c r="I173" s="277"/>
      <c r="J173" s="275"/>
      <c r="K173" s="440"/>
      <c r="L173" s="440"/>
      <c r="M173" s="440"/>
      <c r="N173" s="440"/>
      <c r="O173" s="440"/>
      <c r="P173" s="440"/>
      <c r="Q173" s="440"/>
      <c r="R173" s="426"/>
      <c r="S173" s="426"/>
      <c r="T173" s="426"/>
      <c r="U173" s="426"/>
      <c r="V173" s="426"/>
      <c r="W173" s="426"/>
      <c r="X173" s="426"/>
      <c r="Y173" s="426"/>
      <c r="Z173" s="426"/>
      <c r="AA173" s="426"/>
      <c r="AB173" s="426"/>
      <c r="AC173" s="426"/>
      <c r="AD173" s="426"/>
      <c r="AE173" s="426"/>
      <c r="AF173" s="426"/>
      <c r="AG173" s="426"/>
      <c r="AH173" s="426"/>
      <c r="AI173" s="426"/>
      <c r="AJ173" s="426"/>
      <c r="AK173" s="426"/>
      <c r="AL173" s="426"/>
      <c r="AM173" s="426"/>
      <c r="AN173" s="426"/>
      <c r="AO173" s="426"/>
      <c r="AP173" s="426"/>
      <c r="AQ173" s="426"/>
      <c r="AR173" s="426"/>
      <c r="AS173" s="426"/>
      <c r="AT173" s="426"/>
      <c r="AU173" s="426"/>
      <c r="AV173" s="426"/>
      <c r="AW173" s="426"/>
      <c r="AX173" s="426"/>
      <c r="AY173" s="426"/>
      <c r="AZ173" s="426"/>
      <c r="BA173" s="426"/>
      <c r="BB173" s="427"/>
    </row>
    <row x14ac:dyDescent="0.25" r="174" customHeight="1" ht="18.75">
      <c r="A174" s="390" t="s">
        <v>486</v>
      </c>
      <c r="B174" s="391">
        <v>24</v>
      </c>
      <c r="C174" s="390" t="s">
        <v>14</v>
      </c>
      <c r="D174" s="441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292" t="s">
        <v>25</v>
      </c>
      <c r="S174" s="277"/>
      <c r="T174" s="277"/>
      <c r="U174" s="277"/>
      <c r="V174" s="275"/>
      <c r="W174" s="417"/>
      <c r="X174" s="417"/>
      <c r="Y174" s="417"/>
      <c r="Z174" s="417"/>
      <c r="AA174" s="417"/>
      <c r="AB174" s="417"/>
      <c r="AC174" s="417"/>
      <c r="AD174" s="417"/>
      <c r="AE174" s="417"/>
      <c r="AF174" s="417"/>
      <c r="AG174" s="417"/>
      <c r="AH174" s="417"/>
      <c r="AI174" s="417"/>
      <c r="AJ174" s="417"/>
      <c r="AK174" s="417"/>
      <c r="AL174" s="417"/>
      <c r="AM174" s="417"/>
      <c r="AN174" s="417"/>
      <c r="AO174" s="417"/>
      <c r="AP174" s="417"/>
      <c r="AQ174" s="417"/>
      <c r="AR174" s="417"/>
      <c r="AS174" s="417"/>
      <c r="AT174" s="417"/>
      <c r="AU174" s="417"/>
      <c r="AV174" s="417"/>
      <c r="AW174" s="417"/>
      <c r="AX174" s="417"/>
      <c r="AY174" s="417"/>
      <c r="AZ174" s="417"/>
      <c r="BA174" s="417"/>
      <c r="BB174" s="418"/>
    </row>
    <row x14ac:dyDescent="0.25" r="175" customHeight="1" ht="18.75">
      <c r="A175" s="390" t="s">
        <v>486</v>
      </c>
      <c r="B175" s="391">
        <v>24</v>
      </c>
      <c r="C175" s="390" t="s">
        <v>15</v>
      </c>
      <c r="D175" s="419"/>
      <c r="E175" s="420"/>
      <c r="F175" s="420"/>
      <c r="G175" s="420"/>
      <c r="H175" s="420"/>
      <c r="I175" s="420"/>
      <c r="J175" s="420"/>
      <c r="K175" s="420"/>
      <c r="L175" s="420"/>
      <c r="M175" s="420"/>
      <c r="N175" s="420"/>
      <c r="O175" s="420"/>
      <c r="P175" s="420"/>
      <c r="Q175" s="420"/>
      <c r="R175" s="420"/>
      <c r="S175" s="420"/>
      <c r="T175" s="420"/>
      <c r="U175" s="420"/>
      <c r="V175" s="420"/>
      <c r="W175" s="420"/>
      <c r="X175" s="420"/>
      <c r="Y175" s="420"/>
      <c r="Z175" s="420"/>
      <c r="AA175" s="420"/>
      <c r="AB175" s="420"/>
      <c r="AC175" s="420"/>
      <c r="AD175" s="420"/>
      <c r="AE175" s="420"/>
      <c r="AF175" s="420"/>
      <c r="AG175" s="420"/>
      <c r="AH175" s="420"/>
      <c r="AI175" s="420"/>
      <c r="AJ175" s="420"/>
      <c r="AK175" s="420"/>
      <c r="AL175" s="420"/>
      <c r="AM175" s="420"/>
      <c r="AN175" s="420"/>
      <c r="AO175" s="420"/>
      <c r="AP175" s="420"/>
      <c r="AQ175" s="420"/>
      <c r="AR175" s="420"/>
      <c r="AS175" s="348" t="s">
        <v>834</v>
      </c>
      <c r="AT175" s="277"/>
      <c r="AU175" s="277"/>
      <c r="AV175" s="277"/>
      <c r="AW175" s="277"/>
      <c r="AX175" s="277"/>
      <c r="AY175" s="277"/>
      <c r="AZ175" s="275"/>
      <c r="BA175" s="420"/>
      <c r="BB175" s="421"/>
    </row>
    <row x14ac:dyDescent="0.25" r="176" customHeight="1" ht="18.75">
      <c r="A176" s="390" t="s">
        <v>486</v>
      </c>
      <c r="B176" s="391">
        <v>24</v>
      </c>
      <c r="C176" s="390" t="s">
        <v>157</v>
      </c>
      <c r="D176" s="419"/>
      <c r="E176" s="420"/>
      <c r="F176" s="420"/>
      <c r="G176" s="420"/>
      <c r="H176" s="420"/>
      <c r="I176" s="420"/>
      <c r="J176" s="420"/>
      <c r="K176" s="420"/>
      <c r="L176" s="420"/>
      <c r="M176" s="420"/>
      <c r="N176" s="420"/>
      <c r="O176" s="420"/>
      <c r="P176" s="420"/>
      <c r="Q176" s="420"/>
      <c r="R176" s="292" t="s">
        <v>25</v>
      </c>
      <c r="S176" s="277"/>
      <c r="T176" s="277"/>
      <c r="U176" s="277"/>
      <c r="V176" s="275"/>
      <c r="W176" s="420"/>
      <c r="X176" s="420"/>
      <c r="Y176" s="420"/>
      <c r="Z176" s="420"/>
      <c r="AA176" s="420"/>
      <c r="AB176" s="420"/>
      <c r="AC176" s="420"/>
      <c r="AD176" s="420"/>
      <c r="AE176" s="420"/>
      <c r="AF176" s="420"/>
      <c r="AG176" s="420"/>
      <c r="AH176" s="420"/>
      <c r="AI176" s="420"/>
      <c r="AJ176" s="420"/>
      <c r="AK176" s="420"/>
      <c r="AL176" s="420"/>
      <c r="AM176" s="420"/>
      <c r="AN176" s="420"/>
      <c r="AO176" s="420"/>
      <c r="AP176" s="420"/>
      <c r="AQ176" s="420"/>
      <c r="AR176" s="420"/>
      <c r="AS176" s="420"/>
      <c r="AT176" s="420"/>
      <c r="AU176" s="420"/>
      <c r="AV176" s="420"/>
      <c r="AW176" s="420"/>
      <c r="AX176" s="420"/>
      <c r="AY176" s="420"/>
      <c r="AZ176" s="420"/>
      <c r="BA176" s="420"/>
      <c r="BB176" s="421"/>
    </row>
    <row x14ac:dyDescent="0.25" r="177" customHeight="1" ht="18.75">
      <c r="A177" s="390" t="s">
        <v>486</v>
      </c>
      <c r="B177" s="391">
        <v>24</v>
      </c>
      <c r="C177" s="390" t="s">
        <v>17</v>
      </c>
      <c r="D177" s="419"/>
      <c r="E177" s="420"/>
      <c r="F177" s="420"/>
      <c r="G177" s="420"/>
      <c r="H177" s="420"/>
      <c r="I177" s="420"/>
      <c r="J177" s="420"/>
      <c r="K177" s="420"/>
      <c r="L177" s="420"/>
      <c r="M177" s="420"/>
      <c r="N177" s="420"/>
      <c r="O177" s="420"/>
      <c r="P177" s="420"/>
      <c r="Q177" s="420"/>
      <c r="R177" s="420"/>
      <c r="S177" s="420"/>
      <c r="T177" s="420"/>
      <c r="U177" s="420"/>
      <c r="V177" s="420"/>
      <c r="W177" s="420"/>
      <c r="X177" s="420"/>
      <c r="Y177" s="420"/>
      <c r="Z177" s="420"/>
      <c r="AA177" s="420"/>
      <c r="AB177" s="420"/>
      <c r="AC177" s="420"/>
      <c r="AD177" s="420"/>
      <c r="AE177" s="420"/>
      <c r="AF177" s="420"/>
      <c r="AG177" s="420"/>
      <c r="AH177" s="420"/>
      <c r="AI177" s="420"/>
      <c r="AJ177" s="420"/>
      <c r="AK177" s="420"/>
      <c r="AL177" s="420"/>
      <c r="AM177" s="420"/>
      <c r="AN177" s="420"/>
      <c r="AO177" s="420"/>
      <c r="AP177" s="420"/>
      <c r="AQ177" s="420"/>
      <c r="AR177" s="420"/>
      <c r="AS177" s="348" t="s">
        <v>834</v>
      </c>
      <c r="AT177" s="277"/>
      <c r="AU177" s="277"/>
      <c r="AV177" s="277"/>
      <c r="AW177" s="277"/>
      <c r="AX177" s="277"/>
      <c r="AY177" s="277"/>
      <c r="AZ177" s="275"/>
      <c r="BA177" s="420"/>
      <c r="BB177" s="421"/>
    </row>
    <row x14ac:dyDescent="0.25" r="178" customHeight="1" ht="18.75">
      <c r="A178" s="390" t="s">
        <v>486</v>
      </c>
      <c r="B178" s="391">
        <v>24</v>
      </c>
      <c r="C178" s="390" t="s">
        <v>18</v>
      </c>
      <c r="D178" s="424"/>
      <c r="E178" s="425"/>
      <c r="F178" s="425"/>
      <c r="G178" s="425"/>
      <c r="H178" s="425"/>
      <c r="I178" s="425"/>
      <c r="J178" s="425"/>
      <c r="K178" s="425"/>
      <c r="L178" s="425"/>
      <c r="M178" s="425"/>
      <c r="N178" s="425"/>
      <c r="O178" s="425"/>
      <c r="P178" s="425"/>
      <c r="Q178" s="425"/>
      <c r="R178" s="426"/>
      <c r="S178" s="426"/>
      <c r="T178" s="426"/>
      <c r="U178" s="426"/>
      <c r="V178" s="426"/>
      <c r="W178" s="426"/>
      <c r="X178" s="426"/>
      <c r="Y178" s="426"/>
      <c r="Z178" s="426"/>
      <c r="AA178" s="426"/>
      <c r="AB178" s="426"/>
      <c r="AC178" s="426"/>
      <c r="AD178" s="426"/>
      <c r="AE178" s="426"/>
      <c r="AF178" s="426"/>
      <c r="AG178" s="426"/>
      <c r="AH178" s="426"/>
      <c r="AI178" s="426"/>
      <c r="AJ178" s="426"/>
      <c r="AK178" s="426"/>
      <c r="AL178" s="426"/>
      <c r="AM178" s="426"/>
      <c r="AN178" s="426"/>
      <c r="AO178" s="426"/>
      <c r="AP178" s="426"/>
      <c r="AQ178" s="426"/>
      <c r="AR178" s="426"/>
      <c r="AS178" s="426"/>
      <c r="AT178" s="426"/>
      <c r="AU178" s="426"/>
      <c r="AV178" s="426"/>
      <c r="AW178" s="426"/>
      <c r="AX178" s="426"/>
      <c r="AY178" s="426"/>
      <c r="AZ178" s="426"/>
      <c r="BA178" s="426"/>
      <c r="BB178" s="427"/>
    </row>
    <row x14ac:dyDescent="0.25" r="179" customHeight="1" ht="18.75">
      <c r="A179" s="400" t="s">
        <v>488</v>
      </c>
      <c r="B179" s="401">
        <v>20</v>
      </c>
      <c r="C179" s="400" t="s">
        <v>14</v>
      </c>
      <c r="D179" s="442"/>
      <c r="E179" s="429"/>
      <c r="F179" s="429"/>
      <c r="G179" s="429"/>
      <c r="H179" s="429"/>
      <c r="I179" s="429"/>
      <c r="J179" s="429"/>
      <c r="K179" s="429"/>
      <c r="L179" s="429"/>
      <c r="M179" s="429"/>
      <c r="N179" s="429"/>
      <c r="O179" s="429"/>
      <c r="P179" s="429"/>
      <c r="Q179" s="429"/>
      <c r="R179" s="292" t="s">
        <v>25</v>
      </c>
      <c r="S179" s="277"/>
      <c r="T179" s="277"/>
      <c r="U179" s="277"/>
      <c r="V179" s="275"/>
      <c r="W179" s="429"/>
      <c r="X179" s="429"/>
      <c r="Y179" s="429"/>
      <c r="Z179" s="429"/>
      <c r="AA179" s="429"/>
      <c r="AB179" s="429"/>
      <c r="AC179" s="429"/>
      <c r="AD179" s="429"/>
      <c r="AE179" s="429"/>
      <c r="AF179" s="429"/>
      <c r="AG179" s="429"/>
      <c r="AH179" s="429"/>
      <c r="AI179" s="429"/>
      <c r="AJ179" s="429"/>
      <c r="AK179" s="429"/>
      <c r="AL179" s="429"/>
      <c r="AM179" s="429"/>
      <c r="AN179" s="429"/>
      <c r="AO179" s="429"/>
      <c r="AP179" s="429"/>
      <c r="AQ179" s="429"/>
      <c r="AR179" s="429"/>
      <c r="AS179" s="429"/>
      <c r="AT179" s="429"/>
      <c r="AU179" s="429"/>
      <c r="AV179" s="429"/>
      <c r="AW179" s="429"/>
      <c r="AX179" s="429"/>
      <c r="AY179" s="429"/>
      <c r="AZ179" s="429"/>
      <c r="BA179" s="429"/>
      <c r="BB179" s="430"/>
    </row>
    <row x14ac:dyDescent="0.25" r="180" customHeight="1" ht="18.75">
      <c r="A180" s="400" t="s">
        <v>488</v>
      </c>
      <c r="B180" s="401">
        <v>20</v>
      </c>
      <c r="C180" s="400" t="s">
        <v>15</v>
      </c>
      <c r="D180" s="432"/>
      <c r="E180" s="433"/>
      <c r="F180" s="433"/>
      <c r="G180" s="433"/>
      <c r="H180" s="433"/>
      <c r="I180" s="433"/>
      <c r="J180" s="433"/>
      <c r="K180" s="433"/>
      <c r="L180" s="433"/>
      <c r="M180" s="433"/>
      <c r="N180" s="433"/>
      <c r="O180" s="433"/>
      <c r="P180" s="433"/>
      <c r="Q180" s="433"/>
      <c r="R180" s="433"/>
      <c r="S180" s="433"/>
      <c r="T180" s="433"/>
      <c r="U180" s="433"/>
      <c r="V180" s="433"/>
      <c r="W180" s="433"/>
      <c r="X180" s="433"/>
      <c r="Y180" s="433"/>
      <c r="Z180" s="433"/>
      <c r="AA180" s="433"/>
      <c r="AB180" s="433"/>
      <c r="AC180" s="433"/>
      <c r="AD180" s="433"/>
      <c r="AE180" s="433"/>
      <c r="AF180" s="433"/>
      <c r="AG180" s="433"/>
      <c r="AH180" s="433"/>
      <c r="AI180" s="433"/>
      <c r="AJ180" s="433"/>
      <c r="AK180" s="433"/>
      <c r="AL180" s="433"/>
      <c r="AM180" s="433"/>
      <c r="AN180" s="433"/>
      <c r="AO180" s="433"/>
      <c r="AP180" s="433"/>
      <c r="AQ180" s="433"/>
      <c r="AR180" s="433"/>
      <c r="AS180" s="433"/>
      <c r="AT180" s="433"/>
      <c r="AU180" s="433"/>
      <c r="AV180" s="433"/>
      <c r="AW180" s="433"/>
      <c r="AX180" s="433"/>
      <c r="AY180" s="433"/>
      <c r="AZ180" s="433"/>
      <c r="BA180" s="433"/>
      <c r="BB180" s="437"/>
    </row>
    <row x14ac:dyDescent="0.25" r="181" customHeight="1" ht="18.75">
      <c r="A181" s="400" t="s">
        <v>488</v>
      </c>
      <c r="B181" s="401">
        <v>20</v>
      </c>
      <c r="C181" s="400" t="s">
        <v>157</v>
      </c>
      <c r="D181" s="432"/>
      <c r="E181" s="433"/>
      <c r="F181" s="433"/>
      <c r="G181" s="433"/>
      <c r="H181" s="433"/>
      <c r="I181" s="433"/>
      <c r="J181" s="433"/>
      <c r="K181" s="433"/>
      <c r="L181" s="433"/>
      <c r="M181" s="433"/>
      <c r="N181" s="433"/>
      <c r="O181" s="433"/>
      <c r="P181" s="433"/>
      <c r="Q181" s="433"/>
      <c r="R181" s="292" t="s">
        <v>25</v>
      </c>
      <c r="S181" s="277"/>
      <c r="T181" s="277"/>
      <c r="U181" s="277"/>
      <c r="V181" s="275"/>
      <c r="W181" s="433"/>
      <c r="X181" s="433"/>
      <c r="Y181" s="433"/>
      <c r="Z181" s="433"/>
      <c r="AA181" s="433"/>
      <c r="AB181" s="433"/>
      <c r="AC181" s="433"/>
      <c r="AD181" s="433"/>
      <c r="AE181" s="433"/>
      <c r="AF181" s="433"/>
      <c r="AG181" s="433"/>
      <c r="AH181" s="433"/>
      <c r="AI181" s="433"/>
      <c r="AJ181" s="433"/>
      <c r="AK181" s="433"/>
      <c r="AL181" s="433"/>
      <c r="AM181" s="433"/>
      <c r="AN181" s="433"/>
      <c r="AO181" s="433"/>
      <c r="AP181" s="433"/>
      <c r="AQ181" s="433"/>
      <c r="AR181" s="433"/>
      <c r="AS181" s="433"/>
      <c r="AT181" s="433"/>
      <c r="AU181" s="433"/>
      <c r="AV181" s="433"/>
      <c r="AW181" s="433"/>
      <c r="AX181" s="433"/>
      <c r="AY181" s="433"/>
      <c r="AZ181" s="433"/>
      <c r="BA181" s="433"/>
      <c r="BB181" s="437"/>
    </row>
    <row x14ac:dyDescent="0.25" r="182" customHeight="1" ht="18.75">
      <c r="A182" s="400" t="s">
        <v>488</v>
      </c>
      <c r="B182" s="401">
        <v>20</v>
      </c>
      <c r="C182" s="400" t="s">
        <v>17</v>
      </c>
      <c r="D182" s="432"/>
      <c r="E182" s="433"/>
      <c r="F182" s="433"/>
      <c r="G182" s="433"/>
      <c r="H182" s="433"/>
      <c r="I182" s="433"/>
      <c r="J182" s="433"/>
      <c r="K182" s="433"/>
      <c r="L182" s="433"/>
      <c r="M182" s="433"/>
      <c r="N182" s="433"/>
      <c r="O182" s="433"/>
      <c r="P182" s="433"/>
      <c r="Q182" s="433"/>
      <c r="R182" s="433"/>
      <c r="S182" s="433"/>
      <c r="T182" s="433"/>
      <c r="U182" s="433"/>
      <c r="V182" s="433"/>
      <c r="W182" s="433"/>
      <c r="X182" s="433"/>
      <c r="Y182" s="433"/>
      <c r="Z182" s="433"/>
      <c r="AA182" s="433"/>
      <c r="AB182" s="433"/>
      <c r="AC182" s="433"/>
      <c r="AD182" s="433"/>
      <c r="AE182" s="433"/>
      <c r="AF182" s="433"/>
      <c r="AG182" s="433"/>
      <c r="AH182" s="433"/>
      <c r="AI182" s="433"/>
      <c r="AJ182" s="433"/>
      <c r="AK182" s="433"/>
      <c r="AL182" s="433"/>
      <c r="AM182" s="433"/>
      <c r="AN182" s="433"/>
      <c r="AO182" s="433"/>
      <c r="AP182" s="433"/>
      <c r="AQ182" s="433"/>
      <c r="AR182" s="433"/>
      <c r="AS182" s="433"/>
      <c r="AT182" s="433"/>
      <c r="AU182" s="433"/>
      <c r="AV182" s="433"/>
      <c r="AW182" s="433"/>
      <c r="AX182" s="433"/>
      <c r="AY182" s="433"/>
      <c r="AZ182" s="433"/>
      <c r="BA182" s="433"/>
      <c r="BB182" s="437"/>
    </row>
    <row x14ac:dyDescent="0.25" r="183" customHeight="1" ht="18.75">
      <c r="A183" s="400" t="s">
        <v>488</v>
      </c>
      <c r="B183" s="401">
        <v>20</v>
      </c>
      <c r="C183" s="400" t="s">
        <v>18</v>
      </c>
      <c r="D183" s="443"/>
      <c r="E183" s="440"/>
      <c r="F183" s="440"/>
      <c r="G183" s="440"/>
      <c r="H183" s="440"/>
      <c r="I183" s="440"/>
      <c r="J183" s="440"/>
      <c r="K183" s="440"/>
      <c r="L183" s="440"/>
      <c r="M183" s="440"/>
      <c r="N183" s="440"/>
      <c r="O183" s="440"/>
      <c r="P183" s="440"/>
      <c r="Q183" s="440"/>
      <c r="R183" s="426"/>
      <c r="S183" s="426"/>
      <c r="T183" s="426"/>
      <c r="U183" s="426"/>
      <c r="V183" s="426"/>
      <c r="W183" s="426"/>
      <c r="X183" s="426"/>
      <c r="Y183" s="426"/>
      <c r="Z183" s="426"/>
      <c r="AA183" s="426"/>
      <c r="AB183" s="426"/>
      <c r="AC183" s="426"/>
      <c r="AD183" s="426"/>
      <c r="AE183" s="426"/>
      <c r="AF183" s="426"/>
      <c r="AG183" s="426"/>
      <c r="AH183" s="426"/>
      <c r="AI183" s="426"/>
      <c r="AJ183" s="426"/>
      <c r="AK183" s="426"/>
      <c r="AL183" s="426"/>
      <c r="AM183" s="426"/>
      <c r="AN183" s="426"/>
      <c r="AO183" s="426"/>
      <c r="AP183" s="426"/>
      <c r="AQ183" s="426"/>
      <c r="AR183" s="426"/>
      <c r="AS183" s="426"/>
      <c r="AT183" s="426"/>
      <c r="AU183" s="426"/>
      <c r="AV183" s="426"/>
      <c r="AW183" s="426"/>
      <c r="AX183" s="426"/>
      <c r="AY183" s="426"/>
      <c r="AZ183" s="426"/>
      <c r="BA183" s="426"/>
      <c r="BB183" s="427"/>
    </row>
    <row x14ac:dyDescent="0.25" r="184" customHeight="1" ht="18.75">
      <c r="A184" s="390" t="s">
        <v>496</v>
      </c>
      <c r="B184" s="391">
        <v>20</v>
      </c>
      <c r="C184" s="390" t="s">
        <v>14</v>
      </c>
      <c r="D184" s="441"/>
      <c r="E184" s="417"/>
      <c r="F184" s="417"/>
      <c r="G184" s="417"/>
      <c r="H184" s="417"/>
      <c r="I184" s="417"/>
      <c r="J184" s="417"/>
      <c r="K184" s="417"/>
      <c r="L184" s="417"/>
      <c r="M184" s="417"/>
      <c r="N184" s="417"/>
      <c r="O184" s="417"/>
      <c r="P184" s="417"/>
      <c r="Q184" s="417"/>
      <c r="R184" s="292" t="s">
        <v>25</v>
      </c>
      <c r="S184" s="277"/>
      <c r="T184" s="277"/>
      <c r="U184" s="277"/>
      <c r="V184" s="275"/>
      <c r="W184" s="417"/>
      <c r="X184" s="417"/>
      <c r="Y184" s="417"/>
      <c r="Z184" s="417"/>
      <c r="AA184" s="417"/>
      <c r="AB184" s="417"/>
      <c r="AC184" s="417"/>
      <c r="AD184" s="417"/>
      <c r="AE184" s="417"/>
      <c r="AF184" s="417"/>
      <c r="AG184" s="417"/>
      <c r="AH184" s="417"/>
      <c r="AI184" s="417"/>
      <c r="AJ184" s="417"/>
      <c r="AK184" s="417"/>
      <c r="AL184" s="417"/>
      <c r="AM184" s="417"/>
      <c r="AN184" s="417"/>
      <c r="AO184" s="417"/>
      <c r="AP184" s="417"/>
      <c r="AQ184" s="417"/>
      <c r="AR184" s="417"/>
      <c r="AS184" s="417"/>
      <c r="AT184" s="417"/>
      <c r="AU184" s="417"/>
      <c r="AV184" s="417"/>
      <c r="AW184" s="417"/>
      <c r="AX184" s="417"/>
      <c r="AY184" s="417"/>
      <c r="AZ184" s="417"/>
      <c r="BA184" s="417"/>
      <c r="BB184" s="418"/>
    </row>
    <row x14ac:dyDescent="0.25" r="185" customHeight="1" ht="18.75">
      <c r="A185" s="390" t="s">
        <v>496</v>
      </c>
      <c r="B185" s="391">
        <v>20</v>
      </c>
      <c r="C185" s="390" t="s">
        <v>15</v>
      </c>
      <c r="D185" s="419"/>
      <c r="E185" s="420"/>
      <c r="F185" s="420"/>
      <c r="G185" s="420"/>
      <c r="H185" s="420"/>
      <c r="I185" s="420"/>
      <c r="J185" s="420"/>
      <c r="K185" s="420"/>
      <c r="L185" s="420"/>
      <c r="M185" s="420"/>
      <c r="N185" s="420"/>
      <c r="O185" s="420"/>
      <c r="P185" s="420"/>
      <c r="Q185" s="420"/>
      <c r="R185" s="420"/>
      <c r="S185" s="420"/>
      <c r="T185" s="420"/>
      <c r="U185" s="420"/>
      <c r="V185" s="420"/>
      <c r="W185" s="420"/>
      <c r="X185" s="420"/>
      <c r="Y185" s="420"/>
      <c r="Z185" s="420"/>
      <c r="AA185" s="420"/>
      <c r="AB185" s="420"/>
      <c r="AC185" s="420"/>
      <c r="AD185" s="420"/>
      <c r="AE185" s="420"/>
      <c r="AF185" s="420"/>
      <c r="AG185" s="420"/>
      <c r="AH185" s="420"/>
      <c r="AI185" s="420"/>
      <c r="AJ185" s="420"/>
      <c r="AK185" s="420"/>
      <c r="AL185" s="420"/>
      <c r="AM185" s="420"/>
      <c r="AN185" s="420"/>
      <c r="AO185" s="420"/>
      <c r="AP185" s="420"/>
      <c r="AQ185" s="420"/>
      <c r="AR185" s="420"/>
      <c r="AS185" s="420"/>
      <c r="AT185" s="420"/>
      <c r="AU185" s="420"/>
      <c r="AV185" s="420"/>
      <c r="AW185" s="420"/>
      <c r="AX185" s="420"/>
      <c r="AY185" s="420"/>
      <c r="AZ185" s="420"/>
      <c r="BA185" s="420"/>
      <c r="BB185" s="421"/>
    </row>
    <row x14ac:dyDescent="0.25" r="186" customHeight="1" ht="18.75">
      <c r="A186" s="390" t="s">
        <v>496</v>
      </c>
      <c r="B186" s="391">
        <v>20</v>
      </c>
      <c r="C186" s="390" t="s">
        <v>157</v>
      </c>
      <c r="D186" s="419"/>
      <c r="E186" s="420"/>
      <c r="F186" s="420"/>
      <c r="G186" s="420"/>
      <c r="H186" s="420"/>
      <c r="I186" s="420"/>
      <c r="J186" s="420"/>
      <c r="K186" s="420"/>
      <c r="L186" s="420"/>
      <c r="M186" s="420"/>
      <c r="N186" s="420"/>
      <c r="O186" s="420"/>
      <c r="P186" s="420"/>
      <c r="Q186" s="420"/>
      <c r="R186" s="292" t="s">
        <v>25</v>
      </c>
      <c r="S186" s="277"/>
      <c r="T186" s="277"/>
      <c r="U186" s="277"/>
      <c r="V186" s="275"/>
      <c r="W186" s="420"/>
      <c r="X186" s="420"/>
      <c r="Y186" s="420"/>
      <c r="Z186" s="420"/>
      <c r="AA186" s="420"/>
      <c r="AB186" s="420"/>
      <c r="AC186" s="420"/>
      <c r="AD186" s="420"/>
      <c r="AE186" s="420"/>
      <c r="AF186" s="420"/>
      <c r="AG186" s="420"/>
      <c r="AH186" s="420"/>
      <c r="AI186" s="420"/>
      <c r="AJ186" s="420"/>
      <c r="AK186" s="420"/>
      <c r="AL186" s="420"/>
      <c r="AM186" s="420"/>
      <c r="AN186" s="420"/>
      <c r="AO186" s="420"/>
      <c r="AP186" s="420"/>
      <c r="AQ186" s="420"/>
      <c r="AR186" s="420"/>
      <c r="AS186" s="420"/>
      <c r="AT186" s="420"/>
      <c r="AU186" s="420"/>
      <c r="AV186" s="420"/>
      <c r="AW186" s="420"/>
      <c r="AX186" s="420"/>
      <c r="AY186" s="420"/>
      <c r="AZ186" s="420"/>
      <c r="BA186" s="420"/>
      <c r="BB186" s="421"/>
    </row>
    <row x14ac:dyDescent="0.25" r="187" customHeight="1" ht="18.75">
      <c r="A187" s="390" t="s">
        <v>496</v>
      </c>
      <c r="B187" s="391">
        <v>20</v>
      </c>
      <c r="C187" s="390" t="s">
        <v>17</v>
      </c>
      <c r="D187" s="419"/>
      <c r="E187" s="420"/>
      <c r="F187" s="420"/>
      <c r="G187" s="420"/>
      <c r="H187" s="420"/>
      <c r="I187" s="420"/>
      <c r="J187" s="420"/>
      <c r="K187" s="420"/>
      <c r="L187" s="420"/>
      <c r="M187" s="420"/>
      <c r="N187" s="420"/>
      <c r="O187" s="420"/>
      <c r="P187" s="420"/>
      <c r="Q187" s="420"/>
      <c r="R187" s="420"/>
      <c r="S187" s="420"/>
      <c r="T187" s="420"/>
      <c r="U187" s="420"/>
      <c r="V187" s="420"/>
      <c r="W187" s="420"/>
      <c r="X187" s="420"/>
      <c r="Y187" s="420"/>
      <c r="Z187" s="420"/>
      <c r="AA187" s="420"/>
      <c r="AB187" s="420"/>
      <c r="AC187" s="420"/>
      <c r="AD187" s="420"/>
      <c r="AE187" s="420"/>
      <c r="AF187" s="420"/>
      <c r="AG187" s="420"/>
      <c r="AH187" s="420"/>
      <c r="AI187" s="420"/>
      <c r="AJ187" s="420"/>
      <c r="AK187" s="420"/>
      <c r="AL187" s="420"/>
      <c r="AM187" s="420"/>
      <c r="AN187" s="420"/>
      <c r="AO187" s="420"/>
      <c r="AP187" s="420"/>
      <c r="AQ187" s="420"/>
      <c r="AR187" s="420"/>
      <c r="AS187" s="420"/>
      <c r="AT187" s="420"/>
      <c r="AU187" s="420"/>
      <c r="AV187" s="420"/>
      <c r="AW187" s="420"/>
      <c r="AX187" s="420"/>
      <c r="AY187" s="420"/>
      <c r="AZ187" s="420"/>
      <c r="BA187" s="420"/>
      <c r="BB187" s="421"/>
    </row>
    <row x14ac:dyDescent="0.25" r="188" customHeight="1" ht="18.75">
      <c r="A188" s="390" t="s">
        <v>496</v>
      </c>
      <c r="B188" s="391">
        <v>20</v>
      </c>
      <c r="C188" s="390" t="s">
        <v>18</v>
      </c>
      <c r="D188" s="424"/>
      <c r="E188" s="425"/>
      <c r="F188" s="425"/>
      <c r="G188" s="425"/>
      <c r="H188" s="425"/>
      <c r="I188" s="425"/>
      <c r="J188" s="425"/>
      <c r="K188" s="425"/>
      <c r="L188" s="425"/>
      <c r="M188" s="425"/>
      <c r="N188" s="425"/>
      <c r="O188" s="425"/>
      <c r="P188" s="425"/>
      <c r="Q188" s="425"/>
      <c r="R188" s="426"/>
      <c r="S188" s="426"/>
      <c r="T188" s="426"/>
      <c r="U188" s="426"/>
      <c r="V188" s="426"/>
      <c r="W188" s="426"/>
      <c r="X188" s="426"/>
      <c r="Y188" s="426"/>
      <c r="Z188" s="426"/>
      <c r="AA188" s="426"/>
      <c r="AB188" s="426"/>
      <c r="AC188" s="426"/>
      <c r="AD188" s="426"/>
      <c r="AE188" s="426"/>
      <c r="AF188" s="426"/>
      <c r="AG188" s="426"/>
      <c r="AH188" s="426"/>
      <c r="AI188" s="426"/>
      <c r="AJ188" s="426"/>
      <c r="AK188" s="426"/>
      <c r="AL188" s="426"/>
      <c r="AM188" s="426"/>
      <c r="AN188" s="426"/>
      <c r="AO188" s="426"/>
      <c r="AP188" s="426"/>
      <c r="AQ188" s="426"/>
      <c r="AR188" s="426"/>
      <c r="AS188" s="426"/>
      <c r="AT188" s="426"/>
      <c r="AU188" s="426"/>
      <c r="AV188" s="426"/>
      <c r="AW188" s="426"/>
      <c r="AX188" s="426"/>
      <c r="AY188" s="426"/>
      <c r="AZ188" s="426"/>
      <c r="BA188" s="426"/>
      <c r="BB188" s="427"/>
    </row>
    <row x14ac:dyDescent="0.25" r="189" customHeight="1" ht="18.75">
      <c r="A189" s="400" t="s">
        <v>499</v>
      </c>
      <c r="B189" s="401">
        <v>20</v>
      </c>
      <c r="C189" s="400" t="s">
        <v>14</v>
      </c>
      <c r="D189" s="442"/>
      <c r="E189" s="429"/>
      <c r="F189" s="429"/>
      <c r="G189" s="429"/>
      <c r="H189" s="429"/>
      <c r="I189" s="429"/>
      <c r="J189" s="429"/>
      <c r="K189" s="429"/>
      <c r="L189" s="429"/>
      <c r="M189" s="429"/>
      <c r="N189" s="429"/>
      <c r="O189" s="429"/>
      <c r="P189" s="429"/>
      <c r="Q189" s="429"/>
      <c r="R189" s="292" t="s">
        <v>25</v>
      </c>
      <c r="S189" s="277"/>
      <c r="T189" s="277"/>
      <c r="U189" s="277"/>
      <c r="V189" s="275"/>
      <c r="W189" s="429"/>
      <c r="X189" s="429"/>
      <c r="Y189" s="429"/>
      <c r="Z189" s="429"/>
      <c r="AA189" s="429"/>
      <c r="AB189" s="429"/>
      <c r="AC189" s="429"/>
      <c r="AD189" s="429"/>
      <c r="AE189" s="429"/>
      <c r="AF189" s="429"/>
      <c r="AG189" s="429"/>
      <c r="AH189" s="429"/>
      <c r="AI189" s="429"/>
      <c r="AJ189" s="429"/>
      <c r="AK189" s="429"/>
      <c r="AL189" s="429"/>
      <c r="AM189" s="429"/>
      <c r="AN189" s="429"/>
      <c r="AO189" s="429"/>
      <c r="AP189" s="429"/>
      <c r="AQ189" s="429"/>
      <c r="AR189" s="429"/>
      <c r="AS189" s="429"/>
      <c r="AT189" s="429"/>
      <c r="AU189" s="429"/>
      <c r="AV189" s="429"/>
      <c r="AW189" s="429"/>
      <c r="AX189" s="429"/>
      <c r="AY189" s="429"/>
      <c r="AZ189" s="429"/>
      <c r="BA189" s="429"/>
      <c r="BB189" s="430"/>
    </row>
    <row x14ac:dyDescent="0.25" r="190" customHeight="1" ht="18.75">
      <c r="A190" s="400" t="s">
        <v>499</v>
      </c>
      <c r="B190" s="401">
        <v>20</v>
      </c>
      <c r="C190" s="400" t="s">
        <v>15</v>
      </c>
      <c r="D190" s="432"/>
      <c r="E190" s="433"/>
      <c r="F190" s="433"/>
      <c r="G190" s="433"/>
      <c r="H190" s="433"/>
      <c r="I190" s="433"/>
      <c r="J190" s="433"/>
      <c r="K190" s="433"/>
      <c r="L190" s="433"/>
      <c r="M190" s="433"/>
      <c r="N190" s="433"/>
      <c r="O190" s="433"/>
      <c r="P190" s="433"/>
      <c r="Q190" s="433"/>
      <c r="R190" s="433"/>
      <c r="S190" s="433"/>
      <c r="T190" s="433"/>
      <c r="U190" s="433"/>
      <c r="V190" s="433"/>
      <c r="W190" s="433"/>
      <c r="X190" s="433"/>
      <c r="Y190" s="433"/>
      <c r="Z190" s="433"/>
      <c r="AA190" s="433"/>
      <c r="AB190" s="433"/>
      <c r="AC190" s="433"/>
      <c r="AD190" s="433"/>
      <c r="AE190" s="433"/>
      <c r="AF190" s="433"/>
      <c r="AG190" s="433"/>
      <c r="AH190" s="433"/>
      <c r="AI190" s="433"/>
      <c r="AJ190" s="433"/>
      <c r="AK190" s="433"/>
      <c r="AL190" s="433"/>
      <c r="AM190" s="433"/>
      <c r="AN190" s="433"/>
      <c r="AO190" s="433"/>
      <c r="AP190" s="433"/>
      <c r="AQ190" s="433"/>
      <c r="AR190" s="433"/>
      <c r="AS190" s="433"/>
      <c r="AT190" s="433"/>
      <c r="AU190" s="433"/>
      <c r="AV190" s="433"/>
      <c r="AW190" s="433"/>
      <c r="AX190" s="433"/>
      <c r="AY190" s="433"/>
      <c r="AZ190" s="433"/>
      <c r="BA190" s="433"/>
      <c r="BB190" s="437"/>
    </row>
    <row x14ac:dyDescent="0.25" r="191" customHeight="1" ht="18.75">
      <c r="A191" s="400" t="s">
        <v>499</v>
      </c>
      <c r="B191" s="401">
        <v>20</v>
      </c>
      <c r="C191" s="400" t="s">
        <v>157</v>
      </c>
      <c r="D191" s="432"/>
      <c r="E191" s="433"/>
      <c r="F191" s="433"/>
      <c r="G191" s="433"/>
      <c r="H191" s="433"/>
      <c r="I191" s="433"/>
      <c r="J191" s="433"/>
      <c r="K191" s="433"/>
      <c r="L191" s="433"/>
      <c r="M191" s="433"/>
      <c r="N191" s="433"/>
      <c r="O191" s="433"/>
      <c r="P191" s="433"/>
      <c r="Q191" s="433"/>
      <c r="R191" s="292" t="s">
        <v>25</v>
      </c>
      <c r="S191" s="277"/>
      <c r="T191" s="277"/>
      <c r="U191" s="277"/>
      <c r="V191" s="275"/>
      <c r="W191" s="433"/>
      <c r="X191" s="433"/>
      <c r="Y191" s="433"/>
      <c r="Z191" s="433"/>
      <c r="AA191" s="433"/>
      <c r="AB191" s="433"/>
      <c r="AC191" s="433"/>
      <c r="AD191" s="433"/>
      <c r="AE191" s="433"/>
      <c r="AF191" s="433"/>
      <c r="AG191" s="433"/>
      <c r="AH191" s="433"/>
      <c r="AI191" s="433"/>
      <c r="AJ191" s="433"/>
      <c r="AK191" s="433"/>
      <c r="AL191" s="433"/>
      <c r="AM191" s="433"/>
      <c r="AN191" s="433"/>
      <c r="AO191" s="433"/>
      <c r="AP191" s="433"/>
      <c r="AQ191" s="433"/>
      <c r="AR191" s="433"/>
      <c r="AS191" s="433"/>
      <c r="AT191" s="433"/>
      <c r="AU191" s="433"/>
      <c r="AV191" s="433"/>
      <c r="AW191" s="433"/>
      <c r="AX191" s="433"/>
      <c r="AY191" s="433"/>
      <c r="AZ191" s="433"/>
      <c r="BA191" s="433"/>
      <c r="BB191" s="437"/>
    </row>
    <row x14ac:dyDescent="0.25" r="192" customHeight="1" ht="18.75">
      <c r="A192" s="400" t="s">
        <v>499</v>
      </c>
      <c r="B192" s="401">
        <v>20</v>
      </c>
      <c r="C192" s="400" t="s">
        <v>17</v>
      </c>
      <c r="D192" s="432"/>
      <c r="E192" s="433"/>
      <c r="F192" s="433"/>
      <c r="G192" s="433"/>
      <c r="H192" s="433"/>
      <c r="I192" s="433"/>
      <c r="J192" s="433"/>
      <c r="K192" s="433"/>
      <c r="L192" s="433"/>
      <c r="M192" s="433"/>
      <c r="N192" s="433"/>
      <c r="O192" s="433"/>
      <c r="P192" s="433"/>
      <c r="Q192" s="433"/>
      <c r="R192" s="433"/>
      <c r="S192" s="433"/>
      <c r="T192" s="433"/>
      <c r="U192" s="433"/>
      <c r="V192" s="433"/>
      <c r="W192" s="433"/>
      <c r="X192" s="433"/>
      <c r="Y192" s="433"/>
      <c r="Z192" s="433"/>
      <c r="AA192" s="433"/>
      <c r="AB192" s="433"/>
      <c r="AC192" s="433"/>
      <c r="AD192" s="278" t="s">
        <v>835</v>
      </c>
      <c r="AE192" s="277"/>
      <c r="AF192" s="277"/>
      <c r="AG192" s="277"/>
      <c r="AH192" s="277"/>
      <c r="AI192" s="277"/>
      <c r="AJ192" s="277"/>
      <c r="AK192" s="277"/>
      <c r="AL192" s="277"/>
      <c r="AM192" s="277"/>
      <c r="AN192" s="277"/>
      <c r="AO192" s="277"/>
      <c r="AP192" s="277"/>
      <c r="AQ192" s="275"/>
      <c r="AR192" s="433"/>
      <c r="AS192" s="433"/>
      <c r="AT192" s="433"/>
      <c r="AU192" s="433"/>
      <c r="AV192" s="433"/>
      <c r="AW192" s="433"/>
      <c r="AX192" s="433"/>
      <c r="AY192" s="433"/>
      <c r="AZ192" s="433"/>
      <c r="BA192" s="433"/>
      <c r="BB192" s="437"/>
    </row>
    <row x14ac:dyDescent="0.25" r="193" customHeight="1" ht="18.75">
      <c r="A193" s="400" t="s">
        <v>499</v>
      </c>
      <c r="B193" s="401">
        <v>20</v>
      </c>
      <c r="C193" s="400" t="s">
        <v>18</v>
      </c>
      <c r="D193" s="443"/>
      <c r="E193" s="440"/>
      <c r="F193" s="440"/>
      <c r="G193" s="440"/>
      <c r="H193" s="440"/>
      <c r="I193" s="440"/>
      <c r="J193" s="440"/>
      <c r="K193" s="440"/>
      <c r="L193" s="440"/>
      <c r="M193" s="440"/>
      <c r="N193" s="440"/>
      <c r="O193" s="440"/>
      <c r="P193" s="440"/>
      <c r="Q193" s="440"/>
      <c r="R193" s="426"/>
      <c r="S193" s="426"/>
      <c r="T193" s="426"/>
      <c r="U193" s="426"/>
      <c r="V193" s="426"/>
      <c r="W193" s="426"/>
      <c r="X193" s="426"/>
      <c r="Y193" s="426"/>
      <c r="Z193" s="426"/>
      <c r="AA193" s="426"/>
      <c r="AB193" s="426"/>
      <c r="AC193" s="426"/>
      <c r="AD193" s="426"/>
      <c r="AE193" s="426"/>
      <c r="AF193" s="426"/>
      <c r="AG193" s="426"/>
      <c r="AH193" s="426"/>
      <c r="AI193" s="426"/>
      <c r="AJ193" s="426"/>
      <c r="AK193" s="426"/>
      <c r="AL193" s="426"/>
      <c r="AM193" s="426"/>
      <c r="AN193" s="426"/>
      <c r="AO193" s="426"/>
      <c r="AP193" s="426"/>
      <c r="AQ193" s="426"/>
      <c r="AR193" s="426"/>
      <c r="AS193" s="426"/>
      <c r="AT193" s="426"/>
      <c r="AU193" s="426"/>
      <c r="AV193" s="426"/>
      <c r="AW193" s="426"/>
      <c r="AX193" s="426"/>
      <c r="AY193" s="426"/>
      <c r="AZ193" s="426"/>
      <c r="BA193" s="426"/>
      <c r="BB193" s="427"/>
    </row>
    <row x14ac:dyDescent="0.25" r="194" customHeight="1" ht="18.75">
      <c r="A194" s="390" t="s">
        <v>836</v>
      </c>
      <c r="B194" s="391">
        <v>20</v>
      </c>
      <c r="C194" s="390" t="s">
        <v>14</v>
      </c>
      <c r="D194" s="441"/>
      <c r="E194" s="441"/>
      <c r="F194" s="441"/>
      <c r="G194" s="441"/>
      <c r="H194" s="441"/>
      <c r="I194" s="441"/>
      <c r="J194" s="441"/>
      <c r="K194" s="441"/>
      <c r="L194" s="441"/>
      <c r="M194" s="441"/>
      <c r="N194" s="441"/>
      <c r="O194" s="441"/>
      <c r="P194" s="441"/>
      <c r="Q194" s="441"/>
      <c r="R194" s="292" t="s">
        <v>25</v>
      </c>
      <c r="S194" s="277"/>
      <c r="T194" s="277"/>
      <c r="U194" s="277"/>
      <c r="V194" s="275"/>
      <c r="W194" s="441"/>
      <c r="X194" s="441"/>
      <c r="Y194" s="441"/>
      <c r="Z194" s="441"/>
      <c r="AA194" s="441"/>
      <c r="AB194" s="441"/>
      <c r="AC194" s="441"/>
      <c r="AD194" s="441"/>
      <c r="AE194" s="441"/>
      <c r="AF194" s="441"/>
      <c r="AG194" s="441"/>
      <c r="AH194" s="441"/>
      <c r="AI194" s="441"/>
      <c r="AJ194" s="441"/>
      <c r="AK194" s="441"/>
      <c r="AL194" s="441"/>
      <c r="AM194" s="441"/>
      <c r="AN194" s="441"/>
      <c r="AO194" s="441"/>
      <c r="AP194" s="441"/>
      <c r="AQ194" s="441"/>
      <c r="AR194" s="441"/>
      <c r="AS194" s="441"/>
      <c r="AT194" s="441"/>
      <c r="AU194" s="441"/>
      <c r="AV194" s="441"/>
      <c r="AW194" s="441"/>
      <c r="AX194" s="441"/>
      <c r="AY194" s="441"/>
      <c r="AZ194" s="441"/>
      <c r="BA194" s="441"/>
      <c r="BB194" s="418"/>
    </row>
    <row x14ac:dyDescent="0.25" r="195" customHeight="1" ht="18.75">
      <c r="A195" s="390" t="s">
        <v>836</v>
      </c>
      <c r="B195" s="391">
        <v>20</v>
      </c>
      <c r="C195" s="390" t="s">
        <v>15</v>
      </c>
      <c r="D195" s="419"/>
      <c r="E195" s="419"/>
      <c r="F195" s="419"/>
      <c r="G195" s="419"/>
      <c r="H195" s="419"/>
      <c r="I195" s="419"/>
      <c r="J195" s="419"/>
      <c r="K195" s="419"/>
      <c r="L195" s="419"/>
      <c r="M195" s="419"/>
      <c r="N195" s="419"/>
      <c r="O195" s="419"/>
      <c r="P195" s="419"/>
      <c r="Q195" s="419"/>
      <c r="R195" s="419"/>
      <c r="S195" s="419"/>
      <c r="T195" s="419"/>
      <c r="U195" s="419"/>
      <c r="V195" s="419"/>
      <c r="W195" s="419"/>
      <c r="X195" s="419"/>
      <c r="Y195" s="419"/>
      <c r="Z195" s="419"/>
      <c r="AA195" s="419"/>
      <c r="AB195" s="419"/>
      <c r="AC195" s="419"/>
      <c r="AD195" s="419"/>
      <c r="AE195" s="419"/>
      <c r="AF195" s="419"/>
      <c r="AG195" s="419"/>
      <c r="AH195" s="419"/>
      <c r="AI195" s="419"/>
      <c r="AJ195" s="419"/>
      <c r="AK195" s="419"/>
      <c r="AL195" s="419"/>
      <c r="AM195" s="419"/>
      <c r="AN195" s="419"/>
      <c r="AO195" s="419"/>
      <c r="AP195" s="419"/>
      <c r="AQ195" s="419"/>
      <c r="AR195" s="419"/>
      <c r="AS195" s="419"/>
      <c r="AT195" s="419"/>
      <c r="AU195" s="419"/>
      <c r="AV195" s="419"/>
      <c r="AW195" s="419"/>
      <c r="AX195" s="419"/>
      <c r="AY195" s="419"/>
      <c r="AZ195" s="419"/>
      <c r="BA195" s="419"/>
      <c r="BB195" s="421"/>
    </row>
    <row x14ac:dyDescent="0.25" r="196" customHeight="1" ht="18.75">
      <c r="A196" s="390" t="s">
        <v>836</v>
      </c>
      <c r="B196" s="391">
        <v>20</v>
      </c>
      <c r="C196" s="390" t="s">
        <v>157</v>
      </c>
      <c r="D196" s="419"/>
      <c r="E196" s="419"/>
      <c r="F196" s="419"/>
      <c r="G196" s="278" t="s">
        <v>837</v>
      </c>
      <c r="H196" s="277"/>
      <c r="I196" s="277"/>
      <c r="J196" s="277"/>
      <c r="K196" s="277"/>
      <c r="L196" s="277"/>
      <c r="M196" s="277"/>
      <c r="N196" s="277"/>
      <c r="O196" s="275"/>
      <c r="P196" s="419"/>
      <c r="Q196" s="419"/>
      <c r="R196" s="292" t="s">
        <v>25</v>
      </c>
      <c r="S196" s="277"/>
      <c r="T196" s="277"/>
      <c r="U196" s="277"/>
      <c r="V196" s="275"/>
      <c r="W196" s="419"/>
      <c r="X196" s="419"/>
      <c r="Y196" s="419"/>
      <c r="Z196" s="419"/>
      <c r="AA196" s="419"/>
      <c r="AB196" s="419"/>
      <c r="AC196" s="419"/>
      <c r="AD196" s="419"/>
      <c r="AE196" s="419"/>
      <c r="AF196" s="419"/>
      <c r="AG196" s="419"/>
      <c r="AH196" s="419"/>
      <c r="AI196" s="419"/>
      <c r="AJ196" s="419"/>
      <c r="AK196" s="419"/>
      <c r="AL196" s="419"/>
      <c r="AM196" s="419"/>
      <c r="AN196" s="419"/>
      <c r="AO196" s="419"/>
      <c r="AP196" s="419"/>
      <c r="AQ196" s="419"/>
      <c r="AR196" s="419"/>
      <c r="AS196" s="419"/>
      <c r="AT196" s="419"/>
      <c r="AU196" s="419"/>
      <c r="AV196" s="419"/>
      <c r="AW196" s="419"/>
      <c r="AX196" s="419"/>
      <c r="AY196" s="419"/>
      <c r="AZ196" s="419"/>
      <c r="BA196" s="419"/>
      <c r="BB196" s="421"/>
    </row>
    <row x14ac:dyDescent="0.25" r="197" customHeight="1" ht="18.75">
      <c r="A197" s="390" t="s">
        <v>836</v>
      </c>
      <c r="B197" s="391">
        <v>20</v>
      </c>
      <c r="C197" s="390" t="s">
        <v>17</v>
      </c>
      <c r="D197" s="419"/>
      <c r="E197" s="419"/>
      <c r="F197" s="419"/>
      <c r="G197" s="419"/>
      <c r="H197" s="419"/>
      <c r="I197" s="419"/>
      <c r="J197" s="419"/>
      <c r="K197" s="419"/>
      <c r="L197" s="419"/>
      <c r="M197" s="419"/>
      <c r="N197" s="419"/>
      <c r="O197" s="419"/>
      <c r="P197" s="419"/>
      <c r="Q197" s="419"/>
      <c r="R197" s="419"/>
      <c r="S197" s="419"/>
      <c r="T197" s="419"/>
      <c r="U197" s="419"/>
      <c r="V197" s="419"/>
      <c r="W197" s="419"/>
      <c r="X197" s="419"/>
      <c r="Y197" s="419"/>
      <c r="Z197" s="419"/>
      <c r="AA197" s="419"/>
      <c r="AB197" s="419"/>
      <c r="AC197" s="419"/>
      <c r="AD197" s="419"/>
      <c r="AE197" s="419"/>
      <c r="AF197" s="419"/>
      <c r="AG197" s="419"/>
      <c r="AH197" s="419"/>
      <c r="AI197" s="419"/>
      <c r="AJ197" s="419"/>
      <c r="AK197" s="419"/>
      <c r="AL197" s="419"/>
      <c r="AM197" s="419"/>
      <c r="AN197" s="419"/>
      <c r="AO197" s="419"/>
      <c r="AP197" s="419"/>
      <c r="AQ197" s="419"/>
      <c r="AR197" s="419"/>
      <c r="AS197" s="419"/>
      <c r="AT197" s="419"/>
      <c r="AU197" s="419"/>
      <c r="AV197" s="419"/>
      <c r="AW197" s="419"/>
      <c r="AX197" s="419"/>
      <c r="AY197" s="419"/>
      <c r="AZ197" s="419"/>
      <c r="BA197" s="419"/>
      <c r="BB197" s="421"/>
    </row>
    <row x14ac:dyDescent="0.25" r="198" customHeight="1" ht="18.75">
      <c r="A198" s="390" t="s">
        <v>836</v>
      </c>
      <c r="B198" s="391">
        <v>20</v>
      </c>
      <c r="C198" s="390" t="s">
        <v>18</v>
      </c>
      <c r="D198" s="424"/>
      <c r="E198" s="424"/>
      <c r="F198" s="424"/>
      <c r="G198" s="424"/>
      <c r="H198" s="424"/>
      <c r="I198" s="424"/>
      <c r="J198" s="424"/>
      <c r="K198" s="424"/>
      <c r="L198" s="424"/>
      <c r="M198" s="424"/>
      <c r="N198" s="424"/>
      <c r="O198" s="424"/>
      <c r="P198" s="424"/>
      <c r="Q198" s="424"/>
      <c r="R198" s="444"/>
      <c r="S198" s="444"/>
      <c r="T198" s="444"/>
      <c r="U198" s="444"/>
      <c r="V198" s="444"/>
      <c r="W198" s="444"/>
      <c r="X198" s="444"/>
      <c r="Y198" s="444"/>
      <c r="Z198" s="444"/>
      <c r="AA198" s="444"/>
      <c r="AB198" s="444"/>
      <c r="AC198" s="444"/>
      <c r="AD198" s="444"/>
      <c r="AE198" s="444"/>
      <c r="AF198" s="444"/>
      <c r="AG198" s="444"/>
      <c r="AH198" s="444"/>
      <c r="AI198" s="444"/>
      <c r="AJ198" s="444"/>
      <c r="AK198" s="444"/>
      <c r="AL198" s="444"/>
      <c r="AM198" s="444"/>
      <c r="AN198" s="444"/>
      <c r="AO198" s="444"/>
      <c r="AP198" s="444"/>
      <c r="AQ198" s="444"/>
      <c r="AR198" s="444"/>
      <c r="AS198" s="444"/>
      <c r="AT198" s="444"/>
      <c r="AU198" s="444"/>
      <c r="AV198" s="444"/>
      <c r="AW198" s="444"/>
      <c r="AX198" s="444"/>
      <c r="AY198" s="444"/>
      <c r="AZ198" s="444"/>
      <c r="BA198" s="444"/>
      <c r="BB198" s="427"/>
    </row>
    <row x14ac:dyDescent="0.25" r="199" customHeight="1" ht="18.75">
      <c r="A199" s="400" t="s">
        <v>838</v>
      </c>
      <c r="B199" s="401">
        <v>16</v>
      </c>
      <c r="C199" s="400" t="s">
        <v>14</v>
      </c>
      <c r="D199" s="442"/>
      <c r="E199" s="442"/>
      <c r="F199" s="442"/>
      <c r="G199" s="442"/>
      <c r="H199" s="442"/>
      <c r="I199" s="442"/>
      <c r="J199" s="442"/>
      <c r="K199" s="442"/>
      <c r="L199" s="442"/>
      <c r="M199" s="442"/>
      <c r="N199" s="442"/>
      <c r="O199" s="442"/>
      <c r="P199" s="442"/>
      <c r="Q199" s="442"/>
      <c r="R199" s="292" t="s">
        <v>25</v>
      </c>
      <c r="S199" s="277"/>
      <c r="T199" s="277"/>
      <c r="U199" s="277"/>
      <c r="V199" s="275"/>
      <c r="W199" s="442"/>
      <c r="X199" s="442"/>
      <c r="Y199" s="442"/>
      <c r="Z199" s="442"/>
      <c r="AA199" s="442"/>
      <c r="AB199" s="442"/>
      <c r="AC199" s="442"/>
      <c r="AD199" s="442"/>
      <c r="AE199" s="442"/>
      <c r="AF199" s="442"/>
      <c r="AG199" s="442"/>
      <c r="AH199" s="442"/>
      <c r="AI199" s="442"/>
      <c r="AJ199" s="445"/>
      <c r="AK199" s="445"/>
      <c r="AL199" s="445"/>
      <c r="AM199" s="445"/>
      <c r="AN199" s="445"/>
      <c r="AO199" s="445"/>
      <c r="AP199" s="445"/>
      <c r="AQ199" s="445"/>
      <c r="AR199" s="445"/>
      <c r="AS199" s="445"/>
      <c r="AT199" s="445"/>
      <c r="AU199" s="445"/>
      <c r="AV199" s="445"/>
      <c r="AW199" s="445"/>
      <c r="AX199" s="445"/>
      <c r="AY199" s="442"/>
      <c r="AZ199" s="442"/>
      <c r="BA199" s="442"/>
      <c r="BB199" s="430"/>
    </row>
    <row x14ac:dyDescent="0.25" r="200" customHeight="1" ht="18.75">
      <c r="A200" s="400" t="s">
        <v>838</v>
      </c>
      <c r="B200" s="401">
        <v>16</v>
      </c>
      <c r="C200" s="400" t="s">
        <v>15</v>
      </c>
      <c r="D200" s="432"/>
      <c r="E200" s="432"/>
      <c r="F200" s="432"/>
      <c r="G200" s="432"/>
      <c r="H200" s="432"/>
      <c r="I200" s="432"/>
      <c r="J200" s="432"/>
      <c r="K200" s="432"/>
      <c r="L200" s="432"/>
      <c r="M200" s="432"/>
      <c r="N200" s="432"/>
      <c r="O200" s="432"/>
      <c r="P200" s="432"/>
      <c r="Q200" s="432"/>
      <c r="R200" s="432"/>
      <c r="S200" s="432"/>
      <c r="T200" s="432"/>
      <c r="U200" s="432"/>
      <c r="V200" s="432"/>
      <c r="W200" s="432"/>
      <c r="X200" s="432"/>
      <c r="Y200" s="432"/>
      <c r="Z200" s="432"/>
      <c r="AA200" s="432"/>
      <c r="AB200" s="432"/>
      <c r="AC200" s="432"/>
      <c r="AD200" s="432"/>
      <c r="AE200" s="432"/>
      <c r="AF200" s="432"/>
      <c r="AG200" s="432"/>
      <c r="AH200" s="432"/>
      <c r="AI200" s="433"/>
      <c r="AJ200" s="433"/>
      <c r="AK200" s="433"/>
      <c r="AL200" s="446"/>
      <c r="AM200" s="446"/>
      <c r="AN200" s="446"/>
      <c r="AO200" s="446"/>
      <c r="AP200" s="446"/>
      <c r="AQ200" s="446"/>
      <c r="AR200" s="446"/>
      <c r="AS200" s="446"/>
      <c r="AT200" s="446"/>
      <c r="AU200" s="446"/>
      <c r="AV200" s="446"/>
      <c r="AW200" s="446"/>
      <c r="AX200" s="446"/>
      <c r="AY200" s="432"/>
      <c r="AZ200" s="432"/>
      <c r="BA200" s="432"/>
      <c r="BB200" s="437"/>
    </row>
    <row x14ac:dyDescent="0.25" r="201" customHeight="1" ht="18.75">
      <c r="A201" s="400" t="s">
        <v>838</v>
      </c>
      <c r="B201" s="401">
        <v>16</v>
      </c>
      <c r="C201" s="400" t="s">
        <v>157</v>
      </c>
      <c r="D201" s="432"/>
      <c r="E201" s="432"/>
      <c r="F201" s="432"/>
      <c r="G201" s="432"/>
      <c r="H201" s="432"/>
      <c r="I201" s="432"/>
      <c r="J201" s="432"/>
      <c r="K201" s="432"/>
      <c r="L201" s="432"/>
      <c r="M201" s="432"/>
      <c r="N201" s="432"/>
      <c r="O201" s="432"/>
      <c r="P201" s="432"/>
      <c r="Q201" s="432"/>
      <c r="R201" s="292" t="s">
        <v>25</v>
      </c>
      <c r="S201" s="277"/>
      <c r="T201" s="277"/>
      <c r="U201" s="277"/>
      <c r="V201" s="275"/>
      <c r="W201" s="432"/>
      <c r="X201" s="432"/>
      <c r="Y201" s="432"/>
      <c r="Z201" s="432"/>
      <c r="AA201" s="432"/>
      <c r="AB201" s="432"/>
      <c r="AC201" s="432"/>
      <c r="AD201" s="432"/>
      <c r="AE201" s="432"/>
      <c r="AF201" s="432"/>
      <c r="AG201" s="432"/>
      <c r="AH201" s="432"/>
      <c r="AI201" s="432"/>
      <c r="AJ201" s="446"/>
      <c r="AK201" s="446"/>
      <c r="AL201" s="446"/>
      <c r="AM201" s="446"/>
      <c r="AN201" s="446"/>
      <c r="AO201" s="446"/>
      <c r="AP201" s="446"/>
      <c r="AQ201" s="446"/>
      <c r="AR201" s="446"/>
      <c r="AS201" s="446"/>
      <c r="AT201" s="446"/>
      <c r="AU201" s="446"/>
      <c r="AV201" s="446"/>
      <c r="AW201" s="446"/>
      <c r="AX201" s="446"/>
      <c r="AY201" s="432"/>
      <c r="AZ201" s="432"/>
      <c r="BA201" s="432"/>
      <c r="BB201" s="437"/>
    </row>
    <row x14ac:dyDescent="0.25" r="202" customHeight="1" ht="18.75">
      <c r="A202" s="400" t="s">
        <v>838</v>
      </c>
      <c r="B202" s="401">
        <v>16</v>
      </c>
      <c r="C202" s="400" t="s">
        <v>17</v>
      </c>
      <c r="D202" s="432"/>
      <c r="E202" s="432"/>
      <c r="F202" s="432"/>
      <c r="G202" s="432"/>
      <c r="H202" s="432"/>
      <c r="I202" s="432"/>
      <c r="J202" s="432"/>
      <c r="K202" s="432"/>
      <c r="L202" s="432"/>
      <c r="M202" s="432"/>
      <c r="N202" s="432"/>
      <c r="O202" s="432"/>
      <c r="P202" s="432"/>
      <c r="Q202" s="432"/>
      <c r="R202" s="432"/>
      <c r="S202" s="432"/>
      <c r="T202" s="432"/>
      <c r="U202" s="432"/>
      <c r="V202" s="432"/>
      <c r="W202" s="432"/>
      <c r="X202" s="432"/>
      <c r="Y202" s="432"/>
      <c r="Z202" s="432"/>
      <c r="AA202" s="432"/>
      <c r="AB202" s="432"/>
      <c r="AC202" s="432"/>
      <c r="AD202" s="432"/>
      <c r="AE202" s="432"/>
      <c r="AF202" s="432"/>
      <c r="AG202" s="432"/>
      <c r="AH202" s="432"/>
      <c r="AI202" s="432"/>
      <c r="AJ202" s="432"/>
      <c r="AK202" s="432"/>
      <c r="AL202" s="432"/>
      <c r="AM202" s="432"/>
      <c r="AN202" s="432"/>
      <c r="AO202" s="432"/>
      <c r="AP202" s="432"/>
      <c r="AQ202" s="432"/>
      <c r="AR202" s="432"/>
      <c r="AS202" s="432"/>
      <c r="AT202" s="432"/>
      <c r="AU202" s="432"/>
      <c r="AV202" s="432"/>
      <c r="AW202" s="432"/>
      <c r="AX202" s="432"/>
      <c r="AY202" s="432"/>
      <c r="AZ202" s="432"/>
      <c r="BA202" s="432"/>
      <c r="BB202" s="437"/>
    </row>
    <row x14ac:dyDescent="0.25" r="203" customHeight="1" ht="18.75">
      <c r="A203" s="400" t="s">
        <v>838</v>
      </c>
      <c r="B203" s="401">
        <v>16</v>
      </c>
      <c r="C203" s="400" t="s">
        <v>18</v>
      </c>
      <c r="D203" s="443"/>
      <c r="E203" s="443"/>
      <c r="F203" s="443"/>
      <c r="G203" s="278" t="s">
        <v>839</v>
      </c>
      <c r="H203" s="277"/>
      <c r="I203" s="277"/>
      <c r="J203" s="277"/>
      <c r="K203" s="277"/>
      <c r="L203" s="277"/>
      <c r="M203" s="277"/>
      <c r="N203" s="277"/>
      <c r="O203" s="275"/>
      <c r="P203" s="443"/>
      <c r="Q203" s="443"/>
      <c r="R203" s="444"/>
      <c r="S203" s="444"/>
      <c r="T203" s="444"/>
      <c r="U203" s="444"/>
      <c r="V203" s="444"/>
      <c r="W203" s="444"/>
      <c r="X203" s="444"/>
      <c r="Y203" s="444"/>
      <c r="Z203" s="444"/>
      <c r="AA203" s="444"/>
      <c r="AB203" s="444"/>
      <c r="AC203" s="444"/>
      <c r="AD203" s="444"/>
      <c r="AE203" s="444"/>
      <c r="AF203" s="444"/>
      <c r="AG203" s="444"/>
      <c r="AH203" s="444"/>
      <c r="AI203" s="444"/>
      <c r="AJ203" s="444"/>
      <c r="AK203" s="444"/>
      <c r="AL203" s="444"/>
      <c r="AM203" s="444"/>
      <c r="AN203" s="444"/>
      <c r="AO203" s="444"/>
      <c r="AP203" s="444"/>
      <c r="AQ203" s="444"/>
      <c r="AR203" s="444"/>
      <c r="AS203" s="444"/>
      <c r="AT203" s="444"/>
      <c r="AU203" s="444"/>
      <c r="AV203" s="444"/>
      <c r="AW203" s="444"/>
      <c r="AX203" s="444"/>
      <c r="AY203" s="444"/>
      <c r="AZ203" s="444"/>
      <c r="BA203" s="444"/>
      <c r="BB203" s="427"/>
    </row>
    <row x14ac:dyDescent="0.25" r="204" customHeight="1" ht="18.75">
      <c r="A204" s="390" t="s">
        <v>840</v>
      </c>
      <c r="B204" s="391">
        <v>12</v>
      </c>
      <c r="C204" s="390" t="s">
        <v>14</v>
      </c>
      <c r="D204" s="441"/>
      <c r="E204" s="441"/>
      <c r="F204" s="441"/>
      <c r="G204" s="441"/>
      <c r="H204" s="441"/>
      <c r="I204" s="441"/>
      <c r="J204" s="441"/>
      <c r="K204" s="441"/>
      <c r="L204" s="441"/>
      <c r="M204" s="441"/>
      <c r="N204" s="441"/>
      <c r="O204" s="441"/>
      <c r="P204" s="441"/>
      <c r="Q204" s="441"/>
      <c r="R204" s="292" t="s">
        <v>25</v>
      </c>
      <c r="S204" s="277"/>
      <c r="T204" s="277"/>
      <c r="U204" s="277"/>
      <c r="V204" s="275"/>
      <c r="W204" s="441"/>
      <c r="X204" s="441"/>
      <c r="Y204" s="441"/>
      <c r="Z204" s="441"/>
      <c r="AA204" s="441"/>
      <c r="AB204" s="441"/>
      <c r="AC204" s="441"/>
      <c r="AD204" s="441"/>
      <c r="AE204" s="441"/>
      <c r="AF204" s="441"/>
      <c r="AG204" s="441"/>
      <c r="AH204" s="441"/>
      <c r="AI204" s="441"/>
      <c r="AJ204" s="441"/>
      <c r="AK204" s="441"/>
      <c r="AL204" s="441"/>
      <c r="AM204" s="441"/>
      <c r="AN204" s="441"/>
      <c r="AO204" s="441"/>
      <c r="AP204" s="441"/>
      <c r="AQ204" s="441"/>
      <c r="AR204" s="441"/>
      <c r="AS204" s="441"/>
      <c r="AT204" s="441"/>
      <c r="AU204" s="441"/>
      <c r="AV204" s="441"/>
      <c r="AW204" s="441"/>
      <c r="AX204" s="441"/>
      <c r="AY204" s="441"/>
      <c r="AZ204" s="441"/>
      <c r="BA204" s="441"/>
      <c r="BB204" s="418"/>
    </row>
    <row x14ac:dyDescent="0.25" r="205" customHeight="1" ht="18.75">
      <c r="A205" s="390" t="s">
        <v>840</v>
      </c>
      <c r="B205" s="391">
        <v>12</v>
      </c>
      <c r="C205" s="390" t="s">
        <v>15</v>
      </c>
      <c r="D205" s="279" t="s">
        <v>841</v>
      </c>
      <c r="E205" s="277"/>
      <c r="F205" s="277"/>
      <c r="G205" s="277"/>
      <c r="H205" s="275"/>
      <c r="I205" s="419"/>
      <c r="J205" s="419"/>
      <c r="K205" s="419"/>
      <c r="L205" s="419"/>
      <c r="M205" s="419"/>
      <c r="N205" s="419"/>
      <c r="O205" s="419"/>
      <c r="P205" s="419"/>
      <c r="Q205" s="419"/>
      <c r="R205" s="419"/>
      <c r="S205" s="419"/>
      <c r="T205" s="419"/>
      <c r="U205" s="419"/>
      <c r="V205" s="419"/>
      <c r="W205" s="419"/>
      <c r="X205" s="419"/>
      <c r="Y205" s="419"/>
      <c r="Z205" s="419"/>
      <c r="AA205" s="419"/>
      <c r="AB205" s="419"/>
      <c r="AC205" s="419"/>
      <c r="AD205" s="419"/>
      <c r="AE205" s="419"/>
      <c r="AF205" s="419"/>
      <c r="AG205" s="419"/>
      <c r="AH205" s="419"/>
      <c r="AI205" s="419"/>
      <c r="AJ205" s="419"/>
      <c r="AK205" s="419"/>
      <c r="AL205" s="419"/>
      <c r="AM205" s="419"/>
      <c r="AN205" s="419"/>
      <c r="AO205" s="419"/>
      <c r="AP205" s="419"/>
      <c r="AQ205" s="419"/>
      <c r="AR205" s="419"/>
      <c r="AS205" s="419"/>
      <c r="AT205" s="419"/>
      <c r="AU205" s="419"/>
      <c r="AV205" s="419"/>
      <c r="AW205" s="419"/>
      <c r="AX205" s="419"/>
      <c r="AY205" s="419"/>
      <c r="AZ205" s="419"/>
      <c r="BA205" s="419"/>
      <c r="BB205" s="421"/>
    </row>
    <row x14ac:dyDescent="0.25" r="206" customHeight="1" ht="18.75">
      <c r="A206" s="390" t="s">
        <v>840</v>
      </c>
      <c r="B206" s="391">
        <v>12</v>
      </c>
      <c r="C206" s="390" t="s">
        <v>157</v>
      </c>
      <c r="D206" s="279" t="s">
        <v>842</v>
      </c>
      <c r="E206" s="277"/>
      <c r="F206" s="277"/>
      <c r="G206" s="277"/>
      <c r="H206" s="277"/>
      <c r="I206" s="277"/>
      <c r="J206" s="275"/>
      <c r="K206" s="419"/>
      <c r="L206" s="419"/>
      <c r="M206" s="419"/>
      <c r="N206" s="419"/>
      <c r="O206" s="419"/>
      <c r="P206" s="419"/>
      <c r="Q206" s="419"/>
      <c r="R206" s="292" t="s">
        <v>25</v>
      </c>
      <c r="S206" s="277"/>
      <c r="T206" s="277"/>
      <c r="U206" s="277"/>
      <c r="V206" s="275"/>
      <c r="W206" s="279" t="s">
        <v>843</v>
      </c>
      <c r="X206" s="277"/>
      <c r="Y206" s="277"/>
      <c r="Z206" s="277"/>
      <c r="AA206" s="277"/>
      <c r="AB206" s="277"/>
      <c r="AC206" s="277"/>
      <c r="AD206" s="277"/>
      <c r="AE206" s="277"/>
      <c r="AF206" s="277"/>
      <c r="AG206" s="275"/>
      <c r="AH206" s="419"/>
      <c r="AI206" s="419"/>
      <c r="AJ206" s="419"/>
      <c r="AK206" s="419"/>
      <c r="AL206" s="419"/>
      <c r="AM206" s="419"/>
      <c r="AN206" s="419"/>
      <c r="AO206" s="419"/>
      <c r="AP206" s="279" t="s">
        <v>844</v>
      </c>
      <c r="AQ206" s="277"/>
      <c r="AR206" s="277"/>
      <c r="AS206" s="277"/>
      <c r="AT206" s="277"/>
      <c r="AU206" s="277"/>
      <c r="AV206" s="277"/>
      <c r="AW206" s="277"/>
      <c r="AX206" s="277"/>
      <c r="AY206" s="275"/>
      <c r="AZ206" s="419"/>
      <c r="BA206" s="419"/>
      <c r="BB206" s="421"/>
    </row>
    <row x14ac:dyDescent="0.25" r="207" customHeight="1" ht="18.75">
      <c r="A207" s="390" t="s">
        <v>840</v>
      </c>
      <c r="B207" s="391">
        <v>12</v>
      </c>
      <c r="C207" s="390" t="s">
        <v>17</v>
      </c>
      <c r="D207" s="279" t="s">
        <v>845</v>
      </c>
      <c r="E207" s="277"/>
      <c r="F207" s="277"/>
      <c r="G207" s="277"/>
      <c r="H207" s="275"/>
      <c r="I207" s="419"/>
      <c r="J207" s="419"/>
      <c r="K207" s="419"/>
      <c r="L207" s="419"/>
      <c r="M207" s="419"/>
      <c r="N207" s="419"/>
      <c r="O207" s="419"/>
      <c r="P207" s="419"/>
      <c r="Q207" s="419"/>
      <c r="R207" s="419"/>
      <c r="S207" s="419"/>
      <c r="T207" s="419"/>
      <c r="U207" s="419"/>
      <c r="V207" s="419"/>
      <c r="W207" s="419"/>
      <c r="X207" s="419"/>
      <c r="Y207" s="419"/>
      <c r="Z207" s="419"/>
      <c r="AA207" s="419"/>
      <c r="AB207" s="419"/>
      <c r="AC207" s="419"/>
      <c r="AD207" s="419"/>
      <c r="AE207" s="419"/>
      <c r="AF207" s="419"/>
      <c r="AG207" s="419"/>
      <c r="AH207" s="279" t="s">
        <v>846</v>
      </c>
      <c r="AI207" s="277"/>
      <c r="AJ207" s="277"/>
      <c r="AK207" s="277"/>
      <c r="AL207" s="277"/>
      <c r="AM207" s="277"/>
      <c r="AN207" s="277"/>
      <c r="AO207" s="277"/>
      <c r="AP207" s="277"/>
      <c r="AQ207" s="277"/>
      <c r="AR207" s="277"/>
      <c r="AS207" s="277"/>
      <c r="AT207" s="277"/>
      <c r="AU207" s="275"/>
      <c r="AV207" s="419"/>
      <c r="AW207" s="419"/>
      <c r="AX207" s="419"/>
      <c r="AY207" s="419"/>
      <c r="AZ207" s="419"/>
      <c r="BA207" s="419"/>
      <c r="BB207" s="421"/>
    </row>
    <row x14ac:dyDescent="0.25" r="208" customHeight="1" ht="18.75">
      <c r="A208" s="390" t="s">
        <v>840</v>
      </c>
      <c r="B208" s="391">
        <v>12</v>
      </c>
      <c r="C208" s="390" t="s">
        <v>18</v>
      </c>
      <c r="D208" s="424"/>
      <c r="E208" s="424"/>
      <c r="F208" s="424"/>
      <c r="G208" s="424"/>
      <c r="H208" s="424"/>
      <c r="I208" s="424"/>
      <c r="J208" s="424"/>
      <c r="K208" s="424"/>
      <c r="L208" s="424"/>
      <c r="M208" s="424"/>
      <c r="N208" s="424"/>
      <c r="O208" s="424"/>
      <c r="P208" s="424"/>
      <c r="Q208" s="424"/>
      <c r="R208" s="444"/>
      <c r="S208" s="444"/>
      <c r="T208" s="444"/>
      <c r="U208" s="444"/>
      <c r="V208" s="444"/>
      <c r="W208" s="444"/>
      <c r="X208" s="444"/>
      <c r="Y208" s="444"/>
      <c r="Z208" s="444"/>
      <c r="AA208" s="444"/>
      <c r="AB208" s="444"/>
      <c r="AC208" s="444"/>
      <c r="AD208" s="444"/>
      <c r="AE208" s="444"/>
      <c r="AF208" s="444"/>
      <c r="AG208" s="444"/>
      <c r="AH208" s="444"/>
      <c r="AI208" s="444"/>
      <c r="AJ208" s="444"/>
      <c r="AK208" s="444"/>
      <c r="AL208" s="444"/>
      <c r="AM208" s="444"/>
      <c r="AN208" s="444"/>
      <c r="AO208" s="444"/>
      <c r="AP208" s="444"/>
      <c r="AQ208" s="444"/>
      <c r="AR208" s="444"/>
      <c r="AS208" s="444"/>
      <c r="AT208" s="444"/>
      <c r="AU208" s="444"/>
      <c r="AV208" s="444"/>
      <c r="AW208" s="444"/>
      <c r="AX208" s="444"/>
      <c r="AY208" s="444"/>
      <c r="AZ208" s="444"/>
      <c r="BA208" s="444"/>
      <c r="BB208" s="427"/>
    </row>
    <row x14ac:dyDescent="0.25" r="209" customHeight="1" ht="18.75">
      <c r="A209" s="400" t="s">
        <v>847</v>
      </c>
      <c r="B209" s="401">
        <v>20</v>
      </c>
      <c r="C209" s="400" t="s">
        <v>14</v>
      </c>
      <c r="D209" s="442"/>
      <c r="E209" s="442"/>
      <c r="F209" s="442"/>
      <c r="G209" s="442"/>
      <c r="H209" s="442"/>
      <c r="I209" s="442"/>
      <c r="J209" s="442"/>
      <c r="K209" s="442"/>
      <c r="L209" s="442"/>
      <c r="M209" s="442"/>
      <c r="N209" s="442"/>
      <c r="O209" s="442"/>
      <c r="P209" s="442"/>
      <c r="Q209" s="442"/>
      <c r="R209" s="292" t="s">
        <v>25</v>
      </c>
      <c r="S209" s="277"/>
      <c r="T209" s="277"/>
      <c r="U209" s="277"/>
      <c r="V209" s="275"/>
      <c r="W209" s="279" t="s">
        <v>848</v>
      </c>
      <c r="X209" s="277"/>
      <c r="Y209" s="277"/>
      <c r="Z209" s="277"/>
      <c r="AA209" s="277"/>
      <c r="AB209" s="277"/>
      <c r="AC209" s="275"/>
      <c r="AD209" s="442"/>
      <c r="AE209" s="442"/>
      <c r="AF209" s="442"/>
      <c r="AG209" s="442"/>
      <c r="AH209" s="442"/>
      <c r="AI209" s="442"/>
      <c r="AJ209" s="442"/>
      <c r="AK209" s="442"/>
      <c r="AL209" s="442"/>
      <c r="AM209" s="442"/>
      <c r="AN209" s="442"/>
      <c r="AO209" s="442"/>
      <c r="AP209" s="442"/>
      <c r="AQ209" s="442"/>
      <c r="AR209" s="442"/>
      <c r="AS209" s="442"/>
      <c r="AT209" s="442"/>
      <c r="AU209" s="442"/>
      <c r="AV209" s="442"/>
      <c r="AW209" s="442"/>
      <c r="AX209" s="442"/>
      <c r="AY209" s="442"/>
      <c r="AZ209" s="442"/>
      <c r="BA209" s="442"/>
      <c r="BB209" s="430"/>
    </row>
    <row x14ac:dyDescent="0.25" r="210" customHeight="1" ht="18.75">
      <c r="A210" s="400" t="s">
        <v>847</v>
      </c>
      <c r="B210" s="401">
        <v>20</v>
      </c>
      <c r="C210" s="400" t="s">
        <v>15</v>
      </c>
      <c r="D210" s="432"/>
      <c r="E210" s="432"/>
      <c r="F210" s="432"/>
      <c r="G210" s="432"/>
      <c r="H210" s="432"/>
      <c r="I210" s="432"/>
      <c r="J210" s="432"/>
      <c r="K210" s="432"/>
      <c r="L210" s="432"/>
      <c r="M210" s="432"/>
      <c r="N210" s="432"/>
      <c r="O210" s="432"/>
      <c r="P210" s="279" t="s">
        <v>849</v>
      </c>
      <c r="Q210" s="277"/>
      <c r="R210" s="277"/>
      <c r="S210" s="277"/>
      <c r="T210" s="277"/>
      <c r="U210" s="277"/>
      <c r="V210" s="277"/>
      <c r="W210" s="277"/>
      <c r="X210" s="275"/>
      <c r="Y210" s="432"/>
      <c r="Z210" s="432"/>
      <c r="AA210" s="432"/>
      <c r="AB210" s="432"/>
      <c r="AC210" s="432"/>
      <c r="AD210" s="432"/>
      <c r="AE210" s="432"/>
      <c r="AF210" s="432"/>
      <c r="AG210" s="432"/>
      <c r="AH210" s="432"/>
      <c r="AI210" s="432"/>
      <c r="AJ210" s="432"/>
      <c r="AK210" s="432"/>
      <c r="AL210" s="432"/>
      <c r="AM210" s="432"/>
      <c r="AN210" s="432"/>
      <c r="AO210" s="432"/>
      <c r="AP210" s="432"/>
      <c r="AQ210" s="432"/>
      <c r="AR210" s="432"/>
      <c r="AS210" s="432"/>
      <c r="AT210" s="432"/>
      <c r="AU210" s="432"/>
      <c r="AV210" s="432"/>
      <c r="AW210" s="432"/>
      <c r="AX210" s="432"/>
      <c r="AY210" s="432"/>
      <c r="AZ210" s="432"/>
      <c r="BA210" s="432"/>
      <c r="BB210" s="437"/>
    </row>
    <row x14ac:dyDescent="0.25" r="211" customHeight="1" ht="18.75">
      <c r="A211" s="400" t="s">
        <v>847</v>
      </c>
      <c r="B211" s="401">
        <v>20</v>
      </c>
      <c r="C211" s="400" t="s">
        <v>157</v>
      </c>
      <c r="D211" s="279" t="s">
        <v>850</v>
      </c>
      <c r="E211" s="275"/>
      <c r="F211" s="432"/>
      <c r="G211" s="279" t="s">
        <v>851</v>
      </c>
      <c r="H211" s="277"/>
      <c r="I211" s="277"/>
      <c r="J211" s="277"/>
      <c r="K211" s="277"/>
      <c r="L211" s="277"/>
      <c r="M211" s="277"/>
      <c r="N211" s="277"/>
      <c r="O211" s="275"/>
      <c r="P211" s="432"/>
      <c r="Q211" s="432"/>
      <c r="R211" s="292" t="s">
        <v>25</v>
      </c>
      <c r="S211" s="277"/>
      <c r="T211" s="277"/>
      <c r="U211" s="277"/>
      <c r="V211" s="275"/>
      <c r="W211" s="279" t="s">
        <v>848</v>
      </c>
      <c r="X211" s="277"/>
      <c r="Y211" s="277"/>
      <c r="Z211" s="277"/>
      <c r="AA211" s="277"/>
      <c r="AB211" s="277"/>
      <c r="AC211" s="275"/>
      <c r="AD211" s="432"/>
      <c r="AE211" s="432"/>
      <c r="AF211" s="432"/>
      <c r="AG211" s="432"/>
      <c r="AH211" s="432"/>
      <c r="AI211" s="432"/>
      <c r="AJ211" s="432"/>
      <c r="AK211" s="432"/>
      <c r="AL211" s="432"/>
      <c r="AM211" s="432"/>
      <c r="AN211" s="432"/>
      <c r="AO211" s="432"/>
      <c r="AP211" s="432"/>
      <c r="AQ211" s="432"/>
      <c r="AR211" s="432"/>
      <c r="AS211" s="432"/>
      <c r="AT211" s="432"/>
      <c r="AU211" s="432"/>
      <c r="AV211" s="432"/>
      <c r="AW211" s="432"/>
      <c r="AX211" s="432"/>
      <c r="AY211" s="432"/>
      <c r="AZ211" s="432"/>
      <c r="BA211" s="432"/>
      <c r="BB211" s="437"/>
    </row>
    <row x14ac:dyDescent="0.25" r="212" customHeight="1" ht="18.75">
      <c r="A212" s="400" t="s">
        <v>847</v>
      </c>
      <c r="B212" s="401">
        <v>20</v>
      </c>
      <c r="C212" s="400" t="s">
        <v>17</v>
      </c>
      <c r="D212" s="432"/>
      <c r="E212" s="432"/>
      <c r="F212" s="432"/>
      <c r="G212" s="432"/>
      <c r="H212" s="432"/>
      <c r="I212" s="432"/>
      <c r="J212" s="432"/>
      <c r="K212" s="432"/>
      <c r="L212" s="432"/>
      <c r="M212" s="432"/>
      <c r="N212" s="432"/>
      <c r="O212" s="432"/>
      <c r="P212" s="279" t="s">
        <v>849</v>
      </c>
      <c r="Q212" s="277"/>
      <c r="R212" s="277"/>
      <c r="S212" s="277"/>
      <c r="T212" s="277"/>
      <c r="U212" s="277"/>
      <c r="V212" s="277"/>
      <c r="W212" s="277"/>
      <c r="X212" s="275"/>
      <c r="Y212" s="432"/>
      <c r="Z212" s="432"/>
      <c r="AA212" s="432"/>
      <c r="AB212" s="432"/>
      <c r="AC212" s="432"/>
      <c r="AD212" s="432"/>
      <c r="AE212" s="432"/>
      <c r="AF212" s="432"/>
      <c r="AG212" s="432"/>
      <c r="AH212" s="279" t="s">
        <v>852</v>
      </c>
      <c r="AI212" s="277"/>
      <c r="AJ212" s="277"/>
      <c r="AK212" s="277"/>
      <c r="AL212" s="277"/>
      <c r="AM212" s="277"/>
      <c r="AN212" s="275"/>
      <c r="AO212" s="432"/>
      <c r="AP212" s="388" t="s">
        <v>853</v>
      </c>
      <c r="AQ212" s="364"/>
      <c r="AR212" s="364"/>
      <c r="AS212" s="364"/>
      <c r="AT212" s="364"/>
      <c r="AU212" s="364"/>
      <c r="AV212" s="364"/>
      <c r="AW212" s="364"/>
      <c r="AX212" s="364"/>
      <c r="AY212" s="364"/>
      <c r="AZ212" s="364"/>
      <c r="BA212" s="366"/>
      <c r="BB212" s="437"/>
    </row>
    <row x14ac:dyDescent="0.25" r="213" customHeight="1" ht="18.75">
      <c r="A213" s="400" t="s">
        <v>847</v>
      </c>
      <c r="B213" s="401">
        <v>20</v>
      </c>
      <c r="C213" s="400" t="s">
        <v>18</v>
      </c>
      <c r="D213" s="443"/>
      <c r="E213" s="443"/>
      <c r="F213" s="443"/>
      <c r="G213" s="443"/>
      <c r="H213" s="443"/>
      <c r="I213" s="443"/>
      <c r="J213" s="443"/>
      <c r="K213" s="443"/>
      <c r="L213" s="443"/>
      <c r="M213" s="443"/>
      <c r="N213" s="443"/>
      <c r="O213" s="443"/>
      <c r="P213" s="443"/>
      <c r="Q213" s="443"/>
      <c r="R213" s="444"/>
      <c r="S213" s="444"/>
      <c r="T213" s="444"/>
      <c r="U213" s="444"/>
      <c r="V213" s="444"/>
      <c r="W213" s="444"/>
      <c r="X213" s="444"/>
      <c r="Y213" s="444"/>
      <c r="Z213" s="444"/>
      <c r="AA213" s="444"/>
      <c r="AB213" s="444"/>
      <c r="AC213" s="444"/>
      <c r="AD213" s="444"/>
      <c r="AE213" s="444"/>
      <c r="AF213" s="444"/>
      <c r="AG213" s="444"/>
      <c r="AH213" s="444"/>
      <c r="AI213" s="444"/>
      <c r="AJ213" s="444"/>
      <c r="AK213" s="444"/>
      <c r="AL213" s="444"/>
      <c r="AM213" s="444"/>
      <c r="AN213" s="444"/>
      <c r="AO213" s="444"/>
      <c r="AP213" s="444"/>
      <c r="AQ213" s="444"/>
      <c r="AR213" s="444"/>
      <c r="AS213" s="444"/>
      <c r="AT213" s="444"/>
      <c r="AU213" s="444"/>
      <c r="AV213" s="444"/>
      <c r="AW213" s="444"/>
      <c r="AX213" s="444"/>
      <c r="AY213" s="444"/>
      <c r="AZ213" s="444"/>
      <c r="BA213" s="444"/>
      <c r="BB213" s="427"/>
    </row>
    <row x14ac:dyDescent="0.25" r="214" customHeight="1" ht="18.75">
      <c r="A214" s="390" t="s">
        <v>854</v>
      </c>
      <c r="B214" s="391">
        <v>20</v>
      </c>
      <c r="C214" s="390" t="s">
        <v>14</v>
      </c>
      <c r="D214" s="441"/>
      <c r="E214" s="441"/>
      <c r="F214" s="441"/>
      <c r="G214" s="441"/>
      <c r="H214" s="441"/>
      <c r="I214" s="441"/>
      <c r="J214" s="441"/>
      <c r="K214" s="441"/>
      <c r="L214" s="441"/>
      <c r="M214" s="441"/>
      <c r="N214" s="441"/>
      <c r="O214" s="441"/>
      <c r="P214" s="441"/>
      <c r="Q214" s="441"/>
      <c r="R214" s="292" t="s">
        <v>25</v>
      </c>
      <c r="S214" s="277"/>
      <c r="T214" s="277"/>
      <c r="U214" s="277"/>
      <c r="V214" s="275"/>
      <c r="W214" s="441"/>
      <c r="X214" s="441"/>
      <c r="Y214" s="441"/>
      <c r="Z214" s="441"/>
      <c r="AA214" s="441"/>
      <c r="AB214" s="441"/>
      <c r="AC214" s="441"/>
      <c r="AD214" s="441"/>
      <c r="AE214" s="441"/>
      <c r="AF214" s="441"/>
      <c r="AG214" s="441"/>
      <c r="AH214" s="441"/>
      <c r="AI214" s="441"/>
      <c r="AJ214" s="441"/>
      <c r="AK214" s="441"/>
      <c r="AL214" s="441"/>
      <c r="AM214" s="441"/>
      <c r="AN214" s="441"/>
      <c r="AO214" s="441"/>
      <c r="AP214" s="441"/>
      <c r="AQ214" s="441"/>
      <c r="AR214" s="441"/>
      <c r="AS214" s="441"/>
      <c r="AT214" s="441"/>
      <c r="AU214" s="441"/>
      <c r="AV214" s="441"/>
      <c r="AW214" s="441"/>
      <c r="AX214" s="441"/>
      <c r="AY214" s="441"/>
      <c r="AZ214" s="441"/>
      <c r="BA214" s="441"/>
      <c r="BB214" s="418"/>
    </row>
    <row x14ac:dyDescent="0.25" r="215" customHeight="1" ht="18.75">
      <c r="A215" s="390" t="s">
        <v>854</v>
      </c>
      <c r="B215" s="391">
        <v>20</v>
      </c>
      <c r="C215" s="390" t="s">
        <v>15</v>
      </c>
      <c r="D215" s="279" t="s">
        <v>855</v>
      </c>
      <c r="E215" s="277"/>
      <c r="F215" s="277"/>
      <c r="G215" s="277"/>
      <c r="H215" s="277"/>
      <c r="I215" s="277"/>
      <c r="J215" s="275"/>
      <c r="K215" s="419"/>
      <c r="L215" s="419"/>
      <c r="M215" s="419"/>
      <c r="N215" s="419"/>
      <c r="O215" s="419"/>
      <c r="P215" s="419"/>
      <c r="Q215" s="419"/>
      <c r="R215" s="419"/>
      <c r="S215" s="419"/>
      <c r="T215" s="419"/>
      <c r="U215" s="419"/>
      <c r="V215" s="419"/>
      <c r="W215" s="447"/>
      <c r="X215" s="447"/>
      <c r="Y215" s="447"/>
      <c r="Z215" s="447"/>
      <c r="AA215" s="447"/>
      <c r="AB215" s="447"/>
      <c r="AC215" s="447"/>
      <c r="AD215" s="447"/>
      <c r="AE215" s="447"/>
      <c r="AF215" s="447"/>
      <c r="AG215" s="447"/>
      <c r="AH215" s="419"/>
      <c r="AI215" s="419"/>
      <c r="AJ215" s="419"/>
      <c r="AK215" s="419"/>
      <c r="AL215" s="419"/>
      <c r="AM215" s="419"/>
      <c r="AN215" s="419"/>
      <c r="AO215" s="419"/>
      <c r="AP215" s="419"/>
      <c r="AQ215" s="419"/>
      <c r="AR215" s="419"/>
      <c r="AS215" s="419"/>
      <c r="AT215" s="419"/>
      <c r="AU215" s="419"/>
      <c r="AV215" s="419"/>
      <c r="AW215" s="419"/>
      <c r="AX215" s="419"/>
      <c r="AY215" s="419"/>
      <c r="AZ215" s="419"/>
      <c r="BA215" s="419"/>
      <c r="BB215" s="421"/>
    </row>
    <row x14ac:dyDescent="0.25" r="216" customHeight="1" ht="18.75">
      <c r="A216" s="390" t="s">
        <v>854</v>
      </c>
      <c r="B216" s="391">
        <v>20</v>
      </c>
      <c r="C216" s="390" t="s">
        <v>157</v>
      </c>
      <c r="D216" s="419"/>
      <c r="E216" s="419"/>
      <c r="F216" s="419"/>
      <c r="G216" s="419"/>
      <c r="H216" s="419"/>
      <c r="I216" s="419"/>
      <c r="J216" s="419"/>
      <c r="K216" s="419"/>
      <c r="L216" s="419"/>
      <c r="M216" s="419"/>
      <c r="N216" s="419"/>
      <c r="O216" s="419"/>
      <c r="P216" s="419"/>
      <c r="Q216" s="419"/>
      <c r="R216" s="292" t="s">
        <v>25</v>
      </c>
      <c r="S216" s="277"/>
      <c r="T216" s="277"/>
      <c r="U216" s="277"/>
      <c r="V216" s="275"/>
      <c r="W216" s="447"/>
      <c r="X216" s="447"/>
      <c r="Y216" s="447"/>
      <c r="Z216" s="447"/>
      <c r="AA216" s="447"/>
      <c r="AB216" s="447"/>
      <c r="AC216" s="447"/>
      <c r="AD216" s="447"/>
      <c r="AE216" s="447"/>
      <c r="AF216" s="447"/>
      <c r="AG216" s="447"/>
      <c r="AH216" s="419"/>
      <c r="AI216" s="419"/>
      <c r="AJ216" s="419"/>
      <c r="AK216" s="419"/>
      <c r="AL216" s="419"/>
      <c r="AM216" s="419"/>
      <c r="AN216" s="419"/>
      <c r="AO216" s="419"/>
      <c r="AP216" s="419"/>
      <c r="AQ216" s="419"/>
      <c r="AR216" s="419"/>
      <c r="AS216" s="419"/>
      <c r="AT216" s="419"/>
      <c r="AU216" s="419"/>
      <c r="AV216" s="419"/>
      <c r="AW216" s="419"/>
      <c r="AX216" s="419"/>
      <c r="AY216" s="419"/>
      <c r="AZ216" s="419"/>
      <c r="BA216" s="419"/>
      <c r="BB216" s="421"/>
    </row>
    <row x14ac:dyDescent="0.25" r="217" customHeight="1" ht="18.75">
      <c r="A217" s="390" t="s">
        <v>854</v>
      </c>
      <c r="B217" s="391">
        <v>20</v>
      </c>
      <c r="C217" s="390" t="s">
        <v>17</v>
      </c>
      <c r="D217" s="419"/>
      <c r="E217" s="419"/>
      <c r="F217" s="419"/>
      <c r="G217" s="419"/>
      <c r="H217" s="419"/>
      <c r="I217" s="419"/>
      <c r="J217" s="419"/>
      <c r="K217" s="419"/>
      <c r="L217" s="419"/>
      <c r="M217" s="419"/>
      <c r="N217" s="419"/>
      <c r="O217" s="419"/>
      <c r="P217" s="419"/>
      <c r="Q217" s="419"/>
      <c r="R217" s="419"/>
      <c r="S217" s="419"/>
      <c r="T217" s="419"/>
      <c r="U217" s="419"/>
      <c r="V217" s="419"/>
      <c r="W217" s="448"/>
      <c r="X217" s="448"/>
      <c r="Y217" s="448"/>
      <c r="Z217" s="448"/>
      <c r="AA217" s="448"/>
      <c r="AB217" s="448"/>
      <c r="AC217" s="448"/>
      <c r="AD217" s="448"/>
      <c r="AE217" s="448"/>
      <c r="AF217" s="448"/>
      <c r="AG217" s="448"/>
      <c r="AH217" s="419"/>
      <c r="AI217" s="419"/>
      <c r="AJ217" s="419"/>
      <c r="AK217" s="419"/>
      <c r="AL217" s="419"/>
      <c r="AM217" s="419"/>
      <c r="AN217" s="419"/>
      <c r="AO217" s="419"/>
      <c r="AP217" s="419"/>
      <c r="AQ217" s="419"/>
      <c r="AR217" s="419"/>
      <c r="AS217" s="419"/>
      <c r="AT217" s="419"/>
      <c r="AU217" s="419"/>
      <c r="AV217" s="419"/>
      <c r="AW217" s="419"/>
      <c r="AX217" s="419"/>
      <c r="AY217" s="419"/>
      <c r="AZ217" s="419"/>
      <c r="BA217" s="419"/>
      <c r="BB217" s="421"/>
    </row>
    <row x14ac:dyDescent="0.25" r="218" customHeight="1" ht="18.75">
      <c r="A218" s="390" t="s">
        <v>854</v>
      </c>
      <c r="B218" s="391">
        <v>20</v>
      </c>
      <c r="C218" s="390" t="s">
        <v>18</v>
      </c>
      <c r="D218" s="279" t="s">
        <v>856</v>
      </c>
      <c r="E218" s="277"/>
      <c r="F218" s="277"/>
      <c r="G218" s="277"/>
      <c r="H218" s="277"/>
      <c r="I218" s="277"/>
      <c r="J218" s="275"/>
      <c r="K218" s="424"/>
      <c r="L218" s="424"/>
      <c r="M218" s="424"/>
      <c r="N218" s="424"/>
      <c r="O218" s="424"/>
      <c r="P218" s="424"/>
      <c r="Q218" s="424"/>
      <c r="R218" s="444"/>
      <c r="S218" s="444"/>
      <c r="T218" s="444"/>
      <c r="U218" s="444"/>
      <c r="V218" s="444"/>
      <c r="W218" s="444"/>
      <c r="X218" s="444"/>
      <c r="Y218" s="444"/>
      <c r="Z218" s="444"/>
      <c r="AA218" s="444"/>
      <c r="AB218" s="444"/>
      <c r="AC218" s="444"/>
      <c r="AD218" s="444"/>
      <c r="AE218" s="444"/>
      <c r="AF218" s="444"/>
      <c r="AG218" s="444"/>
      <c r="AH218" s="444"/>
      <c r="AI218" s="444"/>
      <c r="AJ218" s="444"/>
      <c r="AK218" s="444"/>
      <c r="AL218" s="444"/>
      <c r="AM218" s="444"/>
      <c r="AN218" s="444"/>
      <c r="AO218" s="444"/>
      <c r="AP218" s="444"/>
      <c r="AQ218" s="444"/>
      <c r="AR218" s="444"/>
      <c r="AS218" s="444"/>
      <c r="AT218" s="444"/>
      <c r="AU218" s="444"/>
      <c r="AV218" s="444"/>
      <c r="AW218" s="444"/>
      <c r="AX218" s="444"/>
      <c r="AY218" s="444"/>
      <c r="AZ218" s="444"/>
      <c r="BA218" s="444"/>
      <c r="BB218" s="427"/>
    </row>
    <row x14ac:dyDescent="0.25" r="219" customHeight="1" ht="18.75">
      <c r="A219" s="400" t="s">
        <v>857</v>
      </c>
      <c r="B219" s="401">
        <v>24</v>
      </c>
      <c r="C219" s="400" t="s">
        <v>14</v>
      </c>
      <c r="D219" s="442"/>
      <c r="E219" s="442"/>
      <c r="F219" s="442"/>
      <c r="G219" s="442"/>
      <c r="H219" s="442"/>
      <c r="I219" s="442"/>
      <c r="J219" s="442"/>
      <c r="K219" s="442"/>
      <c r="L219" s="442"/>
      <c r="M219" s="442"/>
      <c r="N219" s="442"/>
      <c r="O219" s="442"/>
      <c r="P219" s="442"/>
      <c r="Q219" s="442"/>
      <c r="R219" s="292" t="s">
        <v>25</v>
      </c>
      <c r="S219" s="277"/>
      <c r="T219" s="277"/>
      <c r="U219" s="277"/>
      <c r="V219" s="275"/>
      <c r="W219" s="442"/>
      <c r="X219" s="442"/>
      <c r="Y219" s="442"/>
      <c r="Z219" s="442"/>
      <c r="AA219" s="442"/>
      <c r="AB219" s="442"/>
      <c r="AC219" s="442"/>
      <c r="AD219" s="442"/>
      <c r="AE219" s="442"/>
      <c r="AF219" s="442"/>
      <c r="AG219" s="442"/>
      <c r="AH219" s="442"/>
      <c r="AI219" s="442"/>
      <c r="AJ219" s="442"/>
      <c r="AK219" s="442"/>
      <c r="AL219" s="442"/>
      <c r="AM219" s="442"/>
      <c r="AN219" s="442"/>
      <c r="AO219" s="442"/>
      <c r="AP219" s="442"/>
      <c r="AQ219" s="442"/>
      <c r="AR219" s="442"/>
      <c r="AS219" s="442"/>
      <c r="AT219" s="442"/>
      <c r="AU219" s="442"/>
      <c r="AV219" s="442"/>
      <c r="AW219" s="442"/>
      <c r="AX219" s="442"/>
      <c r="AY219" s="442"/>
      <c r="AZ219" s="442"/>
      <c r="BA219" s="442"/>
      <c r="BB219" s="430"/>
    </row>
    <row x14ac:dyDescent="0.25" r="220" customHeight="1" ht="18.75">
      <c r="A220" s="400" t="s">
        <v>857</v>
      </c>
      <c r="B220" s="401">
        <v>24</v>
      </c>
      <c r="C220" s="400" t="s">
        <v>15</v>
      </c>
      <c r="D220" s="449"/>
      <c r="E220" s="449"/>
      <c r="F220" s="432"/>
      <c r="G220" s="449"/>
      <c r="H220" s="449"/>
      <c r="I220" s="449"/>
      <c r="J220" s="449"/>
      <c r="K220" s="449"/>
      <c r="L220" s="449"/>
      <c r="M220" s="449"/>
      <c r="N220" s="449"/>
      <c r="O220" s="449"/>
      <c r="P220" s="432"/>
      <c r="Q220" s="432"/>
      <c r="R220" s="432"/>
      <c r="S220" s="432"/>
      <c r="T220" s="432"/>
      <c r="U220" s="432"/>
      <c r="V220" s="432"/>
      <c r="W220" s="432"/>
      <c r="X220" s="432"/>
      <c r="Y220" s="432"/>
      <c r="Z220" s="432"/>
      <c r="AA220" s="432"/>
      <c r="AB220" s="432"/>
      <c r="AC220" s="432"/>
      <c r="AD220" s="432"/>
      <c r="AE220" s="432"/>
      <c r="AF220" s="432"/>
      <c r="AG220" s="432"/>
      <c r="AH220" s="432"/>
      <c r="AI220" s="432"/>
      <c r="AJ220" s="432"/>
      <c r="AK220" s="432"/>
      <c r="AL220" s="432"/>
      <c r="AM220" s="432"/>
      <c r="AN220" s="432"/>
      <c r="AO220" s="432"/>
      <c r="AP220" s="432"/>
      <c r="AQ220" s="432"/>
      <c r="AR220" s="432"/>
      <c r="AS220" s="432"/>
      <c r="AT220" s="432"/>
      <c r="AU220" s="432"/>
      <c r="AV220" s="432"/>
      <c r="AW220" s="432"/>
      <c r="AX220" s="432"/>
      <c r="AY220" s="432"/>
      <c r="AZ220" s="432"/>
      <c r="BA220" s="432"/>
      <c r="BB220" s="437"/>
    </row>
    <row x14ac:dyDescent="0.25" r="221" customHeight="1" ht="18.75">
      <c r="A221" s="400" t="s">
        <v>857</v>
      </c>
      <c r="B221" s="401">
        <v>24</v>
      </c>
      <c r="C221" s="431" t="s">
        <v>157</v>
      </c>
      <c r="D221" s="432"/>
      <c r="E221" s="432"/>
      <c r="F221" s="432"/>
      <c r="G221" s="276" t="s">
        <v>858</v>
      </c>
      <c r="H221" s="277"/>
      <c r="I221" s="277"/>
      <c r="J221" s="277"/>
      <c r="K221" s="277"/>
      <c r="L221" s="277"/>
      <c r="M221" s="277"/>
      <c r="N221" s="277"/>
      <c r="O221" s="275"/>
      <c r="P221" s="432"/>
      <c r="Q221" s="432"/>
      <c r="R221" s="292" t="s">
        <v>25</v>
      </c>
      <c r="S221" s="277"/>
      <c r="T221" s="277"/>
      <c r="U221" s="277"/>
      <c r="V221" s="275"/>
      <c r="W221" s="432"/>
      <c r="X221" s="432"/>
      <c r="Y221" s="432"/>
      <c r="Z221" s="432"/>
      <c r="AA221" s="432"/>
      <c r="AB221" s="432"/>
      <c r="AC221" s="432"/>
      <c r="AD221" s="432"/>
      <c r="AE221" s="432"/>
      <c r="AF221" s="432"/>
      <c r="AG221" s="432"/>
      <c r="AH221" s="449"/>
      <c r="AI221" s="449"/>
      <c r="AJ221" s="449"/>
      <c r="AK221" s="449"/>
      <c r="AL221" s="449"/>
      <c r="AM221" s="449"/>
      <c r="AN221" s="449"/>
      <c r="AO221" s="432"/>
      <c r="AP221" s="449"/>
      <c r="AQ221" s="449"/>
      <c r="AR221" s="449"/>
      <c r="AS221" s="449"/>
      <c r="AT221" s="449"/>
      <c r="AU221" s="449"/>
      <c r="AV221" s="449"/>
      <c r="AW221" s="432"/>
      <c r="AX221" s="432"/>
      <c r="AY221" s="432"/>
      <c r="AZ221" s="432"/>
      <c r="BA221" s="432"/>
      <c r="BB221" s="437"/>
    </row>
    <row x14ac:dyDescent="0.25" r="222" customHeight="1" ht="18.75">
      <c r="A222" s="400" t="s">
        <v>857</v>
      </c>
      <c r="B222" s="401">
        <v>24</v>
      </c>
      <c r="C222" s="400" t="s">
        <v>17</v>
      </c>
      <c r="D222" s="446"/>
      <c r="E222" s="446"/>
      <c r="F222" s="432"/>
      <c r="G222" s="446"/>
      <c r="H222" s="446"/>
      <c r="I222" s="446"/>
      <c r="J222" s="446"/>
      <c r="K222" s="446"/>
      <c r="L222" s="446"/>
      <c r="M222" s="446"/>
      <c r="N222" s="446"/>
      <c r="O222" s="446"/>
      <c r="P222" s="432"/>
      <c r="Q222" s="432"/>
      <c r="R222" s="432"/>
      <c r="S222" s="432"/>
      <c r="T222" s="432"/>
      <c r="U222" s="432"/>
      <c r="V222" s="432"/>
      <c r="W222" s="432"/>
      <c r="X222" s="432"/>
      <c r="Y222" s="432"/>
      <c r="Z222" s="432"/>
      <c r="AA222" s="432"/>
      <c r="AB222" s="432"/>
      <c r="AC222" s="432"/>
      <c r="AD222" s="432"/>
      <c r="AE222" s="432"/>
      <c r="AF222" s="432"/>
      <c r="AG222" s="450"/>
      <c r="AH222" s="451"/>
      <c r="AI222" s="435"/>
      <c r="AJ222" s="435"/>
      <c r="AK222" s="435"/>
      <c r="AL222" s="435"/>
      <c r="AM222" s="435"/>
      <c r="AN222" s="435"/>
      <c r="AO222" s="452"/>
      <c r="AP222" s="451"/>
      <c r="AQ222" s="435"/>
      <c r="AR222" s="435"/>
      <c r="AS222" s="435"/>
      <c r="AT222" s="435"/>
      <c r="AU222" s="435"/>
      <c r="AV222" s="435"/>
      <c r="AW222" s="453"/>
      <c r="AX222" s="432"/>
      <c r="AY222" s="432"/>
      <c r="AZ222" s="432"/>
      <c r="BA222" s="432"/>
      <c r="BB222" s="437"/>
    </row>
    <row x14ac:dyDescent="0.25" r="223" customHeight="1" ht="18.75">
      <c r="A223" s="400" t="s">
        <v>857</v>
      </c>
      <c r="B223" s="401">
        <v>24</v>
      </c>
      <c r="C223" s="400" t="s">
        <v>18</v>
      </c>
      <c r="D223" s="443"/>
      <c r="E223" s="443"/>
      <c r="F223" s="443"/>
      <c r="G223" s="443"/>
      <c r="H223" s="443"/>
      <c r="I223" s="443"/>
      <c r="J223" s="443"/>
      <c r="K223" s="443"/>
      <c r="L223" s="443"/>
      <c r="M223" s="443"/>
      <c r="N223" s="443"/>
      <c r="O223" s="443"/>
      <c r="P223" s="443"/>
      <c r="Q223" s="443"/>
      <c r="R223" s="444"/>
      <c r="S223" s="444"/>
      <c r="T223" s="444"/>
      <c r="U223" s="444"/>
      <c r="V223" s="444"/>
      <c r="W223" s="444"/>
      <c r="X223" s="444"/>
      <c r="Y223" s="444"/>
      <c r="Z223" s="444"/>
      <c r="AA223" s="444"/>
      <c r="AB223" s="444"/>
      <c r="AC223" s="444"/>
      <c r="AD223" s="444"/>
      <c r="AE223" s="444"/>
      <c r="AF223" s="444"/>
      <c r="AG223" s="444"/>
      <c r="AH223" s="454"/>
      <c r="AI223" s="454"/>
      <c r="AJ223" s="454"/>
      <c r="AK223" s="454"/>
      <c r="AL223" s="454"/>
      <c r="AM223" s="454"/>
      <c r="AN223" s="454"/>
      <c r="AO223" s="444"/>
      <c r="AP223" s="454"/>
      <c r="AQ223" s="454"/>
      <c r="AR223" s="454"/>
      <c r="AS223" s="454"/>
      <c r="AT223" s="454"/>
      <c r="AU223" s="454"/>
      <c r="AV223" s="454"/>
      <c r="AW223" s="444"/>
      <c r="AX223" s="444"/>
      <c r="AY223" s="444"/>
      <c r="AZ223" s="444"/>
      <c r="BA223" s="444"/>
      <c r="BB223" s="427"/>
    </row>
    <row x14ac:dyDescent="0.25" r="224" customHeight="1" ht="18.75">
      <c r="A224" s="390" t="s">
        <v>859</v>
      </c>
      <c r="B224" s="391">
        <v>30</v>
      </c>
      <c r="C224" s="390" t="s">
        <v>14</v>
      </c>
      <c r="D224" s="441"/>
      <c r="E224" s="441"/>
      <c r="F224" s="441"/>
      <c r="G224" s="441"/>
      <c r="H224" s="441"/>
      <c r="I224" s="441"/>
      <c r="J224" s="441"/>
      <c r="K224" s="441"/>
      <c r="L224" s="441"/>
      <c r="M224" s="441"/>
      <c r="N224" s="441"/>
      <c r="O224" s="441"/>
      <c r="P224" s="441"/>
      <c r="Q224" s="441"/>
      <c r="R224" s="292" t="s">
        <v>25</v>
      </c>
      <c r="S224" s="277"/>
      <c r="T224" s="277"/>
      <c r="U224" s="277"/>
      <c r="V224" s="275"/>
      <c r="W224" s="441"/>
      <c r="X224" s="441"/>
      <c r="Y224" s="441"/>
      <c r="Z224" s="441"/>
      <c r="AA224" s="441"/>
      <c r="AB224" s="441"/>
      <c r="AC224" s="441"/>
      <c r="AD224" s="441"/>
      <c r="AE224" s="380" t="s">
        <v>860</v>
      </c>
      <c r="AF224" s="364"/>
      <c r="AG224" s="364"/>
      <c r="AH224" s="364"/>
      <c r="AI224" s="364"/>
      <c r="AJ224" s="364"/>
      <c r="AK224" s="364"/>
      <c r="AL224" s="364"/>
      <c r="AM224" s="364"/>
      <c r="AN224" s="364"/>
      <c r="AO224" s="364"/>
      <c r="AP224" s="364"/>
      <c r="AQ224" s="364"/>
      <c r="AR224" s="364"/>
      <c r="AS224" s="364"/>
      <c r="AT224" s="364"/>
      <c r="AU224" s="364"/>
      <c r="AV224" s="364"/>
      <c r="AW224" s="364"/>
      <c r="AX224" s="364"/>
      <c r="AY224" s="366"/>
      <c r="AZ224" s="441"/>
      <c r="BA224" s="441"/>
      <c r="BB224" s="418"/>
    </row>
    <row x14ac:dyDescent="0.25" r="225" customHeight="1" ht="18.75">
      <c r="A225" s="390" t="s">
        <v>859</v>
      </c>
      <c r="B225" s="391">
        <v>30</v>
      </c>
      <c r="C225" s="390" t="s">
        <v>15</v>
      </c>
      <c r="D225" s="419"/>
      <c r="E225" s="419"/>
      <c r="F225" s="419"/>
      <c r="G225" s="419"/>
      <c r="H225" s="419"/>
      <c r="I225" s="284" t="s">
        <v>861</v>
      </c>
      <c r="J225" s="277"/>
      <c r="K225" s="277"/>
      <c r="L225" s="277"/>
      <c r="M225" s="277"/>
      <c r="N225" s="275"/>
      <c r="O225" s="447"/>
      <c r="P225" s="447"/>
      <c r="Q225" s="447"/>
      <c r="R225" s="447"/>
      <c r="S225" s="447"/>
      <c r="T225" s="447"/>
      <c r="U225" s="447"/>
      <c r="V225" s="447"/>
      <c r="W225" s="447"/>
      <c r="X225" s="447"/>
      <c r="Y225" s="447"/>
      <c r="Z225" s="447"/>
      <c r="AA225" s="447"/>
      <c r="AB225" s="447"/>
      <c r="AC225" s="447"/>
      <c r="AD225" s="447"/>
      <c r="AE225" s="447"/>
      <c r="AF225" s="447"/>
      <c r="AG225" s="447"/>
      <c r="AH225" s="419"/>
      <c r="AI225" s="419"/>
      <c r="AJ225" s="419"/>
      <c r="AK225" s="419"/>
      <c r="AL225" s="419"/>
      <c r="AM225" s="419"/>
      <c r="AN225" s="419"/>
      <c r="AO225" s="419"/>
      <c r="AP225" s="419"/>
      <c r="AQ225" s="419"/>
      <c r="AR225" s="419"/>
      <c r="AS225" s="419"/>
      <c r="AT225" s="419"/>
      <c r="AU225" s="419"/>
      <c r="AV225" s="419"/>
      <c r="AW225" s="419"/>
      <c r="AX225" s="419"/>
      <c r="AY225" s="419"/>
      <c r="AZ225" s="419"/>
      <c r="BA225" s="419"/>
      <c r="BB225" s="421"/>
    </row>
    <row x14ac:dyDescent="0.25" r="226" customHeight="1" ht="18.75">
      <c r="A226" s="390" t="s">
        <v>859</v>
      </c>
      <c r="B226" s="391">
        <v>30</v>
      </c>
      <c r="C226" s="390" t="s">
        <v>157</v>
      </c>
      <c r="D226" s="419"/>
      <c r="E226" s="419"/>
      <c r="F226" s="419"/>
      <c r="G226" s="419"/>
      <c r="H226" s="419"/>
      <c r="I226" s="419"/>
      <c r="J226" s="420"/>
      <c r="K226" s="420"/>
      <c r="L226" s="420"/>
      <c r="M226" s="420"/>
      <c r="N226" s="420"/>
      <c r="O226" s="420"/>
      <c r="P226" s="420"/>
      <c r="Q226" s="420"/>
      <c r="R226" s="292" t="s">
        <v>25</v>
      </c>
      <c r="S226" s="277"/>
      <c r="T226" s="277"/>
      <c r="U226" s="277"/>
      <c r="V226" s="275"/>
      <c r="W226" s="447"/>
      <c r="X226" s="447"/>
      <c r="Y226" s="447"/>
      <c r="Z226" s="447"/>
      <c r="AA226" s="447"/>
      <c r="AB226" s="447"/>
      <c r="AC226" s="447"/>
      <c r="AD226" s="447"/>
      <c r="AE226" s="380" t="s">
        <v>862</v>
      </c>
      <c r="AF226" s="364"/>
      <c r="AG226" s="364"/>
      <c r="AH226" s="364"/>
      <c r="AI226" s="364"/>
      <c r="AJ226" s="364"/>
      <c r="AK226" s="364"/>
      <c r="AL226" s="364"/>
      <c r="AM226" s="364"/>
      <c r="AN226" s="364"/>
      <c r="AO226" s="364"/>
      <c r="AP226" s="364"/>
      <c r="AQ226" s="364"/>
      <c r="AR226" s="364"/>
      <c r="AS226" s="364"/>
      <c r="AT226" s="364"/>
      <c r="AU226" s="364"/>
      <c r="AV226" s="364"/>
      <c r="AW226" s="364"/>
      <c r="AX226" s="364"/>
      <c r="AY226" s="366"/>
      <c r="AZ226" s="419"/>
      <c r="BA226" s="419"/>
      <c r="BB226" s="421"/>
    </row>
    <row x14ac:dyDescent="0.25" r="227" customHeight="1" ht="18.75">
      <c r="A227" s="390" t="s">
        <v>859</v>
      </c>
      <c r="B227" s="391">
        <v>30</v>
      </c>
      <c r="C227" s="390" t="s">
        <v>17</v>
      </c>
      <c r="D227" s="419"/>
      <c r="E227" s="419"/>
      <c r="F227" s="419"/>
      <c r="G227" s="419"/>
      <c r="H227" s="419"/>
      <c r="I227" s="284" t="s">
        <v>861</v>
      </c>
      <c r="J227" s="277"/>
      <c r="K227" s="277"/>
      <c r="L227" s="277"/>
      <c r="M227" s="277"/>
      <c r="N227" s="275"/>
      <c r="O227" s="419"/>
      <c r="P227" s="447"/>
      <c r="Q227" s="447"/>
      <c r="R227" s="447"/>
      <c r="S227" s="455"/>
      <c r="T227" s="455"/>
      <c r="U227" s="455"/>
      <c r="V227" s="455"/>
      <c r="W227" s="455"/>
      <c r="X227" s="455"/>
      <c r="Y227" s="455"/>
      <c r="Z227" s="455"/>
      <c r="AA227" s="448"/>
      <c r="AB227" s="448"/>
      <c r="AC227" s="448"/>
      <c r="AD227" s="448"/>
      <c r="AE227" s="448"/>
      <c r="AF227" s="448"/>
      <c r="AG227" s="448"/>
      <c r="AH227" s="419"/>
      <c r="AI227" s="419"/>
      <c r="AJ227" s="419"/>
      <c r="AK227" s="419"/>
      <c r="AL227" s="419"/>
      <c r="AM227" s="419"/>
      <c r="AN227" s="419"/>
      <c r="AO227" s="419"/>
      <c r="AP227" s="419"/>
      <c r="AQ227" s="419"/>
      <c r="AR227" s="419"/>
      <c r="AS227" s="419"/>
      <c r="AT227" s="419"/>
      <c r="AU227" s="419"/>
      <c r="AV227" s="419"/>
      <c r="AW227" s="419"/>
      <c r="AX227" s="419"/>
      <c r="AY227" s="419"/>
      <c r="AZ227" s="419"/>
      <c r="BA227" s="419"/>
      <c r="BB227" s="421"/>
    </row>
    <row x14ac:dyDescent="0.25" r="228" customHeight="1" ht="18.75">
      <c r="A228" s="390" t="s">
        <v>859</v>
      </c>
      <c r="B228" s="391">
        <v>30</v>
      </c>
      <c r="C228" s="390" t="s">
        <v>18</v>
      </c>
      <c r="D228" s="424"/>
      <c r="E228" s="424"/>
      <c r="F228" s="424"/>
      <c r="G228" s="424"/>
      <c r="H228" s="424"/>
      <c r="I228" s="424"/>
      <c r="J228" s="424"/>
      <c r="K228" s="424"/>
      <c r="L228" s="424"/>
      <c r="M228" s="424"/>
      <c r="N228" s="424"/>
      <c r="O228" s="424"/>
      <c r="P228" s="424"/>
      <c r="Q228" s="424"/>
      <c r="R228" s="444"/>
      <c r="S228" s="444"/>
      <c r="T228" s="444"/>
      <c r="U228" s="444"/>
      <c r="V228" s="444"/>
      <c r="W228" s="444"/>
      <c r="X228" s="444"/>
      <c r="Y228" s="444"/>
      <c r="Z228" s="444"/>
      <c r="AA228" s="444"/>
      <c r="AB228" s="444"/>
      <c r="AC228" s="444"/>
      <c r="AD228" s="444"/>
      <c r="AE228" s="444"/>
      <c r="AF228" s="444"/>
      <c r="AG228" s="444"/>
      <c r="AH228" s="444"/>
      <c r="AI228" s="444"/>
      <c r="AJ228" s="444"/>
      <c r="AK228" s="444"/>
      <c r="AL228" s="444"/>
      <c r="AM228" s="444"/>
      <c r="AN228" s="444"/>
      <c r="AO228" s="444"/>
      <c r="AP228" s="444"/>
      <c r="AQ228" s="444"/>
      <c r="AR228" s="444"/>
      <c r="AS228" s="444"/>
      <c r="AT228" s="444"/>
      <c r="AU228" s="444"/>
      <c r="AV228" s="444"/>
      <c r="AW228" s="444"/>
      <c r="AX228" s="444"/>
      <c r="AY228" s="444"/>
      <c r="AZ228" s="444"/>
      <c r="BA228" s="444"/>
      <c r="BB228" s="427"/>
    </row>
    <row x14ac:dyDescent="0.25" r="229" customHeight="1" ht="18.75">
      <c r="A229" s="400" t="s">
        <v>863</v>
      </c>
      <c r="B229" s="401">
        <v>30</v>
      </c>
      <c r="C229" s="400" t="s">
        <v>14</v>
      </c>
      <c r="D229" s="442"/>
      <c r="E229" s="442"/>
      <c r="F229" s="442"/>
      <c r="G229" s="442"/>
      <c r="H229" s="442"/>
      <c r="I229" s="442"/>
      <c r="J229" s="442"/>
      <c r="K229" s="442"/>
      <c r="L229" s="442"/>
      <c r="M229" s="442"/>
      <c r="N229" s="442"/>
      <c r="O229" s="442"/>
      <c r="P229" s="442"/>
      <c r="Q229" s="442"/>
      <c r="R229" s="292" t="s">
        <v>25</v>
      </c>
      <c r="S229" s="277"/>
      <c r="T229" s="277"/>
      <c r="U229" s="277"/>
      <c r="V229" s="275"/>
      <c r="W229" s="442"/>
      <c r="X229" s="442"/>
      <c r="Y229" s="442"/>
      <c r="Z229" s="442"/>
      <c r="AA229" s="442"/>
      <c r="AB229" s="442"/>
      <c r="AC229" s="442"/>
      <c r="AD229" s="442"/>
      <c r="AE229" s="442"/>
      <c r="AF229" s="442"/>
      <c r="AG229" s="442"/>
      <c r="AH229" s="442"/>
      <c r="AI229" s="442"/>
      <c r="AJ229" s="442"/>
      <c r="AK229" s="442"/>
      <c r="AL229" s="442"/>
      <c r="AM229" s="442"/>
      <c r="AN229" s="442"/>
      <c r="AO229" s="442"/>
      <c r="AP229" s="442"/>
      <c r="AQ229" s="442"/>
      <c r="AR229" s="442"/>
      <c r="AS229" s="442"/>
      <c r="AT229" s="442"/>
      <c r="AU229" s="442"/>
      <c r="AV229" s="442"/>
      <c r="AW229" s="442"/>
      <c r="AX229" s="442"/>
      <c r="AY229" s="442"/>
      <c r="AZ229" s="442"/>
      <c r="BA229" s="442"/>
      <c r="BB229" s="430"/>
    </row>
    <row x14ac:dyDescent="0.25" r="230" customHeight="1" ht="18.75">
      <c r="A230" s="400" t="s">
        <v>863</v>
      </c>
      <c r="B230" s="401">
        <v>30</v>
      </c>
      <c r="C230" s="400" t="s">
        <v>15</v>
      </c>
      <c r="D230" s="449"/>
      <c r="E230" s="449"/>
      <c r="F230" s="432"/>
      <c r="G230" s="449"/>
      <c r="H230" s="449"/>
      <c r="I230" s="449"/>
      <c r="J230" s="449"/>
      <c r="K230" s="449"/>
      <c r="L230" s="449"/>
      <c r="M230" s="449"/>
      <c r="N230" s="449"/>
      <c r="O230" s="449"/>
      <c r="P230" s="432"/>
      <c r="Q230" s="432"/>
      <c r="R230" s="432"/>
      <c r="S230" s="432"/>
      <c r="T230" s="432"/>
      <c r="U230" s="432"/>
      <c r="V230" s="432"/>
      <c r="W230" s="432"/>
      <c r="X230" s="432"/>
      <c r="Y230" s="432"/>
      <c r="Z230" s="432"/>
      <c r="AA230" s="432"/>
      <c r="AB230" s="432"/>
      <c r="AC230" s="432"/>
      <c r="AD230" s="432"/>
      <c r="AE230" s="432"/>
      <c r="AF230" s="432"/>
      <c r="AG230" s="432"/>
      <c r="AH230" s="432"/>
      <c r="AI230" s="432"/>
      <c r="AJ230" s="432"/>
      <c r="AK230" s="432"/>
      <c r="AL230" s="432"/>
      <c r="AM230" s="432"/>
      <c r="AN230" s="432"/>
      <c r="AO230" s="432"/>
      <c r="AP230" s="432"/>
      <c r="AQ230" s="432"/>
      <c r="AR230" s="432"/>
      <c r="AS230" s="278" t="s">
        <v>864</v>
      </c>
      <c r="AT230" s="277"/>
      <c r="AU230" s="277"/>
      <c r="AV230" s="277"/>
      <c r="AW230" s="277"/>
      <c r="AX230" s="277"/>
      <c r="AY230" s="277"/>
      <c r="AZ230" s="275"/>
      <c r="BA230" s="432"/>
      <c r="BB230" s="437"/>
    </row>
    <row x14ac:dyDescent="0.25" r="231" customHeight="1" ht="18.75">
      <c r="A231" s="400" t="s">
        <v>863</v>
      </c>
      <c r="B231" s="401">
        <v>30</v>
      </c>
      <c r="C231" s="431" t="s">
        <v>157</v>
      </c>
      <c r="D231" s="432"/>
      <c r="E231" s="432"/>
      <c r="F231" s="450"/>
      <c r="G231" s="433"/>
      <c r="H231" s="433"/>
      <c r="I231" s="433"/>
      <c r="J231" s="433"/>
      <c r="K231" s="433"/>
      <c r="L231" s="433"/>
      <c r="M231" s="433"/>
      <c r="N231" s="433"/>
      <c r="O231" s="433"/>
      <c r="P231" s="432"/>
      <c r="Q231" s="432"/>
      <c r="R231" s="292" t="s">
        <v>25</v>
      </c>
      <c r="S231" s="277"/>
      <c r="T231" s="277"/>
      <c r="U231" s="277"/>
      <c r="V231" s="275"/>
      <c r="W231" s="432"/>
      <c r="X231" s="432"/>
      <c r="Y231" s="432"/>
      <c r="Z231" s="432"/>
      <c r="AA231" s="432"/>
      <c r="AB231" s="432"/>
      <c r="AC231" s="432"/>
      <c r="AD231" s="432"/>
      <c r="AE231" s="432"/>
      <c r="AF231" s="432"/>
      <c r="AG231" s="432"/>
      <c r="AH231" s="449"/>
      <c r="AI231" s="449"/>
      <c r="AJ231" s="449"/>
      <c r="AK231" s="449"/>
      <c r="AL231" s="449"/>
      <c r="AM231" s="449"/>
      <c r="AN231" s="449"/>
      <c r="AO231" s="432"/>
      <c r="AP231" s="449"/>
      <c r="AQ231" s="449"/>
      <c r="AR231" s="449"/>
      <c r="AS231" s="449"/>
      <c r="AT231" s="449"/>
      <c r="AU231" s="449"/>
      <c r="AV231" s="449"/>
      <c r="AW231" s="432"/>
      <c r="AX231" s="432"/>
      <c r="AY231" s="432"/>
      <c r="AZ231" s="432"/>
      <c r="BA231" s="432"/>
      <c r="BB231" s="437"/>
    </row>
    <row x14ac:dyDescent="0.25" r="232" customHeight="1" ht="18.75">
      <c r="A232" s="400" t="s">
        <v>863</v>
      </c>
      <c r="B232" s="401">
        <v>30</v>
      </c>
      <c r="C232" s="400" t="s">
        <v>17</v>
      </c>
      <c r="D232" s="446"/>
      <c r="E232" s="446"/>
      <c r="F232" s="432"/>
      <c r="G232" s="433"/>
      <c r="H232" s="433"/>
      <c r="I232" s="433"/>
      <c r="J232" s="433"/>
      <c r="K232" s="433"/>
      <c r="L232" s="433"/>
      <c r="M232" s="433"/>
      <c r="N232" s="433"/>
      <c r="O232" s="433"/>
      <c r="P232" s="432"/>
      <c r="Q232" s="432"/>
      <c r="R232" s="432"/>
      <c r="S232" s="432"/>
      <c r="T232" s="432"/>
      <c r="U232" s="432"/>
      <c r="V232" s="432"/>
      <c r="W232" s="432"/>
      <c r="X232" s="432"/>
      <c r="Y232" s="432"/>
      <c r="Z232" s="432"/>
      <c r="AA232" s="432"/>
      <c r="AB232" s="432"/>
      <c r="AC232" s="432"/>
      <c r="AD232" s="432"/>
      <c r="AE232" s="432"/>
      <c r="AF232" s="432"/>
      <c r="AG232" s="450"/>
      <c r="AH232" s="451"/>
      <c r="AI232" s="435"/>
      <c r="AJ232" s="435"/>
      <c r="AK232" s="435"/>
      <c r="AL232" s="435"/>
      <c r="AM232" s="435"/>
      <c r="AN232" s="435"/>
      <c r="AO232" s="452"/>
      <c r="AP232" s="451"/>
      <c r="AQ232" s="435"/>
      <c r="AR232" s="435"/>
      <c r="AS232" s="278" t="s">
        <v>864</v>
      </c>
      <c r="AT232" s="277"/>
      <c r="AU232" s="277"/>
      <c r="AV232" s="277"/>
      <c r="AW232" s="277"/>
      <c r="AX232" s="277"/>
      <c r="AY232" s="277"/>
      <c r="AZ232" s="275"/>
      <c r="BA232" s="432"/>
      <c r="BB232" s="437"/>
    </row>
    <row x14ac:dyDescent="0.25" r="233" customHeight="1" ht="18.75">
      <c r="A233" s="400" t="s">
        <v>863</v>
      </c>
      <c r="B233" s="401">
        <v>30</v>
      </c>
      <c r="C233" s="400" t="s">
        <v>18</v>
      </c>
      <c r="D233" s="443"/>
      <c r="E233" s="443"/>
      <c r="F233" s="443"/>
      <c r="G233" s="443"/>
      <c r="H233" s="443"/>
      <c r="I233" s="443"/>
      <c r="J233" s="443"/>
      <c r="K233" s="443"/>
      <c r="L233" s="443"/>
      <c r="M233" s="443"/>
      <c r="N233" s="443"/>
      <c r="O233" s="443"/>
      <c r="P233" s="443"/>
      <c r="Q233" s="443"/>
      <c r="R233" s="444"/>
      <c r="S233" s="444"/>
      <c r="T233" s="444"/>
      <c r="U233" s="444"/>
      <c r="V233" s="444"/>
      <c r="W233" s="444"/>
      <c r="X233" s="444"/>
      <c r="Y233" s="444"/>
      <c r="Z233" s="444"/>
      <c r="AA233" s="444"/>
      <c r="AB233" s="444"/>
      <c r="AC233" s="444"/>
      <c r="AD233" s="444"/>
      <c r="AE233" s="444"/>
      <c r="AF233" s="444"/>
      <c r="AG233" s="444"/>
      <c r="AH233" s="454"/>
      <c r="AI233" s="454"/>
      <c r="AJ233" s="454"/>
      <c r="AK233" s="454"/>
      <c r="AL233" s="454"/>
      <c r="AM233" s="454"/>
      <c r="AN233" s="454"/>
      <c r="AO233" s="444"/>
      <c r="AP233" s="454"/>
      <c r="AQ233" s="454"/>
      <c r="AR233" s="454"/>
      <c r="AS233" s="454"/>
      <c r="AT233" s="454"/>
      <c r="AU233" s="454"/>
      <c r="AV233" s="454"/>
      <c r="AW233" s="444"/>
      <c r="AX233" s="444"/>
      <c r="AY233" s="444"/>
      <c r="AZ233" s="444"/>
      <c r="BA233" s="444"/>
      <c r="BB233" s="427"/>
    </row>
    <row x14ac:dyDescent="0.25" r="234" customHeight="1" ht="18.75">
      <c r="A234" s="35"/>
      <c r="B234" s="50"/>
      <c r="C234" s="35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</row>
    <row x14ac:dyDescent="0.25" r="235" customHeight="1" ht="18.75">
      <c r="A235" s="35"/>
      <c r="B235" s="50"/>
      <c r="C235" s="35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</row>
    <row x14ac:dyDescent="0.25" r="236" customHeight="1" ht="18.75">
      <c r="A236" s="35"/>
      <c r="B236" s="50"/>
      <c r="C236" s="35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4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</row>
  </sheetData>
  <mergeCells count="677">
    <mergeCell ref="D1:E1"/>
    <mergeCell ref="G1:I1"/>
    <mergeCell ref="K1:M1"/>
    <mergeCell ref="O1:Q1"/>
    <mergeCell ref="S1:T1"/>
    <mergeCell ref="V1:X1"/>
    <mergeCell ref="AB1:AC1"/>
    <mergeCell ref="AE1:AF1"/>
    <mergeCell ref="AH1:AJ1"/>
    <mergeCell ref="R4:V4"/>
    <mergeCell ref="W4:AG4"/>
    <mergeCell ref="R6:V6"/>
    <mergeCell ref="W6:AG6"/>
    <mergeCell ref="G9:L9"/>
    <mergeCell ref="R9:V9"/>
    <mergeCell ref="D10:J10"/>
    <mergeCell ref="P10:X10"/>
    <mergeCell ref="Y10:AF10"/>
    <mergeCell ref="AH10:AN10"/>
    <mergeCell ref="R11:V11"/>
    <mergeCell ref="D12:J12"/>
    <mergeCell ref="P12:X12"/>
    <mergeCell ref="Y12:AF12"/>
    <mergeCell ref="AH12:AN12"/>
    <mergeCell ref="D14:E14"/>
    <mergeCell ref="G14:L14"/>
    <mergeCell ref="M14:Q14"/>
    <mergeCell ref="R14:V14"/>
    <mergeCell ref="W14:AC14"/>
    <mergeCell ref="AE14:AN14"/>
    <mergeCell ref="AP14:AY14"/>
    <mergeCell ref="I15:N15"/>
    <mergeCell ref="P15:X15"/>
    <mergeCell ref="Y15:AF15"/>
    <mergeCell ref="AH15:AQ15"/>
    <mergeCell ref="AS15:AY15"/>
    <mergeCell ref="D16:E16"/>
    <mergeCell ref="G16:L16"/>
    <mergeCell ref="M16:Q16"/>
    <mergeCell ref="R16:V16"/>
    <mergeCell ref="W16:AC16"/>
    <mergeCell ref="AE16:AN16"/>
    <mergeCell ref="AP16:AY16"/>
    <mergeCell ref="I17:N17"/>
    <mergeCell ref="P17:X17"/>
    <mergeCell ref="Y17:AF17"/>
    <mergeCell ref="AH17:AQ17"/>
    <mergeCell ref="D18:E18"/>
    <mergeCell ref="G18:L18"/>
    <mergeCell ref="M18:Q18"/>
    <mergeCell ref="D19:J19"/>
    <mergeCell ref="M19:Q19"/>
    <mergeCell ref="R19:V19"/>
    <mergeCell ref="W19:AC19"/>
    <mergeCell ref="AE19:AN19"/>
    <mergeCell ref="AP19:AY19"/>
    <mergeCell ref="D20:H20"/>
    <mergeCell ref="I20:R20"/>
    <mergeCell ref="Y20:AF20"/>
    <mergeCell ref="AH20:AU20"/>
    <mergeCell ref="D21:J21"/>
    <mergeCell ref="R21:V21"/>
    <mergeCell ref="W21:AC21"/>
    <mergeCell ref="AE21:AN21"/>
    <mergeCell ref="AP21:AY21"/>
    <mergeCell ref="D22:H22"/>
    <mergeCell ref="I22:R22"/>
    <mergeCell ref="S22:X22"/>
    <mergeCell ref="Y22:AF22"/>
    <mergeCell ref="AH22:AU22"/>
    <mergeCell ref="D23:E23"/>
    <mergeCell ref="R24:V24"/>
    <mergeCell ref="W24:AC24"/>
    <mergeCell ref="AE24:AN24"/>
    <mergeCell ref="I25:N25"/>
    <mergeCell ref="M26:Q26"/>
    <mergeCell ref="R26:V26"/>
    <mergeCell ref="W26:AC26"/>
    <mergeCell ref="AE26:AN26"/>
    <mergeCell ref="I27:N27"/>
    <mergeCell ref="D29:E29"/>
    <mergeCell ref="G29:L29"/>
    <mergeCell ref="M29:Q29"/>
    <mergeCell ref="R29:V29"/>
    <mergeCell ref="W29:AC29"/>
    <mergeCell ref="AE29:AN29"/>
    <mergeCell ref="AP29:AY29"/>
    <mergeCell ref="D30:H30"/>
    <mergeCell ref="I30:N30"/>
    <mergeCell ref="P30:X30"/>
    <mergeCell ref="Y30:AI30"/>
    <mergeCell ref="AK30:AQ30"/>
    <mergeCell ref="AS30:AZ30"/>
    <mergeCell ref="D31:E31"/>
    <mergeCell ref="G31:L31"/>
    <mergeCell ref="M31:Q31"/>
    <mergeCell ref="R31:V31"/>
    <mergeCell ref="W31:AC31"/>
    <mergeCell ref="AE31:AN31"/>
    <mergeCell ref="AP31:AY31"/>
    <mergeCell ref="D32:H32"/>
    <mergeCell ref="I32:N32"/>
    <mergeCell ref="P32:X32"/>
    <mergeCell ref="Y32:AI32"/>
    <mergeCell ref="AK32:AQ32"/>
    <mergeCell ref="AS32:AZ32"/>
    <mergeCell ref="D33:E33"/>
    <mergeCell ref="G33:L33"/>
    <mergeCell ref="M33:Q33"/>
    <mergeCell ref="D34:E34"/>
    <mergeCell ref="G34:L34"/>
    <mergeCell ref="M34:Q34"/>
    <mergeCell ref="R34:V34"/>
    <mergeCell ref="W34:AC34"/>
    <mergeCell ref="AE34:AN34"/>
    <mergeCell ref="AP34:AY34"/>
    <mergeCell ref="D35:H35"/>
    <mergeCell ref="I35:N35"/>
    <mergeCell ref="P35:X35"/>
    <mergeCell ref="Y35:AF35"/>
    <mergeCell ref="AH35:AQ35"/>
    <mergeCell ref="AS35:AZ35"/>
    <mergeCell ref="D36:E36"/>
    <mergeCell ref="G36:L36"/>
    <mergeCell ref="M36:Q36"/>
    <mergeCell ref="R36:V36"/>
    <mergeCell ref="W36:AC36"/>
    <mergeCell ref="AE36:AN36"/>
    <mergeCell ref="AP36:AY36"/>
    <mergeCell ref="D37:H37"/>
    <mergeCell ref="I37:N37"/>
    <mergeCell ref="P37:X37"/>
    <mergeCell ref="Y37:AF37"/>
    <mergeCell ref="AH37:AQ37"/>
    <mergeCell ref="AS37:AZ37"/>
    <mergeCell ref="D38:E38"/>
    <mergeCell ref="G38:L38"/>
    <mergeCell ref="M38:Q38"/>
    <mergeCell ref="D39:J39"/>
    <mergeCell ref="M39:Q39"/>
    <mergeCell ref="R39:V39"/>
    <mergeCell ref="W39:AC39"/>
    <mergeCell ref="AE39:AN39"/>
    <mergeCell ref="AP39:AY39"/>
    <mergeCell ref="D40:H40"/>
    <mergeCell ref="I40:N40"/>
    <mergeCell ref="P40:X40"/>
    <mergeCell ref="Y40:AF40"/>
    <mergeCell ref="AH40:AQ40"/>
    <mergeCell ref="AS40:AZ40"/>
    <mergeCell ref="D41:J41"/>
    <mergeCell ref="M41:Q41"/>
    <mergeCell ref="R41:V41"/>
    <mergeCell ref="W41:AC41"/>
    <mergeCell ref="AE41:AN41"/>
    <mergeCell ref="AP41:AY41"/>
    <mergeCell ref="D42:H42"/>
    <mergeCell ref="I42:N42"/>
    <mergeCell ref="P42:X42"/>
    <mergeCell ref="Y42:AF42"/>
    <mergeCell ref="AH42:AQ42"/>
    <mergeCell ref="AS42:AZ42"/>
    <mergeCell ref="D43:E43"/>
    <mergeCell ref="G43:L43"/>
    <mergeCell ref="M43:Q43"/>
    <mergeCell ref="D44:E44"/>
    <mergeCell ref="G44:L44"/>
    <mergeCell ref="M44:Q44"/>
    <mergeCell ref="R44:V44"/>
    <mergeCell ref="W44:AG44"/>
    <mergeCell ref="AP44:AY44"/>
    <mergeCell ref="D45:H45"/>
    <mergeCell ref="I45:R45"/>
    <mergeCell ref="S45:X45"/>
    <mergeCell ref="Y45:AF45"/>
    <mergeCell ref="AH45:AQ45"/>
    <mergeCell ref="AS45:AZ45"/>
    <mergeCell ref="D46:E46"/>
    <mergeCell ref="G46:L46"/>
    <mergeCell ref="M46:Q46"/>
    <mergeCell ref="R46:V46"/>
    <mergeCell ref="W46:AG46"/>
    <mergeCell ref="AH46:AN46"/>
    <mergeCell ref="AP46:AY46"/>
    <mergeCell ref="D47:H47"/>
    <mergeCell ref="I47:R47"/>
    <mergeCell ref="Y47:AF47"/>
    <mergeCell ref="AH47:AQ47"/>
    <mergeCell ref="AS47:AZ47"/>
    <mergeCell ref="D48:E48"/>
    <mergeCell ref="G48:L48"/>
    <mergeCell ref="M48:Q48"/>
    <mergeCell ref="D49:E49"/>
    <mergeCell ref="G49:N49"/>
    <mergeCell ref="R49:V49"/>
    <mergeCell ref="W49:AC49"/>
    <mergeCell ref="AE49:AN49"/>
    <mergeCell ref="AP49:AY49"/>
    <mergeCell ref="D50:H50"/>
    <mergeCell ref="I50:N50"/>
    <mergeCell ref="P50:X50"/>
    <mergeCell ref="Y50:AF50"/>
    <mergeCell ref="AH50:AQ50"/>
    <mergeCell ref="AS50:AZ50"/>
    <mergeCell ref="D51:E51"/>
    <mergeCell ref="G51:N51"/>
    <mergeCell ref="R51:V51"/>
    <mergeCell ref="W51:AC51"/>
    <mergeCell ref="AE51:AN51"/>
    <mergeCell ref="AP51:AY51"/>
    <mergeCell ref="D52:H52"/>
    <mergeCell ref="I52:N52"/>
    <mergeCell ref="P52:X52"/>
    <mergeCell ref="Y52:AF52"/>
    <mergeCell ref="AH52:AQ52"/>
    <mergeCell ref="AS52:AZ52"/>
    <mergeCell ref="D53:E53"/>
    <mergeCell ref="G53:O53"/>
    <mergeCell ref="D54:E54"/>
    <mergeCell ref="G54:L54"/>
    <mergeCell ref="M54:Q54"/>
    <mergeCell ref="R54:V54"/>
    <mergeCell ref="W54:AC54"/>
    <mergeCell ref="AE54:AN54"/>
    <mergeCell ref="AP54:AY54"/>
    <mergeCell ref="D55:H55"/>
    <mergeCell ref="I55:N55"/>
    <mergeCell ref="P55:X55"/>
    <mergeCell ref="Y55:AF55"/>
    <mergeCell ref="AH55:AQ55"/>
    <mergeCell ref="AS55:AZ55"/>
    <mergeCell ref="D56:E56"/>
    <mergeCell ref="G56:L56"/>
    <mergeCell ref="M56:Q56"/>
    <mergeCell ref="R56:V56"/>
    <mergeCell ref="W56:AC56"/>
    <mergeCell ref="AE56:AN56"/>
    <mergeCell ref="AP56:AY56"/>
    <mergeCell ref="D57:H57"/>
    <mergeCell ref="I57:N57"/>
    <mergeCell ref="P57:X57"/>
    <mergeCell ref="Y57:AF57"/>
    <mergeCell ref="AH57:AQ57"/>
    <mergeCell ref="AS57:AZ57"/>
    <mergeCell ref="D58:E58"/>
    <mergeCell ref="G58:L58"/>
    <mergeCell ref="M58:Q58"/>
    <mergeCell ref="D59:E59"/>
    <mergeCell ref="G59:O59"/>
    <mergeCell ref="R59:V59"/>
    <mergeCell ref="W59:AC59"/>
    <mergeCell ref="AE59:AN59"/>
    <mergeCell ref="AP59:AY59"/>
    <mergeCell ref="D60:H60"/>
    <mergeCell ref="I60:N60"/>
    <mergeCell ref="P60:X60"/>
    <mergeCell ref="Y60:AF60"/>
    <mergeCell ref="AH60:AQ60"/>
    <mergeCell ref="AS60:AZ60"/>
    <mergeCell ref="D61:E61"/>
    <mergeCell ref="G61:O61"/>
    <mergeCell ref="R61:V61"/>
    <mergeCell ref="W61:AC61"/>
    <mergeCell ref="AE61:AN61"/>
    <mergeCell ref="AP61:AY61"/>
    <mergeCell ref="D62:H62"/>
    <mergeCell ref="I62:N62"/>
    <mergeCell ref="P62:X62"/>
    <mergeCell ref="Y62:AF62"/>
    <mergeCell ref="AH62:AQ62"/>
    <mergeCell ref="AS62:AZ62"/>
    <mergeCell ref="D63:E63"/>
    <mergeCell ref="G63:L63"/>
    <mergeCell ref="M63:Q63"/>
    <mergeCell ref="G64:L64"/>
    <mergeCell ref="R64:V64"/>
    <mergeCell ref="AE64:AN64"/>
    <mergeCell ref="R66:V66"/>
    <mergeCell ref="AE66:AN66"/>
    <mergeCell ref="D69:J69"/>
    <mergeCell ref="M69:Q69"/>
    <mergeCell ref="R69:V69"/>
    <mergeCell ref="W69:AC69"/>
    <mergeCell ref="AE69:AY69"/>
    <mergeCell ref="D70:J70"/>
    <mergeCell ref="K70:N70"/>
    <mergeCell ref="P70:X70"/>
    <mergeCell ref="Y70:AF70"/>
    <mergeCell ref="AH70:AQ70"/>
    <mergeCell ref="D71:J71"/>
    <mergeCell ref="M71:Q71"/>
    <mergeCell ref="R71:V71"/>
    <mergeCell ref="W71:AC71"/>
    <mergeCell ref="AE71:AY71"/>
    <mergeCell ref="D72:J72"/>
    <mergeCell ref="P72:X72"/>
    <mergeCell ref="Y72:AF72"/>
    <mergeCell ref="AH72:AQ72"/>
    <mergeCell ref="D74:J74"/>
    <mergeCell ref="M74:Q74"/>
    <mergeCell ref="R74:V74"/>
    <mergeCell ref="W74:AC74"/>
    <mergeCell ref="AE74:AN74"/>
    <mergeCell ref="AP74:AY74"/>
    <mergeCell ref="D75:H75"/>
    <mergeCell ref="I75:N75"/>
    <mergeCell ref="P75:X75"/>
    <mergeCell ref="Y75:AF75"/>
    <mergeCell ref="AH75:AZ75"/>
    <mergeCell ref="D76:J76"/>
    <mergeCell ref="M76:Q76"/>
    <mergeCell ref="R76:V76"/>
    <mergeCell ref="W76:AC76"/>
    <mergeCell ref="AE76:AN76"/>
    <mergeCell ref="AP76:AY76"/>
    <mergeCell ref="D77:H77"/>
    <mergeCell ref="I77:N77"/>
    <mergeCell ref="P77:X77"/>
    <mergeCell ref="Y77:AF77"/>
    <mergeCell ref="AH77:AZ77"/>
    <mergeCell ref="D78:J78"/>
    <mergeCell ref="M78:Q78"/>
    <mergeCell ref="D79:J79"/>
    <mergeCell ref="R79:V79"/>
    <mergeCell ref="W79:AG79"/>
    <mergeCell ref="AH79:AN79"/>
    <mergeCell ref="AP79:AY79"/>
    <mergeCell ref="D80:H80"/>
    <mergeCell ref="I80:N80"/>
    <mergeCell ref="P80:X80"/>
    <mergeCell ref="Y80:AF80"/>
    <mergeCell ref="AH80:AU80"/>
    <mergeCell ref="D81:J81"/>
    <mergeCell ref="R81:V81"/>
    <mergeCell ref="W81:AG81"/>
    <mergeCell ref="AP81:AY81"/>
    <mergeCell ref="D82:H82"/>
    <mergeCell ref="I82:N82"/>
    <mergeCell ref="P82:X82"/>
    <mergeCell ref="Y82:AF82"/>
    <mergeCell ref="AH82:AU82"/>
    <mergeCell ref="D83:J83"/>
    <mergeCell ref="D84:E84"/>
    <mergeCell ref="F84:N84"/>
    <mergeCell ref="R84:V84"/>
    <mergeCell ref="W84:AC84"/>
    <mergeCell ref="AE84:AN84"/>
    <mergeCell ref="AP84:AY84"/>
    <mergeCell ref="D85:E85"/>
    <mergeCell ref="I85:N85"/>
    <mergeCell ref="P85:X85"/>
    <mergeCell ref="Y85:AF85"/>
    <mergeCell ref="AH85:AQ85"/>
    <mergeCell ref="AS85:AZ85"/>
    <mergeCell ref="D86:E86"/>
    <mergeCell ref="F86:N86"/>
    <mergeCell ref="R86:V86"/>
    <mergeCell ref="W86:AC86"/>
    <mergeCell ref="AE86:AN86"/>
    <mergeCell ref="AP86:AY86"/>
    <mergeCell ref="D87:E87"/>
    <mergeCell ref="I87:N87"/>
    <mergeCell ref="P87:X87"/>
    <mergeCell ref="Y87:AF87"/>
    <mergeCell ref="AH87:AQ87"/>
    <mergeCell ref="AS87:AZ87"/>
    <mergeCell ref="M88:Q88"/>
    <mergeCell ref="G89:O89"/>
    <mergeCell ref="R89:V89"/>
    <mergeCell ref="AE89:AN89"/>
    <mergeCell ref="I90:N90"/>
    <mergeCell ref="P90:X90"/>
    <mergeCell ref="R91:V91"/>
    <mergeCell ref="AE91:AN91"/>
    <mergeCell ref="I92:N92"/>
    <mergeCell ref="P92:X92"/>
    <mergeCell ref="D94:E94"/>
    <mergeCell ref="G94:L94"/>
    <mergeCell ref="R94:V94"/>
    <mergeCell ref="W94:AG94"/>
    <mergeCell ref="D95:H95"/>
    <mergeCell ref="I95:N95"/>
    <mergeCell ref="P95:X95"/>
    <mergeCell ref="Y95:AQ95"/>
    <mergeCell ref="D96:E96"/>
    <mergeCell ref="G96:L96"/>
    <mergeCell ref="R96:V96"/>
    <mergeCell ref="W96:AG96"/>
    <mergeCell ref="D97:H97"/>
    <mergeCell ref="I97:N97"/>
    <mergeCell ref="P97:X97"/>
    <mergeCell ref="Y97:AQ97"/>
    <mergeCell ref="G98:L98"/>
    <mergeCell ref="D99:E99"/>
    <mergeCell ref="G99:L99"/>
    <mergeCell ref="M99:Q99"/>
    <mergeCell ref="R99:V99"/>
    <mergeCell ref="W99:AH99"/>
    <mergeCell ref="AP99:AY99"/>
    <mergeCell ref="D100:J100"/>
    <mergeCell ref="P100:Z100"/>
    <mergeCell ref="G101:L101"/>
    <mergeCell ref="M101:Q101"/>
    <mergeCell ref="R101:V101"/>
    <mergeCell ref="W101:AH101"/>
    <mergeCell ref="AP101:AY101"/>
    <mergeCell ref="D102:J102"/>
    <mergeCell ref="P102:Z102"/>
    <mergeCell ref="G103:L103"/>
    <mergeCell ref="M103:Q103"/>
    <mergeCell ref="G104:O104"/>
    <mergeCell ref="R104:V104"/>
    <mergeCell ref="W104:AG104"/>
    <mergeCell ref="AH104:AQ104"/>
    <mergeCell ref="AW104:BB104"/>
    <mergeCell ref="D105:H105"/>
    <mergeCell ref="I105:N105"/>
    <mergeCell ref="P105:X105"/>
    <mergeCell ref="Y105:AF105"/>
    <mergeCell ref="AH105:AU105"/>
    <mergeCell ref="G106:O106"/>
    <mergeCell ref="R106:V106"/>
    <mergeCell ref="W106:AG106"/>
    <mergeCell ref="AH106:AQ106"/>
    <mergeCell ref="D107:H107"/>
    <mergeCell ref="I107:N107"/>
    <mergeCell ref="P107:X107"/>
    <mergeCell ref="Y107:AF107"/>
    <mergeCell ref="AH107:AU107"/>
    <mergeCell ref="D109:J109"/>
    <mergeCell ref="R109:V109"/>
    <mergeCell ref="W109:AC109"/>
    <mergeCell ref="AE109:AR109"/>
    <mergeCell ref="AS109:AZ109"/>
    <mergeCell ref="F110:N110"/>
    <mergeCell ref="P110:X110"/>
    <mergeCell ref="Y110:AF110"/>
    <mergeCell ref="AH110:AU110"/>
    <mergeCell ref="D111:J111"/>
    <mergeCell ref="R111:V111"/>
    <mergeCell ref="W111:AC111"/>
    <mergeCell ref="AE111:AR111"/>
    <mergeCell ref="AS111:AZ111"/>
    <mergeCell ref="D112:E112"/>
    <mergeCell ref="F112:N112"/>
    <mergeCell ref="P112:X112"/>
    <mergeCell ref="Y112:AF112"/>
    <mergeCell ref="AH112:AU112"/>
    <mergeCell ref="D114:E114"/>
    <mergeCell ref="G114:L114"/>
    <mergeCell ref="M114:Q114"/>
    <mergeCell ref="R114:V114"/>
    <mergeCell ref="W114:AC114"/>
    <mergeCell ref="AE114:AN114"/>
    <mergeCell ref="E115:H115"/>
    <mergeCell ref="I115:N115"/>
    <mergeCell ref="P115:X115"/>
    <mergeCell ref="Y115:AF115"/>
    <mergeCell ref="G116:L116"/>
    <mergeCell ref="M116:Q116"/>
    <mergeCell ref="R116:V116"/>
    <mergeCell ref="W116:AC116"/>
    <mergeCell ref="AE116:AN116"/>
    <mergeCell ref="I117:N117"/>
    <mergeCell ref="P117:X117"/>
    <mergeCell ref="Y117:AF117"/>
    <mergeCell ref="D119:E119"/>
    <mergeCell ref="G119:L119"/>
    <mergeCell ref="M119:Q119"/>
    <mergeCell ref="R119:V119"/>
    <mergeCell ref="W119:AC119"/>
    <mergeCell ref="AE119:AN119"/>
    <mergeCell ref="AP119:AY119"/>
    <mergeCell ref="D120:J120"/>
    <mergeCell ref="P120:X120"/>
    <mergeCell ref="Y120:AF120"/>
    <mergeCell ref="AH120:AQ120"/>
    <mergeCell ref="AS120:AZ120"/>
    <mergeCell ref="D121:E121"/>
    <mergeCell ref="G121:L121"/>
    <mergeCell ref="M121:Q121"/>
    <mergeCell ref="R121:V121"/>
    <mergeCell ref="W121:AC121"/>
    <mergeCell ref="AE121:AN121"/>
    <mergeCell ref="AP121:AY121"/>
    <mergeCell ref="D122:J122"/>
    <mergeCell ref="K122:O122"/>
    <mergeCell ref="P122:X122"/>
    <mergeCell ref="Y122:AF122"/>
    <mergeCell ref="AH122:AQ122"/>
    <mergeCell ref="AS122:AZ122"/>
    <mergeCell ref="D123:E123"/>
    <mergeCell ref="G123:L123"/>
    <mergeCell ref="D124:E124"/>
    <mergeCell ref="G124:O124"/>
    <mergeCell ref="R124:V124"/>
    <mergeCell ref="W124:AG124"/>
    <mergeCell ref="AH124:AN124"/>
    <mergeCell ref="AP124:AY124"/>
    <mergeCell ref="D125:J125"/>
    <mergeCell ref="M125:V125"/>
    <mergeCell ref="Y125:AF125"/>
    <mergeCell ref="AH125:AQ125"/>
    <mergeCell ref="AS125:AZ125"/>
    <mergeCell ref="D126:E126"/>
    <mergeCell ref="G126:O126"/>
    <mergeCell ref="R126:V126"/>
    <mergeCell ref="W126:AG126"/>
    <mergeCell ref="AH126:AN126"/>
    <mergeCell ref="AP126:AY126"/>
    <mergeCell ref="D127:J127"/>
    <mergeCell ref="Y127:AF127"/>
    <mergeCell ref="AH127:AQ127"/>
    <mergeCell ref="AS127:AZ127"/>
    <mergeCell ref="G128:L128"/>
    <mergeCell ref="G129:L129"/>
    <mergeCell ref="M129:Q129"/>
    <mergeCell ref="R129:V129"/>
    <mergeCell ref="W129:AG129"/>
    <mergeCell ref="AP129:AY129"/>
    <mergeCell ref="D130:H130"/>
    <mergeCell ref="I130:N130"/>
    <mergeCell ref="P130:Z130"/>
    <mergeCell ref="AA130:AF130"/>
    <mergeCell ref="AH130:AU130"/>
    <mergeCell ref="G131:L131"/>
    <mergeCell ref="M131:Q131"/>
    <mergeCell ref="R131:V131"/>
    <mergeCell ref="W131:AG131"/>
    <mergeCell ref="AP131:AY131"/>
    <mergeCell ref="D132:H132"/>
    <mergeCell ref="I132:N132"/>
    <mergeCell ref="P132:Z132"/>
    <mergeCell ref="AA132:AF132"/>
    <mergeCell ref="D133:J133"/>
    <mergeCell ref="M133:Q133"/>
    <mergeCell ref="F134:N134"/>
    <mergeCell ref="R134:V134"/>
    <mergeCell ref="W134:AN134"/>
    <mergeCell ref="AP134:AY134"/>
    <mergeCell ref="D135:N135"/>
    <mergeCell ref="P135:AF135"/>
    <mergeCell ref="AJ135:AX135"/>
    <mergeCell ref="F136:N136"/>
    <mergeCell ref="R136:V136"/>
    <mergeCell ref="W136:AN136"/>
    <mergeCell ref="AP136:AY136"/>
    <mergeCell ref="D137:N137"/>
    <mergeCell ref="P137:AF137"/>
    <mergeCell ref="R139:V139"/>
    <mergeCell ref="W139:AC139"/>
    <mergeCell ref="AE139:AY139"/>
    <mergeCell ref="D140:N140"/>
    <mergeCell ref="P140:AF140"/>
    <mergeCell ref="AS140:AZ140"/>
    <mergeCell ref="D141:J141"/>
    <mergeCell ref="R141:V141"/>
    <mergeCell ref="W141:AC141"/>
    <mergeCell ref="AE141:AY141"/>
    <mergeCell ref="D142:N142"/>
    <mergeCell ref="P142:AF142"/>
    <mergeCell ref="AS142:AZ142"/>
    <mergeCell ref="D143:J143"/>
    <mergeCell ref="R144:V144"/>
    <mergeCell ref="W144:AG144"/>
    <mergeCell ref="D145:J145"/>
    <mergeCell ref="P145:X145"/>
    <mergeCell ref="R146:V146"/>
    <mergeCell ref="W146:AG146"/>
    <mergeCell ref="D147:J147"/>
    <mergeCell ref="P147:X147"/>
    <mergeCell ref="D148:J148"/>
    <mergeCell ref="G149:O149"/>
    <mergeCell ref="R149:V149"/>
    <mergeCell ref="W149:AG149"/>
    <mergeCell ref="D150:J150"/>
    <mergeCell ref="M150:V150"/>
    <mergeCell ref="W150:AG150"/>
    <mergeCell ref="G151:O151"/>
    <mergeCell ref="R151:V151"/>
    <mergeCell ref="W151:AG151"/>
    <mergeCell ref="D152:J152"/>
    <mergeCell ref="M152:V152"/>
    <mergeCell ref="W152:AG152"/>
    <mergeCell ref="D154:J154"/>
    <mergeCell ref="R154:V154"/>
    <mergeCell ref="W154:AG154"/>
    <mergeCell ref="P155:X155"/>
    <mergeCell ref="Y155:AQ155"/>
    <mergeCell ref="D156:N156"/>
    <mergeCell ref="R156:V156"/>
    <mergeCell ref="W156:AN156"/>
    <mergeCell ref="P157:X157"/>
    <mergeCell ref="D158:N158"/>
    <mergeCell ref="D159:E159"/>
    <mergeCell ref="G159:L159"/>
    <mergeCell ref="R159:V159"/>
    <mergeCell ref="W159:AC159"/>
    <mergeCell ref="AE159:AN159"/>
    <mergeCell ref="I160:N160"/>
    <mergeCell ref="Y160:AF160"/>
    <mergeCell ref="D161:E161"/>
    <mergeCell ref="G161:L161"/>
    <mergeCell ref="R161:V161"/>
    <mergeCell ref="W161:AC161"/>
    <mergeCell ref="AE161:AN161"/>
    <mergeCell ref="I162:N162"/>
    <mergeCell ref="Y162:AF162"/>
    <mergeCell ref="D163:E163"/>
    <mergeCell ref="G163:L163"/>
    <mergeCell ref="D164:N164"/>
    <mergeCell ref="R164:V164"/>
    <mergeCell ref="Y165:AR165"/>
    <mergeCell ref="R166:V166"/>
    <mergeCell ref="F167:G167"/>
    <mergeCell ref="R169:V169"/>
    <mergeCell ref="W169:AG169"/>
    <mergeCell ref="AK169:AX169"/>
    <mergeCell ref="M170:V170"/>
    <mergeCell ref="D171:J171"/>
    <mergeCell ref="R171:V171"/>
    <mergeCell ref="AK171:AX171"/>
    <mergeCell ref="M172:V172"/>
    <mergeCell ref="D173:J173"/>
    <mergeCell ref="R174:V174"/>
    <mergeCell ref="AS175:AZ175"/>
    <mergeCell ref="R176:V176"/>
    <mergeCell ref="AS177:AZ177"/>
    <mergeCell ref="R179:V179"/>
    <mergeCell ref="R181:V181"/>
    <mergeCell ref="R184:V184"/>
    <mergeCell ref="R186:V186"/>
    <mergeCell ref="R189:V189"/>
    <mergeCell ref="R191:V191"/>
    <mergeCell ref="AD192:AQ192"/>
    <mergeCell ref="R194:V194"/>
    <mergeCell ref="G196:O196"/>
    <mergeCell ref="R196:V196"/>
    <mergeCell ref="R199:V199"/>
    <mergeCell ref="R201:V201"/>
    <mergeCell ref="G203:O203"/>
    <mergeCell ref="R204:V204"/>
    <mergeCell ref="D205:H205"/>
    <mergeCell ref="D206:J206"/>
    <mergeCell ref="R206:V206"/>
    <mergeCell ref="W206:AG206"/>
    <mergeCell ref="AP206:AY206"/>
    <mergeCell ref="D207:H207"/>
    <mergeCell ref="AH207:AU207"/>
    <mergeCell ref="R209:V209"/>
    <mergeCell ref="W209:AC209"/>
    <mergeCell ref="P210:X210"/>
    <mergeCell ref="D211:E211"/>
    <mergeCell ref="G211:O211"/>
    <mergeCell ref="R211:V211"/>
    <mergeCell ref="W211:AC211"/>
    <mergeCell ref="P212:X212"/>
    <mergeCell ref="AH212:AN212"/>
    <mergeCell ref="AP212:BA212"/>
    <mergeCell ref="R214:V214"/>
    <mergeCell ref="D215:J215"/>
    <mergeCell ref="R216:V216"/>
    <mergeCell ref="D218:J218"/>
    <mergeCell ref="R219:V219"/>
    <mergeCell ref="G221:O221"/>
    <mergeCell ref="R221:V221"/>
    <mergeCell ref="R224:V224"/>
    <mergeCell ref="AE224:AY224"/>
    <mergeCell ref="I225:N225"/>
    <mergeCell ref="R226:V226"/>
    <mergeCell ref="AE226:AY226"/>
    <mergeCell ref="I227:N227"/>
    <mergeCell ref="R229:V229"/>
    <mergeCell ref="AS230:AZ230"/>
    <mergeCell ref="R231:V231"/>
    <mergeCell ref="AS232:AZ232"/>
    <mergeCell ref="R236:AA2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004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30" width="6.862142857142857" customWidth="1" bestFit="1"/>
    <col min="2" max="2" style="31" width="8.862142857142858" customWidth="1" bestFit="1"/>
    <col min="3" max="3" style="30" width="8.43357142857143" customWidth="1" bestFit="1"/>
    <col min="4" max="4" style="32" width="8.576428571428572" customWidth="1" bestFit="1"/>
    <col min="5" max="5" style="32" width="8.43357142857143" customWidth="1" bestFit="1"/>
    <col min="6" max="6" style="32" width="6.2907142857142855" customWidth="1" bestFit="1"/>
    <col min="7" max="7" style="32" width="6.2907142857142855" customWidth="1" bestFit="1"/>
    <col min="8" max="8" style="32" width="6.2907142857142855" customWidth="1" bestFit="1"/>
    <col min="9" max="9" style="32" width="6.2907142857142855" customWidth="1" bestFit="1"/>
    <col min="10" max="10" style="32" width="6.2907142857142855" customWidth="1" bestFit="1"/>
    <col min="11" max="11" style="32" width="6.2907142857142855" customWidth="1" bestFit="1"/>
    <col min="12" max="12" style="32" width="6.2907142857142855" customWidth="1" bestFit="1"/>
    <col min="13" max="13" style="32" width="6.2907142857142855" customWidth="1" bestFit="1"/>
    <col min="14" max="14" style="32" width="6.433571428571429" customWidth="1" bestFit="1"/>
    <col min="15" max="15" style="32" width="6.2907142857142855" customWidth="1" bestFit="1"/>
    <col min="16" max="16" style="32" width="6.147857142857143" customWidth="1" bestFit="1"/>
    <col min="17" max="17" style="32" width="6.147857142857143" customWidth="1" bestFit="1"/>
    <col min="18" max="18" style="32" width="6.147857142857143" customWidth="1" bestFit="1"/>
    <col min="19" max="19" style="32" width="6.147857142857143" customWidth="1" bestFit="1"/>
    <col min="20" max="20" style="32" width="6.147857142857143" customWidth="1" bestFit="1"/>
    <col min="21" max="21" style="32" width="6.147857142857143" customWidth="1" bestFit="1"/>
    <col min="22" max="22" style="32" width="6.147857142857143" customWidth="1" bestFit="1"/>
    <col min="23" max="23" style="32" width="5.433571428571429" customWidth="1" bestFit="1"/>
    <col min="24" max="24" style="32" width="6.147857142857143" customWidth="1" bestFit="1"/>
    <col min="25" max="25" style="32" width="5.433571428571429" customWidth="1" bestFit="1"/>
    <col min="26" max="26" style="32" width="5.433571428571429" customWidth="1" bestFit="1"/>
    <col min="27" max="27" style="32" width="5.433571428571429" customWidth="1" bestFit="1"/>
    <col min="28" max="28" style="32" width="5.433571428571429" customWidth="1" bestFit="1"/>
    <col min="29" max="29" style="32" width="5.433571428571429" customWidth="1" bestFit="1"/>
    <col min="30" max="30" style="32" width="5.433571428571429" customWidth="1" bestFit="1"/>
    <col min="31" max="31" style="32" width="5.433571428571429" customWidth="1" bestFit="1"/>
    <col min="32" max="32" style="32" width="5.433571428571429" customWidth="1" bestFit="1"/>
    <col min="33" max="33" style="32" width="5.433571428571429" customWidth="1" bestFit="1"/>
    <col min="34" max="34" style="32" width="5.433571428571429" customWidth="1" bestFit="1"/>
    <col min="35" max="35" style="32" width="5.576428571428571" customWidth="1" bestFit="1"/>
    <col min="36" max="36" style="32" width="5.433571428571429" customWidth="1" bestFit="1"/>
    <col min="37" max="37" style="32" width="5.433571428571429" customWidth="1" bestFit="1"/>
    <col min="38" max="38" style="32" width="5.433571428571429" customWidth="1" bestFit="1"/>
    <col min="39" max="39" style="32" width="5.433571428571429" customWidth="1" bestFit="1"/>
    <col min="40" max="40" style="32" width="5.576428571428571" customWidth="1" bestFit="1"/>
    <col min="41" max="41" style="32" width="5.433571428571429" customWidth="1" bestFit="1"/>
    <col min="42" max="42" style="32" width="5.433571428571429" customWidth="1" bestFit="1"/>
    <col min="43" max="43" style="32" width="5.433571428571429" customWidth="1" bestFit="1"/>
    <col min="44" max="44" style="32" width="5.433571428571429" customWidth="1" bestFit="1"/>
    <col min="45" max="45" style="32" width="5.433571428571429" customWidth="1" bestFit="1"/>
    <col min="46" max="46" style="32" width="5.433571428571429" customWidth="1" bestFit="1"/>
    <col min="47" max="47" style="32" width="5.433571428571429" customWidth="1" bestFit="1"/>
    <col min="48" max="48" style="32" width="5.433571428571429" customWidth="1" bestFit="1"/>
    <col min="49" max="49" style="32" width="5.433571428571429" customWidth="1" bestFit="1"/>
    <col min="50" max="50" style="32" width="5.433571428571429" customWidth="1" bestFit="1"/>
    <col min="51" max="51" style="32" width="5.433571428571429" customWidth="1" bestFit="1"/>
    <col min="52" max="52" style="32" width="5.433571428571429" customWidth="1" bestFit="1"/>
    <col min="53" max="53" style="32" width="5.433571428571429" customWidth="1" bestFit="1"/>
    <col min="54" max="54" style="32" width="5.433571428571429" customWidth="1" bestFit="1"/>
  </cols>
  <sheetData>
    <row x14ac:dyDescent="0.25" r="1" customHeight="1" ht="15">
      <c r="A1" s="1"/>
      <c r="B1" s="2">
        <v>2231</v>
      </c>
      <c r="C1" s="1"/>
      <c r="D1" s="3"/>
      <c r="E1" s="3"/>
      <c r="F1" s="116" t="s">
        <v>0</v>
      </c>
      <c r="G1" s="5"/>
      <c r="H1" s="6"/>
      <c r="I1" s="117" t="s">
        <v>1</v>
      </c>
      <c r="J1" s="8"/>
      <c r="K1" s="5"/>
      <c r="L1" s="6"/>
      <c r="M1" s="9" t="s">
        <v>2</v>
      </c>
      <c r="N1" s="8"/>
      <c r="O1" s="5"/>
      <c r="P1" s="118">
        <v>0</v>
      </c>
      <c r="Q1" s="10" t="s">
        <v>3</v>
      </c>
      <c r="R1" s="8"/>
      <c r="S1" s="5"/>
      <c r="T1" s="6"/>
      <c r="U1" s="119" t="s">
        <v>4</v>
      </c>
      <c r="V1" s="5"/>
      <c r="W1" s="6"/>
      <c r="X1" s="120" t="s">
        <v>5</v>
      </c>
      <c r="Y1" s="8"/>
      <c r="Z1" s="5"/>
      <c r="AA1" s="6"/>
      <c r="AB1" s="121" t="s">
        <v>6</v>
      </c>
      <c r="AC1" s="6"/>
      <c r="AD1" s="122" t="s">
        <v>7</v>
      </c>
      <c r="AE1" s="5"/>
      <c r="AF1" s="6"/>
      <c r="AG1" s="123" t="s">
        <v>8</v>
      </c>
      <c r="AH1" s="5"/>
      <c r="AI1" s="6"/>
      <c r="AJ1" s="124" t="s">
        <v>9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x14ac:dyDescent="0.25" r="2" customHeight="1" ht="15">
      <c r="A2" s="125"/>
      <c r="B2" s="126"/>
      <c r="C2" s="12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x14ac:dyDescent="0.25" r="3" customHeight="1" ht="15">
      <c r="A3" s="21" t="s">
        <v>10</v>
      </c>
      <c r="B3" s="22" t="s">
        <v>156</v>
      </c>
      <c r="C3" s="21" t="s">
        <v>118</v>
      </c>
      <c r="D3" s="23">
        <v>3.3745833333333333</v>
      </c>
      <c r="E3" s="23">
        <v>3.412777777777778</v>
      </c>
      <c r="F3" s="23">
        <v>3.41625</v>
      </c>
      <c r="G3" s="23">
        <v>3.419722222222222</v>
      </c>
      <c r="H3" s="23">
        <v>3.430138888888889</v>
      </c>
      <c r="I3" s="23">
        <v>3.4370833333333333</v>
      </c>
      <c r="J3" s="23">
        <v>3.450972222222222</v>
      </c>
      <c r="K3" s="23">
        <v>3.4544444444444444</v>
      </c>
      <c r="L3" s="23">
        <v>3.4579166666666667</v>
      </c>
      <c r="M3" s="23">
        <v>3.464861111111111</v>
      </c>
      <c r="N3" s="23">
        <v>3.492638888888889</v>
      </c>
      <c r="O3" s="23">
        <v>3.496111111111111</v>
      </c>
      <c r="P3" s="23">
        <v>3.4995833333333333</v>
      </c>
      <c r="Q3" s="23">
        <v>3.5030555555555556</v>
      </c>
      <c r="R3" s="23">
        <v>3.513472222222222</v>
      </c>
      <c r="S3" s="23">
        <v>3.5169444444444444</v>
      </c>
      <c r="T3" s="23">
        <v>3.5204166666666667</v>
      </c>
      <c r="U3" s="23">
        <v>3.523888888888889</v>
      </c>
      <c r="V3" s="23">
        <v>3.5343055555555556</v>
      </c>
      <c r="W3" s="127">
        <v>3.544722222222222</v>
      </c>
      <c r="X3" s="127">
        <v>3.555138888888889</v>
      </c>
      <c r="Y3" s="127">
        <v>3.5620833333333333</v>
      </c>
      <c r="Z3" s="127">
        <v>3.575972222222222</v>
      </c>
      <c r="AA3" s="127">
        <v>3.5794444444444444</v>
      </c>
      <c r="AB3" s="127">
        <v>3.5829166666666667</v>
      </c>
      <c r="AC3" s="127">
        <v>3.600277777777778</v>
      </c>
      <c r="AD3" s="127">
        <v>3.60375</v>
      </c>
      <c r="AE3" s="127">
        <v>3.607222222222222</v>
      </c>
      <c r="AF3" s="127">
        <v>3.617638888888889</v>
      </c>
      <c r="AG3" s="127">
        <v>3.621111111111111</v>
      </c>
      <c r="AH3" s="23">
        <v>3.6245833333333333</v>
      </c>
      <c r="AI3" s="23">
        <v>3.638472222222222</v>
      </c>
      <c r="AJ3" s="23">
        <v>3.6419444444444444</v>
      </c>
      <c r="AK3" s="23">
        <v>3.6454166666666667</v>
      </c>
      <c r="AL3" s="23">
        <v>3.648888888888889</v>
      </c>
      <c r="AM3" s="23">
        <v>3.6593055555555556</v>
      </c>
      <c r="AN3" s="23">
        <v>3.662777777777778</v>
      </c>
      <c r="AO3" s="23">
        <v>3.66625</v>
      </c>
      <c r="AP3" s="23">
        <v>3.669722222222222</v>
      </c>
      <c r="AQ3" s="23">
        <v>3.680138888888889</v>
      </c>
      <c r="AR3" s="23">
        <v>3.683611111111111</v>
      </c>
      <c r="AS3" s="23">
        <v>3.6870833333333333</v>
      </c>
      <c r="AT3" s="23">
        <v>3.6905555555555556</v>
      </c>
      <c r="AU3" s="23">
        <v>3.700972222222222</v>
      </c>
      <c r="AV3" s="23">
        <v>3.7044444444444444</v>
      </c>
      <c r="AW3" s="23">
        <v>3.7079166666666667</v>
      </c>
      <c r="AX3" s="23">
        <v>3.7218055555555556</v>
      </c>
      <c r="AY3" s="23">
        <v>3.725277777777778</v>
      </c>
      <c r="AZ3" s="23">
        <v>3.742638888888889</v>
      </c>
      <c r="BA3" s="23">
        <v>3.746111111111111</v>
      </c>
      <c r="BB3" s="23">
        <v>3.7495833333333333</v>
      </c>
    </row>
    <row x14ac:dyDescent="0.25" r="4" customHeight="1" ht="15">
      <c r="A4" s="128" t="s">
        <v>37</v>
      </c>
      <c r="B4" s="129">
        <v>15</v>
      </c>
      <c r="C4" s="128" t="s">
        <v>14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</row>
    <row x14ac:dyDescent="0.25" r="5" customHeight="1" ht="15">
      <c r="A5" s="128" t="s">
        <v>37</v>
      </c>
      <c r="B5" s="129">
        <v>15</v>
      </c>
      <c r="C5" s="128" t="s">
        <v>15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</row>
    <row x14ac:dyDescent="0.25" r="6" customHeight="1" ht="15">
      <c r="A6" s="128" t="s">
        <v>37</v>
      </c>
      <c r="B6" s="129">
        <v>15</v>
      </c>
      <c r="C6" s="128" t="s">
        <v>157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</row>
    <row x14ac:dyDescent="0.25" r="7" customHeight="1" ht="15">
      <c r="A7" s="128" t="s">
        <v>37</v>
      </c>
      <c r="B7" s="129">
        <v>15</v>
      </c>
      <c r="C7" s="128" t="s">
        <v>17</v>
      </c>
      <c r="D7" s="131"/>
      <c r="E7" s="132"/>
      <c r="F7" s="132"/>
      <c r="G7" s="132"/>
      <c r="H7" s="132"/>
      <c r="I7" s="131"/>
      <c r="J7" s="132"/>
      <c r="K7" s="132"/>
      <c r="L7" s="132"/>
      <c r="M7" s="132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</row>
    <row x14ac:dyDescent="0.25" r="8" customHeight="1" ht="15">
      <c r="A8" s="128" t="s">
        <v>37</v>
      </c>
      <c r="B8" s="129">
        <v>15</v>
      </c>
      <c r="C8" s="128" t="s">
        <v>18</v>
      </c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</row>
    <row x14ac:dyDescent="0.25" r="9" customHeight="1" ht="15">
      <c r="A9" s="133" t="s">
        <v>48</v>
      </c>
      <c r="B9" s="134">
        <v>142</v>
      </c>
      <c r="C9" s="135" t="s">
        <v>14</v>
      </c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</row>
    <row x14ac:dyDescent="0.25" r="10" customHeight="1" ht="15">
      <c r="A10" s="133" t="s">
        <v>48</v>
      </c>
      <c r="B10" s="134">
        <v>142</v>
      </c>
      <c r="C10" s="135" t="s">
        <v>15</v>
      </c>
      <c r="D10" s="136"/>
      <c r="E10" s="136"/>
      <c r="F10" s="136"/>
      <c r="G10" s="136"/>
      <c r="H10" s="136"/>
      <c r="I10" s="137" t="s">
        <v>158</v>
      </c>
      <c r="J10" s="138"/>
      <c r="K10" s="138"/>
      <c r="L10" s="138"/>
      <c r="M10" s="138"/>
      <c r="N10" s="139"/>
      <c r="O10" s="140"/>
      <c r="P10" s="141" t="s">
        <v>159</v>
      </c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3"/>
      <c r="AG10" s="136"/>
      <c r="AH10" s="144" t="s">
        <v>160</v>
      </c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145"/>
      <c r="BA10" s="136"/>
      <c r="BB10" s="136"/>
    </row>
    <row x14ac:dyDescent="0.25" r="11" customHeight="1" ht="15">
      <c r="A11" s="133" t="s">
        <v>48</v>
      </c>
      <c r="B11" s="134">
        <v>142</v>
      </c>
      <c r="C11" s="135" t="s">
        <v>157</v>
      </c>
      <c r="D11" s="136"/>
      <c r="E11" s="136"/>
      <c r="F11" s="136"/>
      <c r="G11" s="136"/>
      <c r="H11" s="136"/>
      <c r="I11" s="136"/>
      <c r="J11" s="136"/>
      <c r="K11" s="136"/>
      <c r="L11" s="146"/>
      <c r="M11" s="147"/>
      <c r="N11" s="147"/>
      <c r="O11" s="147"/>
      <c r="P11" s="147"/>
      <c r="Q11" s="147"/>
      <c r="R11" s="148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</row>
    <row x14ac:dyDescent="0.25" r="12" customHeight="1" ht="15">
      <c r="A12" s="133" t="s">
        <v>48</v>
      </c>
      <c r="B12" s="134">
        <v>142</v>
      </c>
      <c r="C12" s="135" t="s">
        <v>17</v>
      </c>
      <c r="D12" s="146"/>
      <c r="E12" s="148"/>
      <c r="F12" s="148"/>
      <c r="G12" s="148"/>
      <c r="H12" s="146"/>
      <c r="I12" s="137" t="s">
        <v>158</v>
      </c>
      <c r="J12" s="138"/>
      <c r="K12" s="138"/>
      <c r="L12" s="138"/>
      <c r="M12" s="138"/>
      <c r="N12" s="139"/>
      <c r="O12" s="149"/>
      <c r="P12" s="150" t="s">
        <v>159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145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</row>
    <row x14ac:dyDescent="0.25" r="13" customHeight="1" ht="15">
      <c r="A13" s="133" t="s">
        <v>48</v>
      </c>
      <c r="B13" s="134">
        <v>142</v>
      </c>
      <c r="C13" s="133" t="s">
        <v>18</v>
      </c>
      <c r="D13" s="140"/>
      <c r="E13" s="140"/>
      <c r="F13" s="136"/>
      <c r="G13" s="136"/>
      <c r="H13" s="136"/>
      <c r="I13" s="136"/>
      <c r="J13" s="136"/>
      <c r="K13" s="136"/>
      <c r="L13" s="146"/>
      <c r="M13" s="147"/>
      <c r="N13" s="147"/>
      <c r="O13" s="147"/>
      <c r="P13" s="147"/>
      <c r="Q13" s="147"/>
      <c r="R13" s="148"/>
      <c r="S13" s="136"/>
      <c r="T13" s="136"/>
      <c r="U13" s="136"/>
      <c r="V13" s="136"/>
      <c r="W13" s="140"/>
      <c r="X13" s="140"/>
      <c r="Y13" s="140"/>
      <c r="Z13" s="140"/>
      <c r="AA13" s="140"/>
      <c r="AB13" s="140"/>
      <c r="AC13" s="140"/>
      <c r="AD13" s="136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36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36"/>
      <c r="BA13" s="136"/>
      <c r="BB13" s="136"/>
    </row>
    <row x14ac:dyDescent="0.25" r="14" customHeight="1" ht="15">
      <c r="A14" s="128" t="s">
        <v>161</v>
      </c>
      <c r="B14" s="129">
        <v>32</v>
      </c>
      <c r="C14" s="151" t="s">
        <v>14</v>
      </c>
      <c r="D14" s="137" t="s">
        <v>162</v>
      </c>
      <c r="E14" s="139"/>
      <c r="F14" s="122" t="s">
        <v>163</v>
      </c>
      <c r="G14" s="8"/>
      <c r="H14" s="8"/>
      <c r="I14" s="8"/>
      <c r="J14" s="8"/>
      <c r="K14" s="8"/>
      <c r="L14" s="8"/>
      <c r="M14" s="8"/>
      <c r="N14" s="5"/>
      <c r="O14" s="152"/>
      <c r="P14" s="152"/>
      <c r="Q14" s="152"/>
      <c r="R14" s="153"/>
      <c r="S14" s="154"/>
      <c r="T14" s="154"/>
      <c r="U14" s="154"/>
      <c r="V14" s="153"/>
      <c r="W14" s="137" t="s">
        <v>164</v>
      </c>
      <c r="X14" s="138"/>
      <c r="Y14" s="138"/>
      <c r="Z14" s="138"/>
      <c r="AA14" s="138"/>
      <c r="AB14" s="138"/>
      <c r="AC14" s="139"/>
      <c r="AD14" s="155"/>
      <c r="AE14" s="137" t="s">
        <v>165</v>
      </c>
      <c r="AF14" s="138"/>
      <c r="AG14" s="138"/>
      <c r="AH14" s="138"/>
      <c r="AI14" s="138"/>
      <c r="AJ14" s="138"/>
      <c r="AK14" s="138"/>
      <c r="AL14" s="138"/>
      <c r="AM14" s="138"/>
      <c r="AN14" s="139"/>
      <c r="AO14" s="155"/>
      <c r="AP14" s="137" t="s">
        <v>166</v>
      </c>
      <c r="AQ14" s="138"/>
      <c r="AR14" s="138"/>
      <c r="AS14" s="138"/>
      <c r="AT14" s="138"/>
      <c r="AU14" s="138"/>
      <c r="AV14" s="138"/>
      <c r="AW14" s="138"/>
      <c r="AX14" s="138"/>
      <c r="AY14" s="139"/>
      <c r="AZ14" s="156"/>
      <c r="BA14" s="130"/>
      <c r="BB14" s="130"/>
    </row>
    <row x14ac:dyDescent="0.25" r="15" customHeight="1" ht="15">
      <c r="A15" s="128" t="s">
        <v>161</v>
      </c>
      <c r="B15" s="129">
        <v>32</v>
      </c>
      <c r="C15" s="151" t="s">
        <v>15</v>
      </c>
      <c r="D15" s="157"/>
      <c r="E15" s="157"/>
      <c r="F15" s="157"/>
      <c r="G15" s="158"/>
      <c r="H15" s="158"/>
      <c r="I15" s="159" t="s">
        <v>167</v>
      </c>
      <c r="J15" s="36"/>
      <c r="K15" s="36"/>
      <c r="L15" s="36"/>
      <c r="M15" s="36"/>
      <c r="N15" s="145"/>
      <c r="O15" s="160"/>
      <c r="P15" s="137" t="s">
        <v>168</v>
      </c>
      <c r="Q15" s="138"/>
      <c r="R15" s="138"/>
      <c r="S15" s="138"/>
      <c r="T15" s="138"/>
      <c r="U15" s="138"/>
      <c r="V15" s="138"/>
      <c r="W15" s="138"/>
      <c r="X15" s="139"/>
      <c r="Y15" s="137" t="s">
        <v>169</v>
      </c>
      <c r="Z15" s="138"/>
      <c r="AA15" s="138"/>
      <c r="AB15" s="138"/>
      <c r="AC15" s="138"/>
      <c r="AD15" s="138"/>
      <c r="AE15" s="138"/>
      <c r="AF15" s="139"/>
      <c r="AG15" s="160"/>
      <c r="AH15" s="137" t="s">
        <v>170</v>
      </c>
      <c r="AI15" s="138"/>
      <c r="AJ15" s="138"/>
      <c r="AK15" s="138"/>
      <c r="AL15" s="138"/>
      <c r="AM15" s="138"/>
      <c r="AN15" s="138"/>
      <c r="AO15" s="138"/>
      <c r="AP15" s="138"/>
      <c r="AQ15" s="139"/>
      <c r="AR15" s="160"/>
      <c r="AS15" s="137" t="s">
        <v>171</v>
      </c>
      <c r="AT15" s="138"/>
      <c r="AU15" s="138"/>
      <c r="AV15" s="138"/>
      <c r="AW15" s="138"/>
      <c r="AX15" s="138"/>
      <c r="AY15" s="138"/>
      <c r="AZ15" s="139"/>
      <c r="BA15" s="161"/>
      <c r="BB15" s="130"/>
    </row>
    <row x14ac:dyDescent="0.25" r="16" customHeight="1" ht="15">
      <c r="A16" s="128" t="s">
        <v>161</v>
      </c>
      <c r="B16" s="129">
        <v>32</v>
      </c>
      <c r="C16" s="151" t="s">
        <v>157</v>
      </c>
      <c r="D16" s="137" t="s">
        <v>162</v>
      </c>
      <c r="E16" s="139"/>
      <c r="F16" s="122" t="s">
        <v>163</v>
      </c>
      <c r="G16" s="8"/>
      <c r="H16" s="8"/>
      <c r="I16" s="8"/>
      <c r="J16" s="8"/>
      <c r="K16" s="8"/>
      <c r="L16" s="8"/>
      <c r="M16" s="8"/>
      <c r="N16" s="5"/>
      <c r="O16" s="157"/>
      <c r="P16" s="157"/>
      <c r="Q16" s="157"/>
      <c r="R16" s="157"/>
      <c r="S16" s="158"/>
      <c r="T16" s="158"/>
      <c r="U16" s="158"/>
      <c r="V16" s="152"/>
      <c r="W16" s="137" t="s">
        <v>164</v>
      </c>
      <c r="X16" s="138"/>
      <c r="Y16" s="138"/>
      <c r="Z16" s="138"/>
      <c r="AA16" s="138"/>
      <c r="AB16" s="138"/>
      <c r="AC16" s="139"/>
      <c r="AD16" s="160"/>
      <c r="AE16" s="137" t="s">
        <v>165</v>
      </c>
      <c r="AF16" s="138"/>
      <c r="AG16" s="138"/>
      <c r="AH16" s="138"/>
      <c r="AI16" s="138"/>
      <c r="AJ16" s="138"/>
      <c r="AK16" s="138"/>
      <c r="AL16" s="138"/>
      <c r="AM16" s="138"/>
      <c r="AN16" s="139"/>
      <c r="AO16" s="160"/>
      <c r="AP16" s="137" t="s">
        <v>166</v>
      </c>
      <c r="AQ16" s="138"/>
      <c r="AR16" s="138"/>
      <c r="AS16" s="138"/>
      <c r="AT16" s="138"/>
      <c r="AU16" s="138"/>
      <c r="AV16" s="138"/>
      <c r="AW16" s="138"/>
      <c r="AX16" s="138"/>
      <c r="AY16" s="139"/>
      <c r="AZ16" s="157"/>
      <c r="BA16" s="130"/>
      <c r="BB16" s="130"/>
    </row>
    <row x14ac:dyDescent="0.25" r="17" customHeight="1" ht="15">
      <c r="A17" s="128" t="s">
        <v>161</v>
      </c>
      <c r="B17" s="129">
        <v>32</v>
      </c>
      <c r="C17" s="151" t="s">
        <v>17</v>
      </c>
      <c r="D17" s="157"/>
      <c r="E17" s="157"/>
      <c r="F17" s="157"/>
      <c r="G17" s="158"/>
      <c r="H17" s="158"/>
      <c r="I17" s="159" t="s">
        <v>167</v>
      </c>
      <c r="J17" s="36"/>
      <c r="K17" s="36"/>
      <c r="L17" s="36"/>
      <c r="M17" s="36"/>
      <c r="N17" s="145"/>
      <c r="O17" s="160"/>
      <c r="P17" s="137" t="s">
        <v>168</v>
      </c>
      <c r="Q17" s="138"/>
      <c r="R17" s="138"/>
      <c r="S17" s="138"/>
      <c r="T17" s="138"/>
      <c r="U17" s="138"/>
      <c r="V17" s="138"/>
      <c r="W17" s="138"/>
      <c r="X17" s="139"/>
      <c r="Y17" s="137" t="s">
        <v>169</v>
      </c>
      <c r="Z17" s="138"/>
      <c r="AA17" s="138"/>
      <c r="AB17" s="138"/>
      <c r="AC17" s="138"/>
      <c r="AD17" s="138"/>
      <c r="AE17" s="138"/>
      <c r="AF17" s="139"/>
      <c r="AG17" s="162"/>
      <c r="AH17" s="137" t="s">
        <v>170</v>
      </c>
      <c r="AI17" s="138"/>
      <c r="AJ17" s="138"/>
      <c r="AK17" s="138"/>
      <c r="AL17" s="138"/>
      <c r="AM17" s="138"/>
      <c r="AN17" s="138"/>
      <c r="AO17" s="138"/>
      <c r="AP17" s="138"/>
      <c r="AQ17" s="139"/>
      <c r="AR17" s="162"/>
      <c r="AS17" s="137" t="s">
        <v>171</v>
      </c>
      <c r="AT17" s="138"/>
      <c r="AU17" s="138"/>
      <c r="AV17" s="138"/>
      <c r="AW17" s="138"/>
      <c r="AX17" s="138"/>
      <c r="AY17" s="138"/>
      <c r="AZ17" s="139"/>
      <c r="BA17" s="161"/>
      <c r="BB17" s="130"/>
    </row>
    <row x14ac:dyDescent="0.25" r="18" customHeight="1" ht="15">
      <c r="A18" s="128" t="s">
        <v>161</v>
      </c>
      <c r="B18" s="129">
        <v>32</v>
      </c>
      <c r="C18" s="151" t="s">
        <v>18</v>
      </c>
      <c r="D18" s="137" t="s">
        <v>162</v>
      </c>
      <c r="E18" s="139"/>
      <c r="F18" s="162"/>
      <c r="G18" s="163"/>
      <c r="H18" s="164"/>
      <c r="I18" s="164"/>
      <c r="J18" s="164"/>
      <c r="K18" s="164"/>
      <c r="L18" s="164"/>
      <c r="M18" s="163"/>
      <c r="N18" s="164"/>
      <c r="O18" s="164"/>
      <c r="P18" s="164"/>
      <c r="Q18" s="164"/>
      <c r="R18" s="158"/>
      <c r="S18" s="158"/>
      <c r="T18" s="164"/>
      <c r="U18" s="164"/>
      <c r="V18" s="164"/>
      <c r="W18" s="158"/>
      <c r="X18" s="158"/>
      <c r="Y18" s="158"/>
      <c r="Z18" s="158"/>
      <c r="AA18" s="158"/>
      <c r="AB18" s="137" t="s">
        <v>172</v>
      </c>
      <c r="AC18" s="138"/>
      <c r="AD18" s="138"/>
      <c r="AE18" s="138"/>
      <c r="AF18" s="138"/>
      <c r="AG18" s="139"/>
      <c r="AH18" s="137" t="s">
        <v>173</v>
      </c>
      <c r="AI18" s="138"/>
      <c r="AJ18" s="138"/>
      <c r="AK18" s="138"/>
      <c r="AL18" s="138"/>
      <c r="AM18" s="138"/>
      <c r="AN18" s="165"/>
      <c r="AO18" s="164"/>
      <c r="AP18" s="158"/>
      <c r="AQ18" s="158"/>
      <c r="AR18" s="154"/>
      <c r="AS18" s="158"/>
      <c r="AT18" s="158"/>
      <c r="AU18" s="158"/>
      <c r="AV18" s="158"/>
      <c r="AW18" s="158"/>
      <c r="AX18" s="158"/>
      <c r="AY18" s="158"/>
      <c r="AZ18" s="164"/>
      <c r="BA18" s="130"/>
      <c r="BB18" s="130"/>
    </row>
    <row x14ac:dyDescent="0.25" r="19" customHeight="1" ht="15">
      <c r="A19" s="133" t="s">
        <v>147</v>
      </c>
      <c r="B19" s="134">
        <v>32</v>
      </c>
      <c r="C19" s="135" t="s">
        <v>14</v>
      </c>
      <c r="D19" s="122" t="s">
        <v>174</v>
      </c>
      <c r="E19" s="8"/>
      <c r="F19" s="8"/>
      <c r="G19" s="8"/>
      <c r="H19" s="8"/>
      <c r="I19" s="8"/>
      <c r="J19" s="5"/>
      <c r="K19" s="136"/>
      <c r="L19" s="136"/>
      <c r="M19" s="166" t="s">
        <v>175</v>
      </c>
      <c r="N19" s="8"/>
      <c r="O19" s="8"/>
      <c r="P19" s="8"/>
      <c r="Q19" s="5"/>
      <c r="R19" s="167"/>
      <c r="S19" s="140"/>
      <c r="T19" s="140"/>
      <c r="U19" s="140"/>
      <c r="V19" s="168"/>
      <c r="W19" s="167"/>
      <c r="X19" s="140"/>
      <c r="Y19" s="167"/>
      <c r="Z19" s="140"/>
      <c r="AA19" s="140"/>
      <c r="AB19" s="140"/>
      <c r="AC19" s="168"/>
      <c r="AD19" s="169"/>
      <c r="AE19" s="122" t="s">
        <v>176</v>
      </c>
      <c r="AF19" s="8"/>
      <c r="AG19" s="8"/>
      <c r="AH19" s="8"/>
      <c r="AI19" s="8"/>
      <c r="AJ19" s="8"/>
      <c r="AK19" s="8"/>
      <c r="AL19" s="8"/>
      <c r="AM19" s="8"/>
      <c r="AN19" s="5"/>
      <c r="AO19" s="170"/>
      <c r="AP19" s="137" t="s">
        <v>177</v>
      </c>
      <c r="AQ19" s="138"/>
      <c r="AR19" s="138"/>
      <c r="AS19" s="138"/>
      <c r="AT19" s="138"/>
      <c r="AU19" s="138"/>
      <c r="AV19" s="138"/>
      <c r="AW19" s="138"/>
      <c r="AX19" s="138"/>
      <c r="AY19" s="139"/>
      <c r="AZ19" s="167"/>
      <c r="BA19" s="136"/>
      <c r="BB19" s="136"/>
    </row>
    <row x14ac:dyDescent="0.25" r="20" customHeight="1" ht="15">
      <c r="A20" s="133" t="s">
        <v>147</v>
      </c>
      <c r="B20" s="134">
        <v>32</v>
      </c>
      <c r="C20" s="135" t="s">
        <v>15</v>
      </c>
      <c r="D20" s="136"/>
      <c r="E20" s="122" t="s">
        <v>178</v>
      </c>
      <c r="F20" s="8"/>
      <c r="G20" s="8"/>
      <c r="H20" s="8"/>
      <c r="I20" s="5"/>
      <c r="J20" s="122" t="s">
        <v>179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5"/>
      <c r="Y20" s="116" t="s">
        <v>180</v>
      </c>
      <c r="Z20" s="8"/>
      <c r="AA20" s="8"/>
      <c r="AB20" s="8"/>
      <c r="AC20" s="8"/>
      <c r="AD20" s="8"/>
      <c r="AE20" s="8"/>
      <c r="AF20" s="5"/>
      <c r="AG20" s="171"/>
      <c r="AH20" s="122" t="s">
        <v>181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5"/>
      <c r="AV20" s="172" t="s">
        <v>182</v>
      </c>
      <c r="AW20" s="8"/>
      <c r="AX20" s="8"/>
      <c r="AY20" s="8"/>
      <c r="AZ20" s="5"/>
      <c r="BA20" s="173"/>
      <c r="BB20" s="136"/>
    </row>
    <row x14ac:dyDescent="0.25" r="21" customHeight="1" ht="15">
      <c r="A21" s="133" t="s">
        <v>147</v>
      </c>
      <c r="B21" s="134">
        <v>32</v>
      </c>
      <c r="C21" s="135" t="s">
        <v>157</v>
      </c>
      <c r="D21" s="122" t="s">
        <v>174</v>
      </c>
      <c r="E21" s="8"/>
      <c r="F21" s="8"/>
      <c r="G21" s="8"/>
      <c r="H21" s="8"/>
      <c r="I21" s="8"/>
      <c r="J21" s="5"/>
      <c r="K21" s="136"/>
      <c r="L21" s="136"/>
      <c r="M21" s="166" t="s">
        <v>183</v>
      </c>
      <c r="N21" s="8"/>
      <c r="O21" s="8"/>
      <c r="P21" s="8"/>
      <c r="Q21" s="5"/>
      <c r="R21" s="149"/>
      <c r="S21" s="149"/>
      <c r="T21" s="149"/>
      <c r="U21" s="149"/>
      <c r="V21" s="174"/>
      <c r="W21" s="167"/>
      <c r="X21" s="140"/>
      <c r="Y21" s="167"/>
      <c r="Z21" s="140"/>
      <c r="AA21" s="140"/>
      <c r="AB21" s="140"/>
      <c r="AC21" s="168"/>
      <c r="AD21" s="175"/>
      <c r="AE21" s="122" t="s">
        <v>176</v>
      </c>
      <c r="AF21" s="8"/>
      <c r="AG21" s="8"/>
      <c r="AH21" s="8"/>
      <c r="AI21" s="8"/>
      <c r="AJ21" s="8"/>
      <c r="AK21" s="8"/>
      <c r="AL21" s="8"/>
      <c r="AM21" s="8"/>
      <c r="AN21" s="5"/>
      <c r="AO21" s="170"/>
      <c r="AP21" s="137" t="s">
        <v>177</v>
      </c>
      <c r="AQ21" s="138"/>
      <c r="AR21" s="138"/>
      <c r="AS21" s="138"/>
      <c r="AT21" s="138"/>
      <c r="AU21" s="138"/>
      <c r="AV21" s="138"/>
      <c r="AW21" s="138"/>
      <c r="AX21" s="138"/>
      <c r="AY21" s="139"/>
      <c r="AZ21" s="171"/>
      <c r="BA21" s="136"/>
      <c r="BB21" s="136"/>
    </row>
    <row x14ac:dyDescent="0.25" r="22" customHeight="1" ht="15">
      <c r="A22" s="133" t="s">
        <v>147</v>
      </c>
      <c r="B22" s="134">
        <v>32</v>
      </c>
      <c r="C22" s="135" t="s">
        <v>17</v>
      </c>
      <c r="D22" s="136"/>
      <c r="E22" s="122" t="s">
        <v>178</v>
      </c>
      <c r="F22" s="8"/>
      <c r="G22" s="8"/>
      <c r="H22" s="8"/>
      <c r="I22" s="5"/>
      <c r="J22" s="122" t="s">
        <v>179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5"/>
      <c r="Y22" s="116" t="s">
        <v>180</v>
      </c>
      <c r="Z22" s="8"/>
      <c r="AA22" s="8"/>
      <c r="AB22" s="8"/>
      <c r="AC22" s="8"/>
      <c r="AD22" s="8"/>
      <c r="AE22" s="8"/>
      <c r="AF22" s="5"/>
      <c r="AG22" s="176"/>
      <c r="AH22" s="122" t="s">
        <v>181</v>
      </c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5"/>
      <c r="AV22" s="172" t="s">
        <v>184</v>
      </c>
      <c r="AW22" s="8"/>
      <c r="AX22" s="8"/>
      <c r="AY22" s="8"/>
      <c r="AZ22" s="5"/>
      <c r="BA22" s="173"/>
      <c r="BB22" s="136"/>
    </row>
    <row x14ac:dyDescent="0.25" r="23" customHeight="1" ht="15">
      <c r="A23" s="133" t="s">
        <v>147</v>
      </c>
      <c r="B23" s="134">
        <v>32</v>
      </c>
      <c r="C23" s="135" t="s">
        <v>18</v>
      </c>
      <c r="D23" s="136"/>
      <c r="E23" s="136"/>
      <c r="F23" s="136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3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36"/>
      <c r="AS23" s="177"/>
      <c r="AT23" s="177"/>
      <c r="AU23" s="177"/>
      <c r="AV23" s="177"/>
      <c r="AW23" s="177"/>
      <c r="AX23" s="177"/>
      <c r="AY23" s="177"/>
      <c r="AZ23" s="177"/>
      <c r="BA23" s="136"/>
      <c r="BB23" s="136"/>
    </row>
    <row x14ac:dyDescent="0.25" r="24" customHeight="1" ht="15">
      <c r="A24" s="128" t="s">
        <v>36</v>
      </c>
      <c r="B24" s="129">
        <v>15</v>
      </c>
      <c r="C24" s="128" t="s">
        <v>14</v>
      </c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72" t="s">
        <v>185</v>
      </c>
      <c r="X24" s="8"/>
      <c r="Y24" s="8"/>
      <c r="Z24" s="8"/>
      <c r="AA24" s="8"/>
      <c r="AB24" s="5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</row>
    <row x14ac:dyDescent="0.25" r="25" customHeight="1" ht="15">
      <c r="A25" s="128" t="s">
        <v>36</v>
      </c>
      <c r="B25" s="129">
        <v>15</v>
      </c>
      <c r="C25" s="128" t="s">
        <v>15</v>
      </c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</row>
    <row x14ac:dyDescent="0.25" r="26" customHeight="1" ht="15">
      <c r="A26" s="128" t="s">
        <v>36</v>
      </c>
      <c r="B26" s="129">
        <v>15</v>
      </c>
      <c r="C26" s="128" t="s">
        <v>157</v>
      </c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72" t="s">
        <v>185</v>
      </c>
      <c r="X26" s="8"/>
      <c r="Y26" s="8"/>
      <c r="Z26" s="8"/>
      <c r="AA26" s="8"/>
      <c r="AB26" s="5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</row>
    <row x14ac:dyDescent="0.25" r="27" customHeight="1" ht="15">
      <c r="A27" s="128" t="s">
        <v>36</v>
      </c>
      <c r="B27" s="129">
        <v>15</v>
      </c>
      <c r="C27" s="128" t="s">
        <v>17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</row>
    <row x14ac:dyDescent="0.25" r="28" customHeight="1" ht="15">
      <c r="A28" s="128" t="s">
        <v>36</v>
      </c>
      <c r="B28" s="129">
        <v>15</v>
      </c>
      <c r="C28" s="128" t="s">
        <v>18</v>
      </c>
      <c r="D28" s="154"/>
      <c r="E28" s="154"/>
      <c r="F28" s="130"/>
      <c r="G28" s="154"/>
      <c r="H28" s="154"/>
      <c r="I28" s="154"/>
      <c r="J28" s="154"/>
      <c r="K28" s="154"/>
      <c r="L28" s="154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30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30"/>
    </row>
    <row x14ac:dyDescent="0.25" r="29" customHeight="1" ht="15">
      <c r="A29" s="133" t="s">
        <v>46</v>
      </c>
      <c r="B29" s="134">
        <v>46</v>
      </c>
      <c r="C29" s="135" t="s">
        <v>14</v>
      </c>
      <c r="D29" s="137" t="s">
        <v>186</v>
      </c>
      <c r="E29" s="139"/>
      <c r="F29" s="169"/>
      <c r="G29" s="137" t="s">
        <v>187</v>
      </c>
      <c r="H29" s="138"/>
      <c r="I29" s="138"/>
      <c r="J29" s="138"/>
      <c r="K29" s="138"/>
      <c r="L29" s="139"/>
      <c r="M29" s="122" t="s">
        <v>188</v>
      </c>
      <c r="N29" s="8"/>
      <c r="O29" s="8"/>
      <c r="P29" s="8"/>
      <c r="Q29" s="5"/>
      <c r="R29" s="140"/>
      <c r="S29" s="140"/>
      <c r="T29" s="140"/>
      <c r="U29" s="140"/>
      <c r="V29" s="140"/>
      <c r="W29" s="178" t="s">
        <v>189</v>
      </c>
      <c r="X29" s="142"/>
      <c r="Y29" s="142"/>
      <c r="Z29" s="142"/>
      <c r="AA29" s="142"/>
      <c r="AB29" s="142"/>
      <c r="AC29" s="143"/>
      <c r="AD29" s="168"/>
      <c r="AE29" s="137" t="s">
        <v>190</v>
      </c>
      <c r="AF29" s="138"/>
      <c r="AG29" s="138"/>
      <c r="AH29" s="138"/>
      <c r="AI29" s="138"/>
      <c r="AJ29" s="138"/>
      <c r="AK29" s="138"/>
      <c r="AL29" s="138"/>
      <c r="AM29" s="138"/>
      <c r="AN29" s="139"/>
      <c r="AO29" s="169"/>
      <c r="AP29" s="137" t="s">
        <v>191</v>
      </c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9"/>
      <c r="BB29" s="173"/>
    </row>
    <row x14ac:dyDescent="0.25" r="30" customHeight="1" ht="18.75">
      <c r="A30" s="133" t="s">
        <v>46</v>
      </c>
      <c r="B30" s="134">
        <v>46</v>
      </c>
      <c r="C30" s="135" t="s">
        <v>15</v>
      </c>
      <c r="D30" s="179" t="s">
        <v>192</v>
      </c>
      <c r="E30" s="5"/>
      <c r="F30" s="171"/>
      <c r="G30" s="171"/>
      <c r="H30" s="171"/>
      <c r="I30" s="137" t="s">
        <v>193</v>
      </c>
      <c r="J30" s="138"/>
      <c r="K30" s="138"/>
      <c r="L30" s="138"/>
      <c r="M30" s="138"/>
      <c r="N30" s="139"/>
      <c r="O30" s="170"/>
      <c r="P30" s="116" t="s">
        <v>194</v>
      </c>
      <c r="Q30" s="8"/>
      <c r="R30" s="8"/>
      <c r="S30" s="8"/>
      <c r="T30" s="8"/>
      <c r="U30" s="8"/>
      <c r="V30" s="8"/>
      <c r="W30" s="8"/>
      <c r="X30" s="5"/>
      <c r="Y30" s="122" t="s">
        <v>195</v>
      </c>
      <c r="Z30" s="8"/>
      <c r="AA30" s="8"/>
      <c r="AB30" s="8"/>
      <c r="AC30" s="8"/>
      <c r="AD30" s="8"/>
      <c r="AE30" s="8"/>
      <c r="AF30" s="5"/>
      <c r="AG30" s="175"/>
      <c r="AH30" s="137" t="s">
        <v>196</v>
      </c>
      <c r="AI30" s="138"/>
      <c r="AJ30" s="138"/>
      <c r="AK30" s="138"/>
      <c r="AL30" s="138"/>
      <c r="AM30" s="138"/>
      <c r="AN30" s="138"/>
      <c r="AO30" s="138"/>
      <c r="AP30" s="138"/>
      <c r="AQ30" s="139"/>
      <c r="AR30" s="175"/>
      <c r="AS30" s="137" t="s">
        <v>197</v>
      </c>
      <c r="AT30" s="138"/>
      <c r="AU30" s="138"/>
      <c r="AV30" s="138"/>
      <c r="AW30" s="138"/>
      <c r="AX30" s="138"/>
      <c r="AY30" s="138"/>
      <c r="AZ30" s="165"/>
      <c r="BA30" s="173"/>
      <c r="BB30" s="136"/>
    </row>
    <row x14ac:dyDescent="0.25" r="31" customHeight="1" ht="18.75">
      <c r="A31" s="133" t="s">
        <v>46</v>
      </c>
      <c r="B31" s="134">
        <v>46</v>
      </c>
      <c r="C31" s="135" t="s">
        <v>157</v>
      </c>
      <c r="D31" s="137" t="s">
        <v>186</v>
      </c>
      <c r="E31" s="139"/>
      <c r="F31" s="175"/>
      <c r="G31" s="137" t="s">
        <v>187</v>
      </c>
      <c r="H31" s="138"/>
      <c r="I31" s="138"/>
      <c r="J31" s="138"/>
      <c r="K31" s="138"/>
      <c r="L31" s="139"/>
      <c r="M31" s="122" t="s">
        <v>188</v>
      </c>
      <c r="N31" s="8"/>
      <c r="O31" s="8"/>
      <c r="P31" s="8"/>
      <c r="Q31" s="5"/>
      <c r="R31" s="149"/>
      <c r="S31" s="149"/>
      <c r="T31" s="149"/>
      <c r="U31" s="149"/>
      <c r="V31" s="149"/>
      <c r="W31" s="180" t="s">
        <v>189</v>
      </c>
      <c r="X31" s="36"/>
      <c r="Y31" s="36"/>
      <c r="Z31" s="36"/>
      <c r="AA31" s="36"/>
      <c r="AB31" s="36"/>
      <c r="AC31" s="145"/>
      <c r="AD31" s="174"/>
      <c r="AE31" s="137" t="s">
        <v>198</v>
      </c>
      <c r="AF31" s="138"/>
      <c r="AG31" s="138"/>
      <c r="AH31" s="138"/>
      <c r="AI31" s="138"/>
      <c r="AJ31" s="138"/>
      <c r="AK31" s="138"/>
      <c r="AL31" s="138"/>
      <c r="AM31" s="138"/>
      <c r="AN31" s="139"/>
      <c r="AO31" s="175"/>
      <c r="AP31" s="137" t="s">
        <v>191</v>
      </c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9"/>
      <c r="BB31" s="173"/>
    </row>
    <row x14ac:dyDescent="0.25" r="32" customHeight="1" ht="18.75">
      <c r="A32" s="133" t="s">
        <v>46</v>
      </c>
      <c r="B32" s="134">
        <v>46</v>
      </c>
      <c r="C32" s="135" t="s">
        <v>17</v>
      </c>
      <c r="D32" s="172" t="s">
        <v>199</v>
      </c>
      <c r="E32" s="8"/>
      <c r="F32" s="8"/>
      <c r="G32" s="8"/>
      <c r="H32" s="5"/>
      <c r="I32" s="137" t="s">
        <v>193</v>
      </c>
      <c r="J32" s="138"/>
      <c r="K32" s="138"/>
      <c r="L32" s="138"/>
      <c r="M32" s="138"/>
      <c r="N32" s="139"/>
      <c r="O32" s="169"/>
      <c r="P32" s="116" t="s">
        <v>194</v>
      </c>
      <c r="Q32" s="8"/>
      <c r="R32" s="8"/>
      <c r="S32" s="8"/>
      <c r="T32" s="8"/>
      <c r="U32" s="8"/>
      <c r="V32" s="8"/>
      <c r="W32" s="8"/>
      <c r="X32" s="5"/>
      <c r="Y32" s="122" t="s">
        <v>195</v>
      </c>
      <c r="Z32" s="8"/>
      <c r="AA32" s="8"/>
      <c r="AB32" s="8"/>
      <c r="AC32" s="8"/>
      <c r="AD32" s="8"/>
      <c r="AE32" s="8"/>
      <c r="AF32" s="5"/>
      <c r="AG32" s="181"/>
      <c r="AH32" s="137" t="s">
        <v>196</v>
      </c>
      <c r="AI32" s="138"/>
      <c r="AJ32" s="138"/>
      <c r="AK32" s="138"/>
      <c r="AL32" s="138"/>
      <c r="AM32" s="138"/>
      <c r="AN32" s="138"/>
      <c r="AO32" s="138"/>
      <c r="AP32" s="138"/>
      <c r="AQ32" s="139"/>
      <c r="AR32" s="181"/>
      <c r="AS32" s="182" t="s">
        <v>197</v>
      </c>
      <c r="AT32" s="183"/>
      <c r="AU32" s="183"/>
      <c r="AV32" s="183"/>
      <c r="AW32" s="183"/>
      <c r="AX32" s="183"/>
      <c r="AY32" s="183"/>
      <c r="AZ32" s="183"/>
      <c r="BA32" s="184"/>
      <c r="BB32" s="136"/>
    </row>
    <row x14ac:dyDescent="0.25" r="33" customHeight="1" ht="18.75">
      <c r="A33" s="133" t="s">
        <v>46</v>
      </c>
      <c r="B33" s="134">
        <v>46</v>
      </c>
      <c r="C33" s="135" t="s">
        <v>18</v>
      </c>
      <c r="D33" s="137" t="s">
        <v>186</v>
      </c>
      <c r="E33" s="139"/>
      <c r="F33" s="181"/>
      <c r="G33" s="137" t="s">
        <v>187</v>
      </c>
      <c r="H33" s="138"/>
      <c r="I33" s="138"/>
      <c r="J33" s="138"/>
      <c r="K33" s="138"/>
      <c r="L33" s="139"/>
      <c r="M33" s="122" t="s">
        <v>188</v>
      </c>
      <c r="N33" s="8"/>
      <c r="O33" s="8"/>
      <c r="P33" s="8"/>
      <c r="Q33" s="5"/>
      <c r="R33" s="171"/>
      <c r="S33" s="177"/>
      <c r="T33" s="177"/>
      <c r="U33" s="177"/>
      <c r="V33" s="177"/>
      <c r="W33" s="149"/>
      <c r="X33" s="149"/>
      <c r="Y33" s="149"/>
      <c r="Z33" s="149"/>
      <c r="AA33" s="149"/>
      <c r="AB33" s="149"/>
      <c r="AC33" s="149"/>
      <c r="AD33" s="177"/>
      <c r="AE33" s="149"/>
      <c r="AF33" s="149"/>
      <c r="AG33" s="140"/>
      <c r="AH33" s="149"/>
      <c r="AI33" s="149"/>
      <c r="AJ33" s="149"/>
      <c r="AK33" s="149"/>
      <c r="AL33" s="149"/>
      <c r="AM33" s="149"/>
      <c r="AN33" s="149"/>
      <c r="AO33" s="177"/>
      <c r="AP33" s="149"/>
      <c r="AQ33" s="149"/>
      <c r="AR33" s="140"/>
      <c r="AS33" s="149"/>
      <c r="AT33" s="149"/>
      <c r="AU33" s="149"/>
      <c r="AV33" s="149"/>
      <c r="AW33" s="149"/>
      <c r="AX33" s="149"/>
      <c r="AY33" s="140"/>
      <c r="AZ33" s="136"/>
      <c r="BA33" s="136"/>
      <c r="BB33" s="136"/>
    </row>
    <row x14ac:dyDescent="0.25" r="34" customHeight="1" ht="18.75">
      <c r="A34" s="128" t="s">
        <v>200</v>
      </c>
      <c r="B34" s="129">
        <v>32</v>
      </c>
      <c r="C34" s="151" t="s">
        <v>14</v>
      </c>
      <c r="D34" s="4" t="s">
        <v>201</v>
      </c>
      <c r="E34" s="5"/>
      <c r="F34" s="185"/>
      <c r="G34" s="116" t="s">
        <v>202</v>
      </c>
      <c r="H34" s="8"/>
      <c r="I34" s="8"/>
      <c r="J34" s="8"/>
      <c r="K34" s="8"/>
      <c r="L34" s="5"/>
      <c r="M34" s="116" t="s">
        <v>203</v>
      </c>
      <c r="N34" s="8"/>
      <c r="O34" s="8"/>
      <c r="P34" s="8"/>
      <c r="Q34" s="5"/>
      <c r="R34" s="130"/>
      <c r="S34" s="130"/>
      <c r="T34" s="130"/>
      <c r="U34" s="130"/>
      <c r="V34" s="185"/>
      <c r="W34" s="186" t="s">
        <v>204</v>
      </c>
      <c r="X34" s="187"/>
      <c r="Y34" s="187"/>
      <c r="Z34" s="187"/>
      <c r="AA34" s="187"/>
      <c r="AB34" s="187"/>
      <c r="AC34" s="188"/>
      <c r="AD34" s="189"/>
      <c r="AE34" s="137" t="s">
        <v>205</v>
      </c>
      <c r="AF34" s="138"/>
      <c r="AG34" s="138"/>
      <c r="AH34" s="138"/>
      <c r="AI34" s="138"/>
      <c r="AJ34" s="138"/>
      <c r="AK34" s="138"/>
      <c r="AL34" s="138"/>
      <c r="AM34" s="138"/>
      <c r="AN34" s="139"/>
      <c r="AO34" s="189"/>
      <c r="AP34" s="137" t="s">
        <v>206</v>
      </c>
      <c r="AQ34" s="138"/>
      <c r="AR34" s="138"/>
      <c r="AS34" s="138"/>
      <c r="AT34" s="138"/>
      <c r="AU34" s="138"/>
      <c r="AV34" s="138"/>
      <c r="AW34" s="138"/>
      <c r="AX34" s="138"/>
      <c r="AY34" s="139"/>
      <c r="AZ34" s="156"/>
      <c r="BA34" s="130"/>
      <c r="BB34" s="130"/>
    </row>
    <row x14ac:dyDescent="0.25" r="35" customHeight="1" ht="18.75">
      <c r="A35" s="128" t="s">
        <v>200</v>
      </c>
      <c r="B35" s="129">
        <v>32</v>
      </c>
      <c r="C35" s="151" t="s">
        <v>15</v>
      </c>
      <c r="D35" s="116" t="s">
        <v>207</v>
      </c>
      <c r="E35" s="8"/>
      <c r="F35" s="8"/>
      <c r="G35" s="8"/>
      <c r="H35" s="5"/>
      <c r="I35" s="116" t="s">
        <v>208</v>
      </c>
      <c r="J35" s="8"/>
      <c r="K35" s="8"/>
      <c r="L35" s="8"/>
      <c r="M35" s="8"/>
      <c r="N35" s="5"/>
      <c r="O35" s="130"/>
      <c r="P35" s="166" t="s">
        <v>209</v>
      </c>
      <c r="Q35" s="8"/>
      <c r="R35" s="8"/>
      <c r="S35" s="8"/>
      <c r="T35" s="8"/>
      <c r="U35" s="8"/>
      <c r="V35" s="8"/>
      <c r="W35" s="8"/>
      <c r="X35" s="5"/>
      <c r="Y35" s="116" t="s">
        <v>210</v>
      </c>
      <c r="Z35" s="8"/>
      <c r="AA35" s="8"/>
      <c r="AB35" s="8"/>
      <c r="AC35" s="8"/>
      <c r="AD35" s="8"/>
      <c r="AE35" s="8"/>
      <c r="AF35" s="5"/>
      <c r="AG35" s="158"/>
      <c r="AH35" s="116" t="s">
        <v>211</v>
      </c>
      <c r="AI35" s="8"/>
      <c r="AJ35" s="8"/>
      <c r="AK35" s="8"/>
      <c r="AL35" s="8"/>
      <c r="AM35" s="8"/>
      <c r="AN35" s="8"/>
      <c r="AO35" s="8"/>
      <c r="AP35" s="8"/>
      <c r="AQ35" s="5"/>
      <c r="AR35" s="152"/>
      <c r="AS35" s="137" t="s">
        <v>212</v>
      </c>
      <c r="AT35" s="138"/>
      <c r="AU35" s="138"/>
      <c r="AV35" s="138"/>
      <c r="AW35" s="138"/>
      <c r="AX35" s="138"/>
      <c r="AY35" s="138"/>
      <c r="AZ35" s="139"/>
      <c r="BA35" s="161"/>
      <c r="BB35" s="130"/>
    </row>
    <row x14ac:dyDescent="0.25" r="36" customHeight="1" ht="18.75">
      <c r="A36" s="128" t="s">
        <v>200</v>
      </c>
      <c r="B36" s="129">
        <v>32</v>
      </c>
      <c r="C36" s="151" t="s">
        <v>157</v>
      </c>
      <c r="D36" s="4" t="s">
        <v>213</v>
      </c>
      <c r="E36" s="5"/>
      <c r="F36" s="185"/>
      <c r="G36" s="116" t="s">
        <v>202</v>
      </c>
      <c r="H36" s="8"/>
      <c r="I36" s="8"/>
      <c r="J36" s="8"/>
      <c r="K36" s="8"/>
      <c r="L36" s="5"/>
      <c r="M36" s="116" t="s">
        <v>203</v>
      </c>
      <c r="N36" s="8"/>
      <c r="O36" s="8"/>
      <c r="P36" s="8"/>
      <c r="Q36" s="5"/>
      <c r="R36" s="130"/>
      <c r="S36" s="130"/>
      <c r="T36" s="130"/>
      <c r="U36" s="130"/>
      <c r="V36" s="185"/>
      <c r="W36" s="123" t="s">
        <v>214</v>
      </c>
      <c r="X36" s="8"/>
      <c r="Y36" s="8"/>
      <c r="Z36" s="8"/>
      <c r="AA36" s="8"/>
      <c r="AB36" s="8"/>
      <c r="AC36" s="5"/>
      <c r="AD36" s="189"/>
      <c r="AE36" s="137" t="s">
        <v>205</v>
      </c>
      <c r="AF36" s="138"/>
      <c r="AG36" s="138"/>
      <c r="AH36" s="138"/>
      <c r="AI36" s="138"/>
      <c r="AJ36" s="138"/>
      <c r="AK36" s="138"/>
      <c r="AL36" s="138"/>
      <c r="AM36" s="138"/>
      <c r="AN36" s="139"/>
      <c r="AO36" s="189"/>
      <c r="AP36" s="137" t="s">
        <v>206</v>
      </c>
      <c r="AQ36" s="138"/>
      <c r="AR36" s="138"/>
      <c r="AS36" s="138"/>
      <c r="AT36" s="138"/>
      <c r="AU36" s="138"/>
      <c r="AV36" s="138"/>
      <c r="AW36" s="138"/>
      <c r="AX36" s="138"/>
      <c r="AY36" s="139"/>
      <c r="AZ36" s="157"/>
      <c r="BA36" s="130"/>
      <c r="BB36" s="130"/>
    </row>
    <row x14ac:dyDescent="0.25" r="37" customHeight="1" ht="18.75">
      <c r="A37" s="128" t="s">
        <v>200</v>
      </c>
      <c r="B37" s="129">
        <v>32</v>
      </c>
      <c r="C37" s="151" t="s">
        <v>17</v>
      </c>
      <c r="D37" s="116" t="s">
        <v>207</v>
      </c>
      <c r="E37" s="8"/>
      <c r="F37" s="8"/>
      <c r="G37" s="8"/>
      <c r="H37" s="5"/>
      <c r="I37" s="116" t="s">
        <v>208</v>
      </c>
      <c r="J37" s="8"/>
      <c r="K37" s="8"/>
      <c r="L37" s="8"/>
      <c r="M37" s="8"/>
      <c r="N37" s="5"/>
      <c r="O37" s="130"/>
      <c r="P37" s="166" t="s">
        <v>209</v>
      </c>
      <c r="Q37" s="8"/>
      <c r="R37" s="8"/>
      <c r="S37" s="8"/>
      <c r="T37" s="8"/>
      <c r="U37" s="8"/>
      <c r="V37" s="8"/>
      <c r="W37" s="8"/>
      <c r="X37" s="5"/>
      <c r="Y37" s="116" t="s">
        <v>210</v>
      </c>
      <c r="Z37" s="8"/>
      <c r="AA37" s="8"/>
      <c r="AB37" s="8"/>
      <c r="AC37" s="8"/>
      <c r="AD37" s="8"/>
      <c r="AE37" s="8"/>
      <c r="AF37" s="5"/>
      <c r="AG37" s="164"/>
      <c r="AH37" s="116" t="s">
        <v>211</v>
      </c>
      <c r="AI37" s="8"/>
      <c r="AJ37" s="8"/>
      <c r="AK37" s="8"/>
      <c r="AL37" s="8"/>
      <c r="AM37" s="8"/>
      <c r="AN37" s="8"/>
      <c r="AO37" s="8"/>
      <c r="AP37" s="8"/>
      <c r="AQ37" s="5"/>
      <c r="AR37" s="190"/>
      <c r="AS37" s="137" t="s">
        <v>215</v>
      </c>
      <c r="AT37" s="138"/>
      <c r="AU37" s="138"/>
      <c r="AV37" s="138"/>
      <c r="AW37" s="138"/>
      <c r="AX37" s="138"/>
      <c r="AY37" s="138"/>
      <c r="AZ37" s="139"/>
      <c r="BA37" s="161"/>
      <c r="BB37" s="130"/>
    </row>
    <row x14ac:dyDescent="0.25" r="38" customHeight="1" ht="18.75">
      <c r="A38" s="128" t="s">
        <v>200</v>
      </c>
      <c r="B38" s="129">
        <v>32</v>
      </c>
      <c r="C38" s="151" t="s">
        <v>18</v>
      </c>
      <c r="D38" s="4" t="s">
        <v>213</v>
      </c>
      <c r="E38" s="5"/>
      <c r="F38" s="130"/>
      <c r="G38" s="116" t="s">
        <v>202</v>
      </c>
      <c r="H38" s="8"/>
      <c r="I38" s="8"/>
      <c r="J38" s="8"/>
      <c r="K38" s="8"/>
      <c r="L38" s="5"/>
      <c r="M38" s="178" t="s">
        <v>203</v>
      </c>
      <c r="N38" s="142"/>
      <c r="O38" s="142"/>
      <c r="P38" s="142"/>
      <c r="Q38" s="143"/>
      <c r="R38" s="130"/>
      <c r="S38" s="130"/>
      <c r="T38" s="130"/>
      <c r="U38" s="130"/>
      <c r="V38" s="130"/>
      <c r="W38" s="154"/>
      <c r="X38" s="154"/>
      <c r="Y38" s="154"/>
      <c r="Z38" s="154"/>
      <c r="AA38" s="154"/>
      <c r="AB38" s="154"/>
      <c r="AC38" s="154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64"/>
      <c r="AT38" s="164"/>
      <c r="AU38" s="164"/>
      <c r="AV38" s="164"/>
      <c r="AW38" s="164"/>
      <c r="AX38" s="164"/>
      <c r="AY38" s="164"/>
      <c r="AZ38" s="164"/>
      <c r="BA38" s="130"/>
      <c r="BB38" s="130"/>
    </row>
    <row x14ac:dyDescent="0.25" r="39" customHeight="1" ht="18.75">
      <c r="A39" s="133" t="s">
        <v>216</v>
      </c>
      <c r="B39" s="134">
        <v>32</v>
      </c>
      <c r="C39" s="135" t="s">
        <v>14</v>
      </c>
      <c r="D39" s="166" t="s">
        <v>217</v>
      </c>
      <c r="E39" s="5"/>
      <c r="F39" s="136"/>
      <c r="G39" s="116" t="s">
        <v>218</v>
      </c>
      <c r="H39" s="8"/>
      <c r="I39" s="8"/>
      <c r="J39" s="8"/>
      <c r="K39" s="8"/>
      <c r="L39" s="5"/>
      <c r="M39" s="173"/>
      <c r="N39" s="136"/>
      <c r="O39" s="136"/>
      <c r="P39" s="136"/>
      <c r="Q39" s="191"/>
      <c r="R39" s="173"/>
      <c r="S39" s="136"/>
      <c r="T39" s="136"/>
      <c r="U39" s="136"/>
      <c r="V39" s="191"/>
      <c r="W39" s="137" t="s">
        <v>219</v>
      </c>
      <c r="X39" s="138"/>
      <c r="Y39" s="138"/>
      <c r="Z39" s="138"/>
      <c r="AA39" s="138"/>
      <c r="AB39" s="138"/>
      <c r="AC39" s="139"/>
      <c r="AD39" s="173"/>
      <c r="AE39" s="116" t="s">
        <v>220</v>
      </c>
      <c r="AF39" s="8"/>
      <c r="AG39" s="8"/>
      <c r="AH39" s="8"/>
      <c r="AI39" s="8"/>
      <c r="AJ39" s="8"/>
      <c r="AK39" s="8"/>
      <c r="AL39" s="8"/>
      <c r="AM39" s="8"/>
      <c r="AN39" s="5"/>
      <c r="AO39" s="140"/>
      <c r="AP39" s="116" t="s">
        <v>221</v>
      </c>
      <c r="AQ39" s="8"/>
      <c r="AR39" s="8"/>
      <c r="AS39" s="8"/>
      <c r="AT39" s="8"/>
      <c r="AU39" s="8"/>
      <c r="AV39" s="8"/>
      <c r="AW39" s="8"/>
      <c r="AX39" s="8"/>
      <c r="AY39" s="5"/>
      <c r="AZ39" s="136"/>
      <c r="BA39" s="136"/>
      <c r="BB39" s="136"/>
    </row>
    <row x14ac:dyDescent="0.25" r="40" customHeight="1" ht="18.75">
      <c r="A40" s="133" t="s">
        <v>216</v>
      </c>
      <c r="B40" s="134">
        <v>32</v>
      </c>
      <c r="C40" s="133" t="s">
        <v>15</v>
      </c>
      <c r="D40" s="116" t="s">
        <v>222</v>
      </c>
      <c r="E40" s="8"/>
      <c r="F40" s="8"/>
      <c r="G40" s="8"/>
      <c r="H40" s="5"/>
      <c r="I40" s="116" t="s">
        <v>223</v>
      </c>
      <c r="J40" s="8"/>
      <c r="K40" s="8"/>
      <c r="L40" s="8"/>
      <c r="M40" s="8"/>
      <c r="N40" s="5"/>
      <c r="O40" s="177"/>
      <c r="P40" s="192" t="s">
        <v>224</v>
      </c>
      <c r="Q40" s="193"/>
      <c r="R40" s="193"/>
      <c r="S40" s="193"/>
      <c r="T40" s="193"/>
      <c r="U40" s="193"/>
      <c r="V40" s="193"/>
      <c r="W40" s="193"/>
      <c r="X40" s="194"/>
      <c r="Y40" s="116" t="s">
        <v>225</v>
      </c>
      <c r="Z40" s="8"/>
      <c r="AA40" s="8"/>
      <c r="AB40" s="8"/>
      <c r="AC40" s="8"/>
      <c r="AD40" s="8"/>
      <c r="AE40" s="8"/>
      <c r="AF40" s="5"/>
      <c r="AG40" s="191"/>
      <c r="AH40" s="137" t="s">
        <v>226</v>
      </c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9"/>
      <c r="AX40" s="173"/>
      <c r="AY40" s="136"/>
      <c r="AZ40" s="136"/>
      <c r="BA40" s="136"/>
      <c r="BB40" s="136"/>
    </row>
    <row x14ac:dyDescent="0.25" r="41" customHeight="1" ht="18.75">
      <c r="A41" s="133" t="s">
        <v>216</v>
      </c>
      <c r="B41" s="134">
        <v>32</v>
      </c>
      <c r="C41" s="135" t="s">
        <v>157</v>
      </c>
      <c r="D41" s="166" t="s">
        <v>217</v>
      </c>
      <c r="E41" s="5"/>
      <c r="F41" s="136"/>
      <c r="G41" s="116" t="s">
        <v>218</v>
      </c>
      <c r="H41" s="8"/>
      <c r="I41" s="8"/>
      <c r="J41" s="8"/>
      <c r="K41" s="8"/>
      <c r="L41" s="5"/>
      <c r="M41" s="172" t="s">
        <v>227</v>
      </c>
      <c r="N41" s="8"/>
      <c r="O41" s="8"/>
      <c r="P41" s="8"/>
      <c r="Q41" s="5"/>
      <c r="R41" s="136"/>
      <c r="S41" s="136"/>
      <c r="T41" s="136"/>
      <c r="U41" s="136"/>
      <c r="V41" s="191"/>
      <c r="W41" s="195" t="s">
        <v>228</v>
      </c>
      <c r="X41" s="36"/>
      <c r="Y41" s="36"/>
      <c r="Z41" s="36"/>
      <c r="AA41" s="36"/>
      <c r="AB41" s="36"/>
      <c r="AC41" s="196"/>
      <c r="AD41" s="173"/>
      <c r="AE41" s="116" t="s">
        <v>220</v>
      </c>
      <c r="AF41" s="8"/>
      <c r="AG41" s="8"/>
      <c r="AH41" s="8"/>
      <c r="AI41" s="8"/>
      <c r="AJ41" s="8"/>
      <c r="AK41" s="8"/>
      <c r="AL41" s="8"/>
      <c r="AM41" s="8"/>
      <c r="AN41" s="5"/>
      <c r="AO41" s="149"/>
      <c r="AP41" s="116" t="s">
        <v>229</v>
      </c>
      <c r="AQ41" s="8"/>
      <c r="AR41" s="8"/>
      <c r="AS41" s="8"/>
      <c r="AT41" s="8"/>
      <c r="AU41" s="8"/>
      <c r="AV41" s="8"/>
      <c r="AW41" s="8"/>
      <c r="AX41" s="8"/>
      <c r="AY41" s="5"/>
      <c r="AZ41" s="136"/>
      <c r="BA41" s="136"/>
      <c r="BB41" s="136"/>
    </row>
    <row x14ac:dyDescent="0.25" r="42" customHeight="1" ht="18.75">
      <c r="A42" s="133" t="s">
        <v>216</v>
      </c>
      <c r="B42" s="134">
        <v>32</v>
      </c>
      <c r="C42" s="133" t="s">
        <v>17</v>
      </c>
      <c r="D42" s="116" t="s">
        <v>222</v>
      </c>
      <c r="E42" s="8"/>
      <c r="F42" s="8"/>
      <c r="G42" s="8"/>
      <c r="H42" s="5"/>
      <c r="I42" s="116" t="s">
        <v>223</v>
      </c>
      <c r="J42" s="8"/>
      <c r="K42" s="8"/>
      <c r="L42" s="8"/>
      <c r="M42" s="8"/>
      <c r="N42" s="5"/>
      <c r="O42" s="136"/>
      <c r="P42" s="122" t="s">
        <v>224</v>
      </c>
      <c r="Q42" s="8"/>
      <c r="R42" s="8"/>
      <c r="S42" s="8"/>
      <c r="T42" s="8"/>
      <c r="U42" s="8"/>
      <c r="V42" s="8"/>
      <c r="W42" s="8"/>
      <c r="X42" s="5"/>
      <c r="Y42" s="116" t="s">
        <v>225</v>
      </c>
      <c r="Z42" s="8"/>
      <c r="AA42" s="8"/>
      <c r="AB42" s="8"/>
      <c r="AC42" s="8"/>
      <c r="AD42" s="8"/>
      <c r="AE42" s="8"/>
      <c r="AF42" s="5"/>
      <c r="AG42" s="168"/>
      <c r="AH42" s="137" t="s">
        <v>226</v>
      </c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9"/>
      <c r="AX42" s="173"/>
      <c r="AY42" s="136"/>
      <c r="AZ42" s="136"/>
      <c r="BA42" s="136"/>
      <c r="BB42" s="136"/>
    </row>
    <row x14ac:dyDescent="0.25" r="43" customHeight="1" ht="18.75">
      <c r="A43" s="133" t="s">
        <v>216</v>
      </c>
      <c r="B43" s="134">
        <v>32</v>
      </c>
      <c r="C43" s="135" t="s">
        <v>18</v>
      </c>
      <c r="D43" s="197" t="s">
        <v>217</v>
      </c>
      <c r="E43" s="143"/>
      <c r="F43" s="140"/>
      <c r="G43" s="116" t="s">
        <v>218</v>
      </c>
      <c r="H43" s="8"/>
      <c r="I43" s="8"/>
      <c r="J43" s="8"/>
      <c r="K43" s="8"/>
      <c r="L43" s="5"/>
      <c r="M43" s="136"/>
      <c r="N43" s="140"/>
      <c r="O43" s="140"/>
      <c r="P43" s="140"/>
      <c r="Q43" s="140"/>
      <c r="R43" s="140"/>
      <c r="S43" s="140"/>
      <c r="T43" s="136"/>
      <c r="U43" s="136"/>
      <c r="V43" s="136"/>
      <c r="W43" s="140"/>
      <c r="X43" s="140"/>
      <c r="Y43" s="140"/>
      <c r="Z43" s="140"/>
      <c r="AA43" s="168"/>
      <c r="AB43" s="137" t="s">
        <v>230</v>
      </c>
      <c r="AC43" s="138"/>
      <c r="AD43" s="138"/>
      <c r="AE43" s="138"/>
      <c r="AF43" s="138"/>
      <c r="AG43" s="138"/>
      <c r="AH43" s="176"/>
      <c r="AI43" s="176"/>
      <c r="AJ43" s="177"/>
      <c r="AK43" s="177"/>
      <c r="AL43" s="177"/>
      <c r="AM43" s="177"/>
      <c r="AN43" s="177"/>
      <c r="AO43" s="177"/>
      <c r="AP43" s="149"/>
      <c r="AQ43" s="149"/>
      <c r="AR43" s="149"/>
      <c r="AS43" s="149"/>
      <c r="AT43" s="149"/>
      <c r="AU43" s="149"/>
      <c r="AV43" s="149"/>
      <c r="AW43" s="149"/>
      <c r="AX43" s="140"/>
      <c r="AY43" s="140"/>
      <c r="AZ43" s="136"/>
      <c r="BA43" s="136"/>
      <c r="BB43" s="136"/>
    </row>
    <row x14ac:dyDescent="0.25" r="44" customHeight="1" ht="18.75">
      <c r="A44" s="128" t="s">
        <v>148</v>
      </c>
      <c r="B44" s="129">
        <v>46</v>
      </c>
      <c r="C44" s="151" t="s">
        <v>14</v>
      </c>
      <c r="D44" s="198" t="s">
        <v>231</v>
      </c>
      <c r="E44" s="199"/>
      <c r="F44" s="199"/>
      <c r="G44" s="199"/>
      <c r="H44" s="199"/>
      <c r="I44" s="199"/>
      <c r="J44" s="200"/>
      <c r="K44" s="154"/>
      <c r="L44" s="153"/>
      <c r="M44" s="116" t="s">
        <v>232</v>
      </c>
      <c r="N44" s="8"/>
      <c r="O44" s="8"/>
      <c r="P44" s="8"/>
      <c r="Q44" s="5"/>
      <c r="R44" s="201"/>
      <c r="S44" s="202"/>
      <c r="T44" s="203"/>
      <c r="U44" s="154"/>
      <c r="V44" s="153"/>
      <c r="W44" s="137" t="s">
        <v>233</v>
      </c>
      <c r="X44" s="138"/>
      <c r="Y44" s="138"/>
      <c r="Z44" s="138"/>
      <c r="AA44" s="138"/>
      <c r="AB44" s="138"/>
      <c r="AC44" s="138"/>
      <c r="AD44" s="138"/>
      <c r="AE44" s="138"/>
      <c r="AF44" s="138"/>
      <c r="AG44" s="139"/>
      <c r="AH44" s="172" t="s">
        <v>234</v>
      </c>
      <c r="AI44" s="8"/>
      <c r="AJ44" s="8"/>
      <c r="AK44" s="8"/>
      <c r="AL44" s="8"/>
      <c r="AM44" s="8"/>
      <c r="AN44" s="5"/>
      <c r="AO44" s="153"/>
      <c r="AP44" s="137" t="s">
        <v>235</v>
      </c>
      <c r="AQ44" s="138"/>
      <c r="AR44" s="138"/>
      <c r="AS44" s="138"/>
      <c r="AT44" s="138"/>
      <c r="AU44" s="138"/>
      <c r="AV44" s="138"/>
      <c r="AW44" s="138"/>
      <c r="AX44" s="138"/>
      <c r="AY44" s="139"/>
      <c r="AZ44" s="161"/>
      <c r="BA44" s="130"/>
      <c r="BB44" s="130"/>
    </row>
    <row x14ac:dyDescent="0.25" r="45" customHeight="1" ht="18.75">
      <c r="A45" s="128" t="s">
        <v>148</v>
      </c>
      <c r="B45" s="129">
        <v>46</v>
      </c>
      <c r="C45" s="151" t="s">
        <v>15</v>
      </c>
      <c r="D45" s="137" t="s">
        <v>236</v>
      </c>
      <c r="E45" s="138"/>
      <c r="F45" s="138"/>
      <c r="G45" s="138"/>
      <c r="H45" s="139"/>
      <c r="I45" s="122" t="s">
        <v>237</v>
      </c>
      <c r="J45" s="8"/>
      <c r="K45" s="8"/>
      <c r="L45" s="8"/>
      <c r="M45" s="8"/>
      <c r="N45" s="5"/>
      <c r="O45" s="158"/>
      <c r="P45" s="122" t="s">
        <v>238</v>
      </c>
      <c r="Q45" s="8"/>
      <c r="R45" s="8"/>
      <c r="S45" s="8"/>
      <c r="T45" s="8"/>
      <c r="U45" s="8"/>
      <c r="V45" s="8"/>
      <c r="W45" s="8"/>
      <c r="X45" s="5"/>
      <c r="Y45" s="117" t="s">
        <v>239</v>
      </c>
      <c r="Z45" s="8"/>
      <c r="AA45" s="8"/>
      <c r="AB45" s="8"/>
      <c r="AC45" s="8"/>
      <c r="AD45" s="8"/>
      <c r="AE45" s="8"/>
      <c r="AF45" s="5"/>
      <c r="AG45" s="160"/>
      <c r="AH45" s="122" t="s">
        <v>240</v>
      </c>
      <c r="AI45" s="8"/>
      <c r="AJ45" s="8"/>
      <c r="AK45" s="8"/>
      <c r="AL45" s="8"/>
      <c r="AM45" s="8"/>
      <c r="AN45" s="8"/>
      <c r="AO45" s="8"/>
      <c r="AP45" s="8"/>
      <c r="AQ45" s="5"/>
      <c r="AR45" s="156"/>
      <c r="AS45" s="122" t="s">
        <v>241</v>
      </c>
      <c r="AT45" s="8"/>
      <c r="AU45" s="8"/>
      <c r="AV45" s="8"/>
      <c r="AW45" s="8"/>
      <c r="AX45" s="8"/>
      <c r="AY45" s="8"/>
      <c r="AZ45" s="5"/>
      <c r="BA45" s="130"/>
      <c r="BB45" s="130"/>
    </row>
    <row x14ac:dyDescent="0.25" r="46" customHeight="1" ht="18.75">
      <c r="A46" s="128" t="s">
        <v>148</v>
      </c>
      <c r="B46" s="129">
        <v>46</v>
      </c>
      <c r="C46" s="151" t="s">
        <v>157</v>
      </c>
      <c r="D46" s="198" t="s">
        <v>231</v>
      </c>
      <c r="E46" s="199"/>
      <c r="F46" s="199"/>
      <c r="G46" s="199"/>
      <c r="H46" s="199"/>
      <c r="I46" s="199"/>
      <c r="J46" s="200"/>
      <c r="K46" s="157"/>
      <c r="L46" s="158"/>
      <c r="M46" s="178" t="s">
        <v>232</v>
      </c>
      <c r="N46" s="142"/>
      <c r="O46" s="142"/>
      <c r="P46" s="142"/>
      <c r="Q46" s="143"/>
      <c r="R46" s="158"/>
      <c r="S46" s="158"/>
      <c r="T46" s="158"/>
      <c r="U46" s="158"/>
      <c r="V46" s="152"/>
      <c r="W46" s="137" t="s">
        <v>233</v>
      </c>
      <c r="X46" s="138"/>
      <c r="Y46" s="138"/>
      <c r="Z46" s="138"/>
      <c r="AA46" s="138"/>
      <c r="AB46" s="138"/>
      <c r="AC46" s="138"/>
      <c r="AD46" s="138"/>
      <c r="AE46" s="138"/>
      <c r="AF46" s="138"/>
      <c r="AG46" s="139"/>
      <c r="AH46" s="157"/>
      <c r="AI46" s="158"/>
      <c r="AJ46" s="158"/>
      <c r="AK46" s="158"/>
      <c r="AL46" s="158"/>
      <c r="AM46" s="158"/>
      <c r="AN46" s="158"/>
      <c r="AO46" s="152"/>
      <c r="AP46" s="137" t="s">
        <v>235</v>
      </c>
      <c r="AQ46" s="138"/>
      <c r="AR46" s="138"/>
      <c r="AS46" s="138"/>
      <c r="AT46" s="138"/>
      <c r="AU46" s="138"/>
      <c r="AV46" s="138"/>
      <c r="AW46" s="138"/>
      <c r="AX46" s="138"/>
      <c r="AY46" s="139"/>
      <c r="AZ46" s="161"/>
      <c r="BA46" s="130"/>
      <c r="BB46" s="130"/>
    </row>
    <row x14ac:dyDescent="0.25" r="47" customHeight="1" ht="18.75">
      <c r="A47" s="128" t="s">
        <v>148</v>
      </c>
      <c r="B47" s="129">
        <v>46</v>
      </c>
      <c r="C47" s="151" t="s">
        <v>17</v>
      </c>
      <c r="D47" s="137" t="s">
        <v>236</v>
      </c>
      <c r="E47" s="138"/>
      <c r="F47" s="138"/>
      <c r="G47" s="138"/>
      <c r="H47" s="139"/>
      <c r="I47" s="204" t="s">
        <v>237</v>
      </c>
      <c r="J47" s="142"/>
      <c r="K47" s="142"/>
      <c r="L47" s="142"/>
      <c r="M47" s="142"/>
      <c r="N47" s="143"/>
      <c r="O47" s="158"/>
      <c r="P47" s="122" t="s">
        <v>238</v>
      </c>
      <c r="Q47" s="8"/>
      <c r="R47" s="8"/>
      <c r="S47" s="8"/>
      <c r="T47" s="8"/>
      <c r="U47" s="8"/>
      <c r="V47" s="8"/>
      <c r="W47" s="8"/>
      <c r="X47" s="5"/>
      <c r="Y47" s="117" t="s">
        <v>239</v>
      </c>
      <c r="Z47" s="8"/>
      <c r="AA47" s="8"/>
      <c r="AB47" s="8"/>
      <c r="AC47" s="8"/>
      <c r="AD47" s="8"/>
      <c r="AE47" s="8"/>
      <c r="AF47" s="5"/>
      <c r="AG47" s="162"/>
      <c r="AH47" s="122" t="s">
        <v>240</v>
      </c>
      <c r="AI47" s="8"/>
      <c r="AJ47" s="8"/>
      <c r="AK47" s="8"/>
      <c r="AL47" s="8"/>
      <c r="AM47" s="8"/>
      <c r="AN47" s="8"/>
      <c r="AO47" s="8"/>
      <c r="AP47" s="8"/>
      <c r="AQ47" s="5"/>
      <c r="AR47" s="157"/>
      <c r="AS47" s="122" t="s">
        <v>241</v>
      </c>
      <c r="AT47" s="8"/>
      <c r="AU47" s="8"/>
      <c r="AV47" s="8"/>
      <c r="AW47" s="8"/>
      <c r="AX47" s="8"/>
      <c r="AY47" s="8"/>
      <c r="AZ47" s="5"/>
      <c r="BA47" s="130"/>
      <c r="BB47" s="130"/>
    </row>
    <row x14ac:dyDescent="0.25" r="48" customHeight="1" ht="18.75">
      <c r="A48" s="128" t="s">
        <v>148</v>
      </c>
      <c r="B48" s="129">
        <v>46</v>
      </c>
      <c r="C48" s="151" t="s">
        <v>18</v>
      </c>
      <c r="D48" s="164"/>
      <c r="E48" s="164"/>
      <c r="F48" s="190"/>
      <c r="G48" s="164"/>
      <c r="H48" s="164"/>
      <c r="I48" s="164"/>
      <c r="J48" s="164"/>
      <c r="K48" s="164"/>
      <c r="L48" s="164"/>
      <c r="M48" s="205" t="s">
        <v>232</v>
      </c>
      <c r="N48" s="193"/>
      <c r="O48" s="193"/>
      <c r="P48" s="193"/>
      <c r="Q48" s="194"/>
      <c r="R48" s="164"/>
      <c r="S48" s="164"/>
      <c r="T48" s="164"/>
      <c r="U48" s="164"/>
      <c r="V48" s="164"/>
      <c r="W48" s="158"/>
      <c r="X48" s="158"/>
      <c r="Y48" s="158"/>
      <c r="Z48" s="158"/>
      <c r="AA48" s="158"/>
      <c r="AB48" s="158"/>
      <c r="AC48" s="158"/>
      <c r="AD48" s="164"/>
      <c r="AE48" s="164"/>
      <c r="AF48" s="164"/>
      <c r="AG48" s="130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  <c r="AT48" s="164"/>
      <c r="AU48" s="164"/>
      <c r="AV48" s="130"/>
      <c r="AW48" s="130"/>
      <c r="AX48" s="130"/>
      <c r="AY48" s="130"/>
      <c r="AZ48" s="130"/>
      <c r="BA48" s="130"/>
      <c r="BB48" s="130"/>
    </row>
    <row x14ac:dyDescent="0.25" r="49" customHeight="1" ht="18.75">
      <c r="A49" s="133" t="s">
        <v>149</v>
      </c>
      <c r="B49" s="134">
        <v>32</v>
      </c>
      <c r="C49" s="133" t="s">
        <v>14</v>
      </c>
      <c r="D49" s="206" t="s">
        <v>242</v>
      </c>
      <c r="E49" s="193"/>
      <c r="F49" s="193"/>
      <c r="G49" s="193"/>
      <c r="H49" s="193"/>
      <c r="I49" s="193"/>
      <c r="J49" s="193"/>
      <c r="K49" s="193"/>
      <c r="L49" s="193"/>
      <c r="M49" s="193"/>
      <c r="N49" s="194"/>
      <c r="O49" s="136"/>
      <c r="P49" s="136"/>
      <c r="Q49" s="136"/>
      <c r="R49" s="136"/>
      <c r="S49" s="136"/>
      <c r="T49" s="136"/>
      <c r="U49" s="136"/>
      <c r="V49" s="191"/>
      <c r="W49" s="122" t="s">
        <v>243</v>
      </c>
      <c r="X49" s="8"/>
      <c r="Y49" s="8"/>
      <c r="Z49" s="8"/>
      <c r="AA49" s="8"/>
      <c r="AB49" s="8"/>
      <c r="AC49" s="5"/>
      <c r="AD49" s="173"/>
      <c r="AE49" s="116" t="s">
        <v>244</v>
      </c>
      <c r="AF49" s="8"/>
      <c r="AG49" s="8"/>
      <c r="AH49" s="8"/>
      <c r="AI49" s="8"/>
      <c r="AJ49" s="8"/>
      <c r="AK49" s="8"/>
      <c r="AL49" s="8"/>
      <c r="AM49" s="8"/>
      <c r="AN49" s="5"/>
      <c r="AO49" s="136"/>
      <c r="AP49" s="116" t="s">
        <v>245</v>
      </c>
      <c r="AQ49" s="8"/>
      <c r="AR49" s="8"/>
      <c r="AS49" s="8"/>
      <c r="AT49" s="8"/>
      <c r="AU49" s="8"/>
      <c r="AV49" s="8"/>
      <c r="AW49" s="8"/>
      <c r="AX49" s="8"/>
      <c r="AY49" s="5"/>
      <c r="AZ49" s="136"/>
      <c r="BA49" s="136"/>
      <c r="BB49" s="136"/>
    </row>
    <row x14ac:dyDescent="0.25" r="50" customHeight="1" ht="18.75">
      <c r="A50" s="133" t="s">
        <v>149</v>
      </c>
      <c r="B50" s="134">
        <v>32</v>
      </c>
      <c r="C50" s="135" t="s">
        <v>15</v>
      </c>
      <c r="D50" s="116" t="s">
        <v>246</v>
      </c>
      <c r="E50" s="8"/>
      <c r="F50" s="8"/>
      <c r="G50" s="8"/>
      <c r="H50" s="5"/>
      <c r="I50" s="116" t="s">
        <v>247</v>
      </c>
      <c r="J50" s="8"/>
      <c r="K50" s="8"/>
      <c r="L50" s="8"/>
      <c r="M50" s="8"/>
      <c r="N50" s="5"/>
      <c r="O50" s="136"/>
      <c r="P50" s="120" t="s">
        <v>248</v>
      </c>
      <c r="Q50" s="8"/>
      <c r="R50" s="8"/>
      <c r="S50" s="8"/>
      <c r="T50" s="8"/>
      <c r="U50" s="8"/>
      <c r="V50" s="8"/>
      <c r="W50" s="8"/>
      <c r="X50" s="5"/>
      <c r="Y50" s="207" t="s">
        <v>249</v>
      </c>
      <c r="Z50" s="36"/>
      <c r="AA50" s="36"/>
      <c r="AB50" s="36"/>
      <c r="AC50" s="36"/>
      <c r="AD50" s="36"/>
      <c r="AE50" s="36"/>
      <c r="AF50" s="145"/>
      <c r="AG50" s="136"/>
      <c r="AH50" s="166" t="s">
        <v>250</v>
      </c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5"/>
      <c r="AV50" s="136"/>
      <c r="AW50" s="136"/>
      <c r="AX50" s="136"/>
      <c r="AY50" s="136"/>
      <c r="AZ50" s="136"/>
      <c r="BA50" s="136"/>
      <c r="BB50" s="136"/>
    </row>
    <row x14ac:dyDescent="0.25" r="51" customHeight="1" ht="18.75">
      <c r="A51" s="133" t="s">
        <v>149</v>
      </c>
      <c r="B51" s="134">
        <v>32</v>
      </c>
      <c r="C51" s="135" t="s">
        <v>157</v>
      </c>
      <c r="D51" s="166" t="s">
        <v>251</v>
      </c>
      <c r="E51" s="8"/>
      <c r="F51" s="8"/>
      <c r="G51" s="8"/>
      <c r="H51" s="8"/>
      <c r="I51" s="8"/>
      <c r="J51" s="8"/>
      <c r="K51" s="8"/>
      <c r="L51" s="8"/>
      <c r="M51" s="8"/>
      <c r="N51" s="5"/>
      <c r="O51" s="136"/>
      <c r="P51" s="136"/>
      <c r="Q51" s="136"/>
      <c r="R51" s="136"/>
      <c r="S51" s="136"/>
      <c r="T51" s="136"/>
      <c r="U51" s="136"/>
      <c r="V51" s="191"/>
      <c r="W51" s="122" t="s">
        <v>243</v>
      </c>
      <c r="X51" s="8"/>
      <c r="Y51" s="8"/>
      <c r="Z51" s="8"/>
      <c r="AA51" s="8"/>
      <c r="AB51" s="8"/>
      <c r="AC51" s="5"/>
      <c r="AD51" s="173"/>
      <c r="AE51" s="116" t="s">
        <v>244</v>
      </c>
      <c r="AF51" s="8"/>
      <c r="AG51" s="8"/>
      <c r="AH51" s="8"/>
      <c r="AI51" s="8"/>
      <c r="AJ51" s="8"/>
      <c r="AK51" s="8"/>
      <c r="AL51" s="8"/>
      <c r="AM51" s="8"/>
      <c r="AN51" s="5"/>
      <c r="AO51" s="136"/>
      <c r="AP51" s="116" t="s">
        <v>245</v>
      </c>
      <c r="AQ51" s="8"/>
      <c r="AR51" s="8"/>
      <c r="AS51" s="8"/>
      <c r="AT51" s="8"/>
      <c r="AU51" s="8"/>
      <c r="AV51" s="8"/>
      <c r="AW51" s="8"/>
      <c r="AX51" s="8"/>
      <c r="AY51" s="5"/>
      <c r="AZ51" s="136"/>
      <c r="BA51" s="136"/>
      <c r="BB51" s="136"/>
    </row>
    <row x14ac:dyDescent="0.25" r="52" customHeight="1" ht="18.75">
      <c r="A52" s="133" t="s">
        <v>149</v>
      </c>
      <c r="B52" s="134">
        <v>32</v>
      </c>
      <c r="C52" s="135" t="s">
        <v>17</v>
      </c>
      <c r="D52" s="116" t="s">
        <v>246</v>
      </c>
      <c r="E52" s="8"/>
      <c r="F52" s="8"/>
      <c r="G52" s="8"/>
      <c r="H52" s="5"/>
      <c r="I52" s="116" t="s">
        <v>247</v>
      </c>
      <c r="J52" s="8"/>
      <c r="K52" s="8"/>
      <c r="L52" s="8"/>
      <c r="M52" s="8"/>
      <c r="N52" s="5"/>
      <c r="O52" s="136"/>
      <c r="P52" s="120" t="s">
        <v>248</v>
      </c>
      <c r="Q52" s="8"/>
      <c r="R52" s="8"/>
      <c r="S52" s="8"/>
      <c r="T52" s="8"/>
      <c r="U52" s="8"/>
      <c r="V52" s="8"/>
      <c r="W52" s="8"/>
      <c r="X52" s="5"/>
      <c r="Y52" s="208" t="s">
        <v>249</v>
      </c>
      <c r="Z52" s="193"/>
      <c r="AA52" s="193"/>
      <c r="AB52" s="193"/>
      <c r="AC52" s="193"/>
      <c r="AD52" s="193"/>
      <c r="AE52" s="193"/>
      <c r="AF52" s="194"/>
      <c r="AG52" s="136"/>
      <c r="AH52" s="166" t="s">
        <v>252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5"/>
      <c r="AV52" s="136"/>
      <c r="AW52" s="136"/>
      <c r="AX52" s="136"/>
      <c r="AY52" s="136"/>
      <c r="AZ52" s="136"/>
      <c r="BA52" s="136"/>
      <c r="BB52" s="136"/>
    </row>
    <row x14ac:dyDescent="0.25" r="53" customHeight="1" ht="18.75">
      <c r="A53" s="133" t="s">
        <v>149</v>
      </c>
      <c r="B53" s="134">
        <v>32</v>
      </c>
      <c r="C53" s="133" t="s">
        <v>18</v>
      </c>
      <c r="D53" s="140"/>
      <c r="E53" s="140"/>
      <c r="F53" s="140"/>
      <c r="G53" s="140"/>
      <c r="H53" s="140"/>
      <c r="I53" s="140"/>
      <c r="J53" s="140"/>
      <c r="K53" s="140"/>
      <c r="L53" s="140"/>
      <c r="M53" s="172" t="s">
        <v>253</v>
      </c>
      <c r="N53" s="8"/>
      <c r="O53" s="8"/>
      <c r="P53" s="8"/>
      <c r="Q53" s="5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</row>
    <row x14ac:dyDescent="0.25" r="54" customHeight="1" ht="18.75">
      <c r="A54" s="128" t="s">
        <v>254</v>
      </c>
      <c r="B54" s="129">
        <v>46</v>
      </c>
      <c r="C54" s="151" t="s">
        <v>14</v>
      </c>
      <c r="D54" s="137" t="s">
        <v>255</v>
      </c>
      <c r="E54" s="138"/>
      <c r="F54" s="138"/>
      <c r="G54" s="138"/>
      <c r="H54" s="138"/>
      <c r="I54" s="138"/>
      <c r="J54" s="139"/>
      <c r="K54" s="154"/>
      <c r="L54" s="154"/>
      <c r="M54" s="178" t="s">
        <v>256</v>
      </c>
      <c r="N54" s="142"/>
      <c r="O54" s="142"/>
      <c r="P54" s="142"/>
      <c r="Q54" s="143"/>
      <c r="R54" s="154"/>
      <c r="S54" s="154"/>
      <c r="T54" s="154"/>
      <c r="U54" s="154"/>
      <c r="V54" s="154"/>
      <c r="W54" s="116" t="s">
        <v>257</v>
      </c>
      <c r="X54" s="8"/>
      <c r="Y54" s="8"/>
      <c r="Z54" s="8"/>
      <c r="AA54" s="8"/>
      <c r="AB54" s="8"/>
      <c r="AC54" s="5"/>
      <c r="AD54" s="185"/>
      <c r="AE54" s="137" t="s">
        <v>258</v>
      </c>
      <c r="AF54" s="138"/>
      <c r="AG54" s="138"/>
      <c r="AH54" s="138"/>
      <c r="AI54" s="138"/>
      <c r="AJ54" s="138"/>
      <c r="AK54" s="138"/>
      <c r="AL54" s="138"/>
      <c r="AM54" s="138"/>
      <c r="AN54" s="139"/>
      <c r="AO54" s="130"/>
      <c r="AP54" s="122" t="s">
        <v>259</v>
      </c>
      <c r="AQ54" s="8"/>
      <c r="AR54" s="8"/>
      <c r="AS54" s="8"/>
      <c r="AT54" s="8"/>
      <c r="AU54" s="8"/>
      <c r="AV54" s="8"/>
      <c r="AW54" s="8"/>
      <c r="AX54" s="8"/>
      <c r="AY54" s="5"/>
      <c r="AZ54" s="130"/>
      <c r="BA54" s="130"/>
      <c r="BB54" s="130"/>
    </row>
    <row x14ac:dyDescent="0.25" r="55" customHeight="1" ht="18.75">
      <c r="A55" s="128" t="s">
        <v>254</v>
      </c>
      <c r="B55" s="129">
        <v>46</v>
      </c>
      <c r="C55" s="151" t="s">
        <v>15</v>
      </c>
      <c r="D55" s="137" t="s">
        <v>260</v>
      </c>
      <c r="E55" s="138"/>
      <c r="F55" s="138"/>
      <c r="G55" s="138"/>
      <c r="H55" s="138"/>
      <c r="I55" s="138"/>
      <c r="J55" s="139"/>
      <c r="K55" s="137" t="s">
        <v>261</v>
      </c>
      <c r="L55" s="138"/>
      <c r="M55" s="138"/>
      <c r="N55" s="139"/>
      <c r="O55" s="189"/>
      <c r="P55" s="137" t="s">
        <v>262</v>
      </c>
      <c r="Q55" s="138"/>
      <c r="R55" s="138"/>
      <c r="S55" s="138"/>
      <c r="T55" s="138"/>
      <c r="U55" s="138"/>
      <c r="V55" s="138"/>
      <c r="W55" s="138"/>
      <c r="X55" s="138"/>
      <c r="Y55" s="138"/>
      <c r="Z55" s="139"/>
      <c r="AA55" s="172" t="s">
        <v>263</v>
      </c>
      <c r="AB55" s="8"/>
      <c r="AC55" s="8"/>
      <c r="AD55" s="8"/>
      <c r="AE55" s="8"/>
      <c r="AF55" s="5"/>
      <c r="AG55" s="152"/>
      <c r="AH55" s="137" t="s">
        <v>264</v>
      </c>
      <c r="AI55" s="138"/>
      <c r="AJ55" s="138"/>
      <c r="AK55" s="138"/>
      <c r="AL55" s="138"/>
      <c r="AM55" s="138"/>
      <c r="AN55" s="138"/>
      <c r="AO55" s="138"/>
      <c r="AP55" s="138"/>
      <c r="AQ55" s="139"/>
      <c r="AR55" s="161"/>
      <c r="AS55" s="122" t="s">
        <v>265</v>
      </c>
      <c r="AT55" s="8"/>
      <c r="AU55" s="8"/>
      <c r="AV55" s="8"/>
      <c r="AW55" s="8"/>
      <c r="AX55" s="8"/>
      <c r="AY55" s="8"/>
      <c r="AZ55" s="5"/>
      <c r="BA55" s="130"/>
      <c r="BB55" s="130"/>
    </row>
    <row x14ac:dyDescent="0.25" r="56" customHeight="1" ht="18.75">
      <c r="A56" s="128" t="s">
        <v>254</v>
      </c>
      <c r="B56" s="129">
        <v>46</v>
      </c>
      <c r="C56" s="151" t="s">
        <v>157</v>
      </c>
      <c r="D56" s="137" t="s">
        <v>255</v>
      </c>
      <c r="E56" s="138"/>
      <c r="F56" s="138"/>
      <c r="G56" s="138"/>
      <c r="H56" s="138"/>
      <c r="I56" s="138"/>
      <c r="J56" s="139"/>
      <c r="K56" s="158"/>
      <c r="L56" s="158"/>
      <c r="M56" s="209" t="s">
        <v>256</v>
      </c>
      <c r="N56" s="36"/>
      <c r="O56" s="36"/>
      <c r="P56" s="36"/>
      <c r="Q56" s="145"/>
      <c r="R56" s="156"/>
      <c r="S56" s="156"/>
      <c r="T56" s="156"/>
      <c r="U56" s="156"/>
      <c r="V56" s="156"/>
      <c r="W56" s="116" t="s">
        <v>257</v>
      </c>
      <c r="X56" s="8"/>
      <c r="Y56" s="8"/>
      <c r="Z56" s="8"/>
      <c r="AA56" s="8"/>
      <c r="AB56" s="8"/>
      <c r="AC56" s="5"/>
      <c r="AD56" s="185"/>
      <c r="AE56" s="137" t="s">
        <v>258</v>
      </c>
      <c r="AF56" s="138"/>
      <c r="AG56" s="138"/>
      <c r="AH56" s="138"/>
      <c r="AI56" s="138"/>
      <c r="AJ56" s="138"/>
      <c r="AK56" s="138"/>
      <c r="AL56" s="138"/>
      <c r="AM56" s="138"/>
      <c r="AN56" s="139"/>
      <c r="AO56" s="130"/>
      <c r="AP56" s="122" t="s">
        <v>259</v>
      </c>
      <c r="AQ56" s="8"/>
      <c r="AR56" s="8"/>
      <c r="AS56" s="8"/>
      <c r="AT56" s="8"/>
      <c r="AU56" s="8"/>
      <c r="AV56" s="8"/>
      <c r="AW56" s="8"/>
      <c r="AX56" s="8"/>
      <c r="AY56" s="5"/>
      <c r="AZ56" s="130"/>
      <c r="BA56" s="130"/>
      <c r="BB56" s="130"/>
    </row>
    <row x14ac:dyDescent="0.25" r="57" customHeight="1" ht="18.75">
      <c r="A57" s="128" t="s">
        <v>254</v>
      </c>
      <c r="B57" s="129">
        <v>46</v>
      </c>
      <c r="C57" s="151" t="s">
        <v>17</v>
      </c>
      <c r="D57" s="137" t="s">
        <v>260</v>
      </c>
      <c r="E57" s="138"/>
      <c r="F57" s="138"/>
      <c r="G57" s="138"/>
      <c r="H57" s="138"/>
      <c r="I57" s="138"/>
      <c r="J57" s="139"/>
      <c r="K57" s="172" t="s">
        <v>266</v>
      </c>
      <c r="L57" s="8"/>
      <c r="M57" s="8"/>
      <c r="N57" s="5"/>
      <c r="O57" s="189"/>
      <c r="P57" s="137" t="s">
        <v>262</v>
      </c>
      <c r="Q57" s="138"/>
      <c r="R57" s="138"/>
      <c r="S57" s="138"/>
      <c r="T57" s="138"/>
      <c r="U57" s="138"/>
      <c r="V57" s="138"/>
      <c r="W57" s="138"/>
      <c r="X57" s="138"/>
      <c r="Y57" s="138"/>
      <c r="Z57" s="139"/>
      <c r="AA57" s="120" t="s">
        <v>267</v>
      </c>
      <c r="AB57" s="8"/>
      <c r="AC57" s="8"/>
      <c r="AD57" s="8"/>
      <c r="AE57" s="8"/>
      <c r="AF57" s="5"/>
      <c r="AG57" s="190"/>
      <c r="AH57" s="137" t="s">
        <v>264</v>
      </c>
      <c r="AI57" s="138"/>
      <c r="AJ57" s="138"/>
      <c r="AK57" s="138"/>
      <c r="AL57" s="138"/>
      <c r="AM57" s="138"/>
      <c r="AN57" s="138"/>
      <c r="AO57" s="138"/>
      <c r="AP57" s="138"/>
      <c r="AQ57" s="139"/>
      <c r="AR57" s="161"/>
      <c r="AS57" s="122" t="s">
        <v>265</v>
      </c>
      <c r="AT57" s="8"/>
      <c r="AU57" s="8"/>
      <c r="AV57" s="8"/>
      <c r="AW57" s="8"/>
      <c r="AX57" s="8"/>
      <c r="AY57" s="8"/>
      <c r="AZ57" s="5"/>
      <c r="BA57" s="130"/>
      <c r="BB57" s="130"/>
    </row>
    <row x14ac:dyDescent="0.25" r="58" customHeight="1" ht="18.75">
      <c r="A58" s="128" t="s">
        <v>254</v>
      </c>
      <c r="B58" s="129">
        <v>46</v>
      </c>
      <c r="C58" s="151" t="s">
        <v>18</v>
      </c>
      <c r="D58" s="163"/>
      <c r="E58" s="163"/>
      <c r="F58" s="163"/>
      <c r="G58" s="210" t="s">
        <v>268</v>
      </c>
      <c r="H58" s="142"/>
      <c r="I58" s="142"/>
      <c r="J58" s="142"/>
      <c r="K58" s="142"/>
      <c r="L58" s="143"/>
      <c r="M58" s="209" t="s">
        <v>256</v>
      </c>
      <c r="N58" s="36"/>
      <c r="O58" s="36"/>
      <c r="P58" s="36"/>
      <c r="Q58" s="145"/>
      <c r="R58" s="163"/>
      <c r="S58" s="163"/>
      <c r="T58" s="163"/>
      <c r="U58" s="163"/>
      <c r="V58" s="163"/>
      <c r="W58" s="163"/>
      <c r="X58" s="163"/>
      <c r="Y58" s="163"/>
      <c r="Z58" s="163"/>
      <c r="AA58" s="161"/>
      <c r="AB58" s="130"/>
      <c r="AC58" s="130"/>
      <c r="AD58" s="130"/>
      <c r="AE58" s="154"/>
      <c r="AF58" s="154"/>
      <c r="AG58" s="154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4"/>
      <c r="AS58" s="154"/>
      <c r="AT58" s="154"/>
      <c r="AU58" s="154"/>
      <c r="AV58" s="154"/>
      <c r="AW58" s="154"/>
      <c r="AX58" s="154"/>
      <c r="AY58" s="154"/>
      <c r="AZ58" s="130"/>
      <c r="BA58" s="130"/>
      <c r="BB58" s="130"/>
    </row>
    <row x14ac:dyDescent="0.25" r="59" customHeight="1" ht="18.75">
      <c r="A59" s="133" t="s">
        <v>132</v>
      </c>
      <c r="B59" s="134">
        <v>46</v>
      </c>
      <c r="C59" s="135" t="s">
        <v>14</v>
      </c>
      <c r="D59" s="159" t="s">
        <v>269</v>
      </c>
      <c r="E59" s="145"/>
      <c r="F59" s="175"/>
      <c r="G59" s="137" t="s">
        <v>270</v>
      </c>
      <c r="H59" s="138"/>
      <c r="I59" s="138"/>
      <c r="J59" s="138"/>
      <c r="K59" s="138"/>
      <c r="L59" s="138"/>
      <c r="M59" s="138"/>
      <c r="N59" s="138"/>
      <c r="O59" s="138"/>
      <c r="P59" s="167"/>
      <c r="Q59" s="167"/>
      <c r="R59" s="167"/>
      <c r="S59" s="140"/>
      <c r="T59" s="140"/>
      <c r="U59" s="140"/>
      <c r="V59" s="140"/>
      <c r="W59" s="178" t="s">
        <v>271</v>
      </c>
      <c r="X59" s="142"/>
      <c r="Y59" s="142"/>
      <c r="Z59" s="142"/>
      <c r="AA59" s="142"/>
      <c r="AB59" s="142"/>
      <c r="AC59" s="143"/>
      <c r="AD59" s="168"/>
      <c r="AE59" s="137" t="s">
        <v>272</v>
      </c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67"/>
      <c r="AT59" s="167"/>
      <c r="AU59" s="167"/>
      <c r="AV59" s="167"/>
      <c r="AW59" s="167"/>
      <c r="AX59" s="167"/>
      <c r="AY59" s="167"/>
      <c r="AZ59" s="167"/>
      <c r="BA59" s="136"/>
      <c r="BB59" s="136"/>
    </row>
    <row x14ac:dyDescent="0.25" r="60" customHeight="1" ht="18.75">
      <c r="A60" s="133" t="s">
        <v>132</v>
      </c>
      <c r="B60" s="134">
        <v>46</v>
      </c>
      <c r="C60" s="135" t="s">
        <v>15</v>
      </c>
      <c r="D60" s="137" t="s">
        <v>273</v>
      </c>
      <c r="E60" s="138"/>
      <c r="F60" s="138"/>
      <c r="G60" s="138"/>
      <c r="H60" s="138"/>
      <c r="I60" s="138"/>
      <c r="J60" s="138"/>
      <c r="K60" s="175"/>
      <c r="L60" s="175"/>
      <c r="M60" s="175"/>
      <c r="N60" s="175"/>
      <c r="O60" s="175"/>
      <c r="P60" s="137" t="s">
        <v>274</v>
      </c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75"/>
      <c r="AB60" s="175"/>
      <c r="AC60" s="175"/>
      <c r="AD60" s="175"/>
      <c r="AE60" s="175"/>
      <c r="AF60" s="175"/>
      <c r="AG60" s="175"/>
      <c r="AH60" s="122" t="s">
        <v>275</v>
      </c>
      <c r="AI60" s="8"/>
      <c r="AJ60" s="8"/>
      <c r="AK60" s="8"/>
      <c r="AL60" s="8"/>
      <c r="AM60" s="8"/>
      <c r="AN60" s="8"/>
      <c r="AO60" s="8"/>
      <c r="AP60" s="8"/>
      <c r="AQ60" s="5"/>
      <c r="AR60" s="175"/>
      <c r="AS60" s="167"/>
      <c r="AT60" s="167"/>
      <c r="AU60" s="167"/>
      <c r="AV60" s="167"/>
      <c r="AW60" s="167"/>
      <c r="AX60" s="167"/>
      <c r="AY60" s="167"/>
      <c r="AZ60" s="167"/>
      <c r="BA60" s="173"/>
      <c r="BB60" s="136"/>
    </row>
    <row x14ac:dyDescent="0.25" r="61" customHeight="1" ht="18.75">
      <c r="A61" s="133" t="s">
        <v>132</v>
      </c>
      <c r="B61" s="134">
        <v>46</v>
      </c>
      <c r="C61" s="135" t="s">
        <v>157</v>
      </c>
      <c r="D61" s="159" t="s">
        <v>269</v>
      </c>
      <c r="E61" s="145"/>
      <c r="F61" s="175"/>
      <c r="G61" s="137" t="s">
        <v>270</v>
      </c>
      <c r="H61" s="138"/>
      <c r="I61" s="138"/>
      <c r="J61" s="138"/>
      <c r="K61" s="138"/>
      <c r="L61" s="138"/>
      <c r="M61" s="138"/>
      <c r="N61" s="138"/>
      <c r="O61" s="138"/>
      <c r="P61" s="167"/>
      <c r="Q61" s="167"/>
      <c r="R61" s="171"/>
      <c r="S61" s="149"/>
      <c r="T61" s="149"/>
      <c r="U61" s="149"/>
      <c r="V61" s="149"/>
      <c r="W61" s="180" t="s">
        <v>271</v>
      </c>
      <c r="X61" s="36"/>
      <c r="Y61" s="36"/>
      <c r="Z61" s="36"/>
      <c r="AA61" s="36"/>
      <c r="AB61" s="36"/>
      <c r="AC61" s="145"/>
      <c r="AD61" s="174"/>
      <c r="AE61" s="137" t="s">
        <v>272</v>
      </c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23" t="s">
        <v>272</v>
      </c>
      <c r="AT61" s="8"/>
      <c r="AU61" s="8"/>
      <c r="AV61" s="8"/>
      <c r="AW61" s="8"/>
      <c r="AX61" s="8"/>
      <c r="AY61" s="5"/>
      <c r="AZ61" s="171"/>
      <c r="BA61" s="136"/>
      <c r="BB61" s="136"/>
    </row>
    <row x14ac:dyDescent="0.25" r="62" customHeight="1" ht="18.75">
      <c r="A62" s="133" t="s">
        <v>132</v>
      </c>
      <c r="B62" s="134">
        <v>46</v>
      </c>
      <c r="C62" s="135" t="s">
        <v>17</v>
      </c>
      <c r="D62" s="137" t="s">
        <v>273</v>
      </c>
      <c r="E62" s="138"/>
      <c r="F62" s="138"/>
      <c r="G62" s="138"/>
      <c r="H62" s="138"/>
      <c r="I62" s="138"/>
      <c r="J62" s="138"/>
      <c r="K62" s="137" t="s">
        <v>276</v>
      </c>
      <c r="L62" s="138"/>
      <c r="M62" s="138"/>
      <c r="N62" s="138"/>
      <c r="O62" s="175"/>
      <c r="P62" s="137" t="s">
        <v>274</v>
      </c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23" t="s">
        <v>277</v>
      </c>
      <c r="AB62" s="8"/>
      <c r="AC62" s="8"/>
      <c r="AD62" s="8"/>
      <c r="AE62" s="8"/>
      <c r="AF62" s="5"/>
      <c r="AG62" s="181"/>
      <c r="AH62" s="122" t="s">
        <v>275</v>
      </c>
      <c r="AI62" s="8"/>
      <c r="AJ62" s="8"/>
      <c r="AK62" s="8"/>
      <c r="AL62" s="8"/>
      <c r="AM62" s="8"/>
      <c r="AN62" s="8"/>
      <c r="AO62" s="8"/>
      <c r="AP62" s="8"/>
      <c r="AQ62" s="5"/>
      <c r="AR62" s="175"/>
      <c r="AS62" s="144" t="s">
        <v>278</v>
      </c>
      <c r="AT62" s="36"/>
      <c r="AU62" s="36"/>
      <c r="AV62" s="36"/>
      <c r="AW62" s="36"/>
      <c r="AX62" s="36"/>
      <c r="AY62" s="36"/>
      <c r="AZ62" s="145"/>
      <c r="BA62" s="173"/>
      <c r="BB62" s="136"/>
    </row>
    <row x14ac:dyDescent="0.25" r="63" customHeight="1" ht="18.75">
      <c r="A63" s="133" t="s">
        <v>132</v>
      </c>
      <c r="B63" s="134">
        <v>46</v>
      </c>
      <c r="C63" s="133" t="s">
        <v>18</v>
      </c>
      <c r="D63" s="192" t="s">
        <v>269</v>
      </c>
      <c r="E63" s="194"/>
      <c r="F63" s="211"/>
      <c r="G63" s="176"/>
      <c r="H63" s="177"/>
      <c r="I63" s="177"/>
      <c r="J63" s="177"/>
      <c r="K63" s="177"/>
      <c r="L63" s="177"/>
      <c r="M63" s="186" t="s">
        <v>279</v>
      </c>
      <c r="N63" s="187"/>
      <c r="O63" s="187"/>
      <c r="P63" s="187"/>
      <c r="Q63" s="188"/>
      <c r="R63" s="176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36"/>
      <c r="AH63" s="177"/>
      <c r="AI63" s="177"/>
      <c r="AJ63" s="177"/>
      <c r="AK63" s="177"/>
      <c r="AL63" s="177"/>
      <c r="AM63" s="177"/>
      <c r="AN63" s="177"/>
      <c r="AO63" s="177"/>
      <c r="AP63" s="177"/>
      <c r="AQ63" s="177"/>
      <c r="AR63" s="177"/>
      <c r="AS63" s="177"/>
      <c r="AT63" s="177"/>
      <c r="AU63" s="177"/>
      <c r="AV63" s="177"/>
      <c r="AW63" s="177"/>
      <c r="AX63" s="177"/>
      <c r="AY63" s="177"/>
      <c r="AZ63" s="177"/>
      <c r="BA63" s="136"/>
      <c r="BB63" s="136"/>
    </row>
    <row x14ac:dyDescent="0.25" r="64" customHeight="1" ht="18.75">
      <c r="A64" s="128" t="s">
        <v>35</v>
      </c>
      <c r="B64" s="129">
        <v>15</v>
      </c>
      <c r="C64" s="128" t="s">
        <v>14</v>
      </c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64"/>
      <c r="O64" s="164"/>
      <c r="P64" s="164"/>
      <c r="Q64" s="164"/>
      <c r="R64" s="130"/>
      <c r="S64" s="130"/>
      <c r="T64" s="130"/>
      <c r="U64" s="130"/>
      <c r="V64" s="130"/>
      <c r="W64" s="117" t="s">
        <v>280</v>
      </c>
      <c r="X64" s="8"/>
      <c r="Y64" s="8"/>
      <c r="Z64" s="8"/>
      <c r="AA64" s="8"/>
      <c r="AB64" s="8"/>
      <c r="AC64" s="5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</row>
    <row x14ac:dyDescent="0.25" r="65" customHeight="1" ht="18.75">
      <c r="A65" s="128" t="s">
        <v>35</v>
      </c>
      <c r="B65" s="129">
        <v>15</v>
      </c>
      <c r="C65" s="151" t="s">
        <v>15</v>
      </c>
      <c r="D65" s="130"/>
      <c r="E65" s="130"/>
      <c r="F65" s="130"/>
      <c r="G65" s="130"/>
      <c r="H65" s="130"/>
      <c r="I65" s="120" t="s">
        <v>281</v>
      </c>
      <c r="J65" s="8"/>
      <c r="K65" s="8"/>
      <c r="L65" s="8"/>
      <c r="M65" s="8"/>
      <c r="N65" s="5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</row>
    <row x14ac:dyDescent="0.25" r="66" customHeight="1" ht="18.75">
      <c r="A66" s="128" t="s">
        <v>35</v>
      </c>
      <c r="B66" s="129">
        <v>15</v>
      </c>
      <c r="C66" s="128" t="s">
        <v>157</v>
      </c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17" t="s">
        <v>280</v>
      </c>
      <c r="X66" s="8"/>
      <c r="Y66" s="8"/>
      <c r="Z66" s="8"/>
      <c r="AA66" s="8"/>
      <c r="AB66" s="8"/>
      <c r="AC66" s="5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</row>
    <row x14ac:dyDescent="0.25" r="67" customHeight="1" ht="18.75">
      <c r="A67" s="128" t="s">
        <v>35</v>
      </c>
      <c r="B67" s="129">
        <v>15</v>
      </c>
      <c r="C67" s="151" t="s">
        <v>17</v>
      </c>
      <c r="D67" s="130"/>
      <c r="E67" s="130"/>
      <c r="F67" s="130"/>
      <c r="G67" s="130"/>
      <c r="H67" s="130"/>
      <c r="I67" s="120" t="s">
        <v>281</v>
      </c>
      <c r="J67" s="8"/>
      <c r="K67" s="8"/>
      <c r="L67" s="8"/>
      <c r="M67" s="8"/>
      <c r="N67" s="5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</row>
    <row x14ac:dyDescent="0.25" r="68" customHeight="1" ht="18.75">
      <c r="A68" s="128" t="s">
        <v>35</v>
      </c>
      <c r="B68" s="129">
        <v>15</v>
      </c>
      <c r="C68" s="128" t="s">
        <v>18</v>
      </c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</row>
    <row x14ac:dyDescent="0.25" r="69" customHeight="1" ht="18.75">
      <c r="A69" s="133" t="s">
        <v>128</v>
      </c>
      <c r="B69" s="134">
        <v>32</v>
      </c>
      <c r="C69" s="133" t="s">
        <v>14</v>
      </c>
      <c r="D69" s="7" t="s">
        <v>282</v>
      </c>
      <c r="E69" s="5"/>
      <c r="F69" s="136"/>
      <c r="G69" s="9" t="s">
        <v>283</v>
      </c>
      <c r="H69" s="8"/>
      <c r="I69" s="8"/>
      <c r="J69" s="8"/>
      <c r="K69" s="8"/>
      <c r="L69" s="5"/>
      <c r="M69" s="120" t="s">
        <v>284</v>
      </c>
      <c r="N69" s="8"/>
      <c r="O69" s="8"/>
      <c r="P69" s="8"/>
      <c r="Q69" s="5"/>
      <c r="R69" s="136"/>
      <c r="S69" s="136"/>
      <c r="T69" s="136"/>
      <c r="U69" s="136"/>
      <c r="V69" s="136"/>
      <c r="W69" s="122" t="s">
        <v>285</v>
      </c>
      <c r="X69" s="8"/>
      <c r="Y69" s="8"/>
      <c r="Z69" s="8"/>
      <c r="AA69" s="8"/>
      <c r="AB69" s="8"/>
      <c r="AC69" s="5"/>
      <c r="AD69" s="136"/>
      <c r="AE69" s="10" t="s">
        <v>286</v>
      </c>
      <c r="AF69" s="8"/>
      <c r="AG69" s="8"/>
      <c r="AH69" s="8"/>
      <c r="AI69" s="8"/>
      <c r="AJ69" s="8"/>
      <c r="AK69" s="8"/>
      <c r="AL69" s="8"/>
      <c r="AM69" s="8"/>
      <c r="AN69" s="5"/>
      <c r="AO69" s="136"/>
      <c r="AP69" s="122" t="s">
        <v>287</v>
      </c>
      <c r="AQ69" s="8"/>
      <c r="AR69" s="8"/>
      <c r="AS69" s="8"/>
      <c r="AT69" s="8"/>
      <c r="AU69" s="8"/>
      <c r="AV69" s="8"/>
      <c r="AW69" s="8"/>
      <c r="AX69" s="8"/>
      <c r="AY69" s="5"/>
      <c r="AZ69" s="136"/>
      <c r="BA69" s="136"/>
      <c r="BB69" s="136"/>
    </row>
    <row x14ac:dyDescent="0.25" r="70" customHeight="1" ht="18.75">
      <c r="A70" s="133" t="s">
        <v>128</v>
      </c>
      <c r="B70" s="134">
        <v>32</v>
      </c>
      <c r="C70" s="135" t="s">
        <v>15</v>
      </c>
      <c r="D70" s="119" t="s">
        <v>288</v>
      </c>
      <c r="E70" s="8"/>
      <c r="F70" s="8"/>
      <c r="G70" s="8"/>
      <c r="H70" s="8"/>
      <c r="I70" s="8"/>
      <c r="J70" s="8"/>
      <c r="K70" s="122" t="s">
        <v>289</v>
      </c>
      <c r="L70" s="8"/>
      <c r="M70" s="8"/>
      <c r="N70" s="5"/>
      <c r="O70" s="136"/>
      <c r="P70" s="119" t="s">
        <v>290</v>
      </c>
      <c r="Q70" s="8"/>
      <c r="R70" s="8"/>
      <c r="S70" s="8"/>
      <c r="T70" s="8"/>
      <c r="U70" s="8"/>
      <c r="V70" s="8"/>
      <c r="W70" s="8"/>
      <c r="X70" s="5"/>
      <c r="Y70" s="137" t="s">
        <v>291</v>
      </c>
      <c r="Z70" s="138"/>
      <c r="AA70" s="138"/>
      <c r="AB70" s="138"/>
      <c r="AC70" s="138"/>
      <c r="AD70" s="138"/>
      <c r="AE70" s="138"/>
      <c r="AF70" s="139"/>
      <c r="AG70" s="136"/>
      <c r="AH70" s="122" t="s">
        <v>292</v>
      </c>
      <c r="AI70" s="8"/>
      <c r="AJ70" s="8"/>
      <c r="AK70" s="8"/>
      <c r="AL70" s="8"/>
      <c r="AM70" s="8"/>
      <c r="AN70" s="8"/>
      <c r="AO70" s="8"/>
      <c r="AP70" s="8"/>
      <c r="AQ70" s="5"/>
      <c r="AR70" s="136"/>
      <c r="AS70" s="195" t="s">
        <v>293</v>
      </c>
      <c r="AT70" s="36"/>
      <c r="AU70" s="36"/>
      <c r="AV70" s="36"/>
      <c r="AW70" s="36"/>
      <c r="AX70" s="36"/>
      <c r="AY70" s="36"/>
      <c r="AZ70" s="196"/>
      <c r="BA70" s="136"/>
      <c r="BB70" s="136"/>
    </row>
    <row x14ac:dyDescent="0.25" r="71" customHeight="1" ht="18.75">
      <c r="A71" s="133" t="s">
        <v>128</v>
      </c>
      <c r="B71" s="134">
        <v>32</v>
      </c>
      <c r="C71" s="135" t="s">
        <v>157</v>
      </c>
      <c r="D71" s="172" t="s">
        <v>294</v>
      </c>
      <c r="E71" s="5"/>
      <c r="F71" s="136"/>
      <c r="G71" s="172" t="s">
        <v>295</v>
      </c>
      <c r="H71" s="8"/>
      <c r="I71" s="8"/>
      <c r="J71" s="8"/>
      <c r="K71" s="8"/>
      <c r="L71" s="5"/>
      <c r="M71" s="120" t="s">
        <v>284</v>
      </c>
      <c r="N71" s="8"/>
      <c r="O71" s="8"/>
      <c r="P71" s="8"/>
      <c r="Q71" s="5"/>
      <c r="R71" s="136"/>
      <c r="S71" s="136"/>
      <c r="T71" s="136"/>
      <c r="U71" s="136"/>
      <c r="V71" s="136"/>
      <c r="W71" s="122" t="s">
        <v>285</v>
      </c>
      <c r="X71" s="8"/>
      <c r="Y71" s="8"/>
      <c r="Z71" s="8"/>
      <c r="AA71" s="8"/>
      <c r="AB71" s="8"/>
      <c r="AC71" s="5"/>
      <c r="AD71" s="136"/>
      <c r="AE71" s="10" t="s">
        <v>286</v>
      </c>
      <c r="AF71" s="8"/>
      <c r="AG71" s="8"/>
      <c r="AH71" s="8"/>
      <c r="AI71" s="8"/>
      <c r="AJ71" s="8"/>
      <c r="AK71" s="8"/>
      <c r="AL71" s="8"/>
      <c r="AM71" s="8"/>
      <c r="AN71" s="5"/>
      <c r="AO71" s="136"/>
      <c r="AP71" s="122" t="s">
        <v>287</v>
      </c>
      <c r="AQ71" s="8"/>
      <c r="AR71" s="8"/>
      <c r="AS71" s="8"/>
      <c r="AT71" s="8"/>
      <c r="AU71" s="8"/>
      <c r="AV71" s="8"/>
      <c r="AW71" s="8"/>
      <c r="AX71" s="8"/>
      <c r="AY71" s="5"/>
      <c r="AZ71" s="136"/>
      <c r="BA71" s="136"/>
      <c r="BB71" s="136"/>
    </row>
    <row x14ac:dyDescent="0.25" r="72" customHeight="1" ht="18.75">
      <c r="A72" s="133" t="s">
        <v>128</v>
      </c>
      <c r="B72" s="134">
        <v>32</v>
      </c>
      <c r="C72" s="135" t="s">
        <v>17</v>
      </c>
      <c r="D72" s="119" t="s">
        <v>296</v>
      </c>
      <c r="E72" s="8"/>
      <c r="F72" s="8"/>
      <c r="G72" s="8"/>
      <c r="H72" s="8"/>
      <c r="I72" s="8"/>
      <c r="J72" s="8"/>
      <c r="K72" s="122" t="s">
        <v>289</v>
      </c>
      <c r="L72" s="8"/>
      <c r="M72" s="8"/>
      <c r="N72" s="5"/>
      <c r="O72" s="136"/>
      <c r="P72" s="119" t="s">
        <v>290</v>
      </c>
      <c r="Q72" s="8"/>
      <c r="R72" s="8"/>
      <c r="S72" s="8"/>
      <c r="T72" s="8"/>
      <c r="U72" s="8"/>
      <c r="V72" s="8"/>
      <c r="W72" s="8"/>
      <c r="X72" s="5"/>
      <c r="Y72" s="137" t="s">
        <v>291</v>
      </c>
      <c r="Z72" s="138"/>
      <c r="AA72" s="138"/>
      <c r="AB72" s="138"/>
      <c r="AC72" s="138"/>
      <c r="AD72" s="138"/>
      <c r="AE72" s="138"/>
      <c r="AF72" s="139"/>
      <c r="AG72" s="136"/>
      <c r="AH72" s="122" t="s">
        <v>292</v>
      </c>
      <c r="AI72" s="8"/>
      <c r="AJ72" s="8"/>
      <c r="AK72" s="8"/>
      <c r="AL72" s="8"/>
      <c r="AM72" s="8"/>
      <c r="AN72" s="8"/>
      <c r="AO72" s="8"/>
      <c r="AP72" s="8"/>
      <c r="AQ72" s="5"/>
      <c r="AR72" s="136"/>
      <c r="AS72" s="198" t="s">
        <v>293</v>
      </c>
      <c r="AT72" s="199"/>
      <c r="AU72" s="199"/>
      <c r="AV72" s="199"/>
      <c r="AW72" s="199"/>
      <c r="AX72" s="199"/>
      <c r="AY72" s="199"/>
      <c r="AZ72" s="200"/>
      <c r="BA72" s="136"/>
      <c r="BB72" s="136"/>
    </row>
    <row x14ac:dyDescent="0.25" r="73" customHeight="1" ht="18.75">
      <c r="A73" s="133" t="s">
        <v>128</v>
      </c>
      <c r="B73" s="134">
        <v>32</v>
      </c>
      <c r="C73" s="135" t="s">
        <v>18</v>
      </c>
      <c r="D73" s="130"/>
      <c r="E73" s="130"/>
      <c r="F73" s="136"/>
      <c r="G73" s="116" t="s">
        <v>297</v>
      </c>
      <c r="H73" s="8"/>
      <c r="I73" s="8"/>
      <c r="J73" s="8"/>
      <c r="K73" s="8"/>
      <c r="L73" s="5"/>
      <c r="M73" s="120" t="s">
        <v>284</v>
      </c>
      <c r="N73" s="8"/>
      <c r="O73" s="8"/>
      <c r="P73" s="8"/>
      <c r="Q73" s="5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</row>
    <row x14ac:dyDescent="0.25" r="74" customHeight="1" ht="18.75">
      <c r="A74" s="128" t="s">
        <v>123</v>
      </c>
      <c r="B74" s="129">
        <v>32</v>
      </c>
      <c r="C74" s="151" t="s">
        <v>14</v>
      </c>
      <c r="D74" s="212" t="s">
        <v>298</v>
      </c>
      <c r="E74" s="8"/>
      <c r="F74" s="130"/>
      <c r="G74" s="117" t="s">
        <v>299</v>
      </c>
      <c r="H74" s="8"/>
      <c r="I74" s="8"/>
      <c r="J74" s="8"/>
      <c r="K74" s="8"/>
      <c r="L74" s="8"/>
      <c r="M74" s="8"/>
      <c r="N74" s="8"/>
      <c r="O74" s="5"/>
      <c r="P74" s="130"/>
      <c r="Q74" s="130"/>
      <c r="R74" s="130"/>
      <c r="S74" s="130"/>
      <c r="T74" s="130"/>
      <c r="U74" s="130"/>
      <c r="V74" s="130"/>
      <c r="W74" s="213" t="s">
        <v>300</v>
      </c>
      <c r="X74" s="8"/>
      <c r="Y74" s="8"/>
      <c r="Z74" s="8"/>
      <c r="AA74" s="8"/>
      <c r="AB74" s="8"/>
      <c r="AC74" s="5"/>
      <c r="AD74" s="130"/>
      <c r="AE74" s="116" t="s">
        <v>301</v>
      </c>
      <c r="AF74" s="8"/>
      <c r="AG74" s="8"/>
      <c r="AH74" s="8"/>
      <c r="AI74" s="8"/>
      <c r="AJ74" s="8"/>
      <c r="AK74" s="8"/>
      <c r="AL74" s="8"/>
      <c r="AM74" s="8"/>
      <c r="AN74" s="5"/>
      <c r="AO74" s="130"/>
      <c r="AP74" s="117" t="s">
        <v>302</v>
      </c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5"/>
      <c r="BB74" s="130"/>
    </row>
    <row x14ac:dyDescent="0.25" r="75" customHeight="1" ht="18.75">
      <c r="A75" s="128" t="s">
        <v>123</v>
      </c>
      <c r="B75" s="129">
        <v>32</v>
      </c>
      <c r="C75" s="151" t="s">
        <v>15</v>
      </c>
      <c r="D75" s="122" t="s">
        <v>303</v>
      </c>
      <c r="E75" s="8"/>
      <c r="F75" s="8"/>
      <c r="G75" s="8"/>
      <c r="H75" s="5"/>
      <c r="I75" s="117" t="s">
        <v>304</v>
      </c>
      <c r="J75" s="8"/>
      <c r="K75" s="8"/>
      <c r="L75" s="8"/>
      <c r="M75" s="8"/>
      <c r="N75" s="5"/>
      <c r="O75" s="130"/>
      <c r="P75" s="117" t="s">
        <v>305</v>
      </c>
      <c r="Q75" s="8"/>
      <c r="R75" s="8"/>
      <c r="S75" s="8"/>
      <c r="T75" s="8"/>
      <c r="U75" s="8"/>
      <c r="V75" s="8"/>
      <c r="W75" s="8"/>
      <c r="X75" s="8"/>
      <c r="Y75" s="8"/>
      <c r="Z75" s="5"/>
      <c r="AA75" s="10" t="s">
        <v>306</v>
      </c>
      <c r="AB75" s="8"/>
      <c r="AC75" s="8"/>
      <c r="AD75" s="8"/>
      <c r="AE75" s="8"/>
      <c r="AF75" s="5"/>
      <c r="AG75" s="130"/>
      <c r="AH75" s="117" t="s">
        <v>307</v>
      </c>
      <c r="AI75" s="8"/>
      <c r="AJ75" s="8"/>
      <c r="AK75" s="8"/>
      <c r="AL75" s="8"/>
      <c r="AM75" s="8"/>
      <c r="AN75" s="8"/>
      <c r="AO75" s="8"/>
      <c r="AP75" s="8"/>
      <c r="AQ75" s="5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</row>
    <row x14ac:dyDescent="0.25" r="76" customHeight="1" ht="18.75">
      <c r="A76" s="128" t="s">
        <v>123</v>
      </c>
      <c r="B76" s="129">
        <v>32</v>
      </c>
      <c r="C76" s="151" t="s">
        <v>157</v>
      </c>
      <c r="D76" s="212" t="s">
        <v>298</v>
      </c>
      <c r="E76" s="8"/>
      <c r="F76" s="130"/>
      <c r="G76" s="117" t="s">
        <v>299</v>
      </c>
      <c r="H76" s="8"/>
      <c r="I76" s="8"/>
      <c r="J76" s="8"/>
      <c r="K76" s="8"/>
      <c r="L76" s="8"/>
      <c r="M76" s="8"/>
      <c r="N76" s="8"/>
      <c r="O76" s="5"/>
      <c r="P76" s="130"/>
      <c r="Q76" s="130"/>
      <c r="R76" s="130"/>
      <c r="S76" s="130"/>
      <c r="T76" s="130"/>
      <c r="U76" s="130"/>
      <c r="V76" s="130"/>
      <c r="W76" s="213" t="s">
        <v>300</v>
      </c>
      <c r="X76" s="8"/>
      <c r="Y76" s="8"/>
      <c r="Z76" s="8"/>
      <c r="AA76" s="8"/>
      <c r="AB76" s="8"/>
      <c r="AC76" s="5"/>
      <c r="AD76" s="130"/>
      <c r="AE76" s="116" t="s">
        <v>301</v>
      </c>
      <c r="AF76" s="8"/>
      <c r="AG76" s="8"/>
      <c r="AH76" s="8"/>
      <c r="AI76" s="8"/>
      <c r="AJ76" s="8"/>
      <c r="AK76" s="8"/>
      <c r="AL76" s="8"/>
      <c r="AM76" s="8"/>
      <c r="AN76" s="5"/>
      <c r="AO76" s="130"/>
      <c r="AP76" s="117" t="s">
        <v>302</v>
      </c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5"/>
      <c r="BB76" s="130"/>
    </row>
    <row x14ac:dyDescent="0.25" r="77" customHeight="1" ht="18.75">
      <c r="A77" s="128" t="s">
        <v>123</v>
      </c>
      <c r="B77" s="129">
        <v>32</v>
      </c>
      <c r="C77" s="151" t="s">
        <v>17</v>
      </c>
      <c r="D77" s="122" t="s">
        <v>303</v>
      </c>
      <c r="E77" s="8"/>
      <c r="F77" s="8"/>
      <c r="G77" s="8"/>
      <c r="H77" s="5"/>
      <c r="I77" s="117" t="s">
        <v>304</v>
      </c>
      <c r="J77" s="8"/>
      <c r="K77" s="8"/>
      <c r="L77" s="8"/>
      <c r="M77" s="8"/>
      <c r="N77" s="5"/>
      <c r="O77" s="130"/>
      <c r="P77" s="117" t="s">
        <v>305</v>
      </c>
      <c r="Q77" s="8"/>
      <c r="R77" s="8"/>
      <c r="S77" s="8"/>
      <c r="T77" s="8"/>
      <c r="U77" s="8"/>
      <c r="V77" s="8"/>
      <c r="W77" s="8"/>
      <c r="X77" s="8"/>
      <c r="Y77" s="8"/>
      <c r="Z77" s="5"/>
      <c r="AA77" s="117" t="s">
        <v>305</v>
      </c>
      <c r="AB77" s="8"/>
      <c r="AC77" s="8"/>
      <c r="AD77" s="8"/>
      <c r="AE77" s="8"/>
      <c r="AF77" s="5"/>
      <c r="AG77" s="130"/>
      <c r="AH77" s="117" t="s">
        <v>308</v>
      </c>
      <c r="AI77" s="8"/>
      <c r="AJ77" s="8"/>
      <c r="AK77" s="8"/>
      <c r="AL77" s="8"/>
      <c r="AM77" s="8"/>
      <c r="AN77" s="8"/>
      <c r="AO77" s="8"/>
      <c r="AP77" s="8"/>
      <c r="AQ77" s="5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</row>
    <row x14ac:dyDescent="0.25" r="78" customHeight="1" ht="18.75">
      <c r="A78" s="128" t="s">
        <v>123</v>
      </c>
      <c r="B78" s="129">
        <v>32</v>
      </c>
      <c r="C78" s="151" t="s">
        <v>18</v>
      </c>
      <c r="D78" s="212" t="s">
        <v>298</v>
      </c>
      <c r="E78" s="8"/>
      <c r="F78" s="130"/>
      <c r="G78" s="130"/>
      <c r="H78" s="130"/>
      <c r="I78" s="130"/>
      <c r="J78" s="130"/>
      <c r="K78" s="130"/>
      <c r="L78" s="130"/>
      <c r="M78" s="7" t="s">
        <v>309</v>
      </c>
      <c r="N78" s="8"/>
      <c r="O78" s="8"/>
      <c r="P78" s="8"/>
      <c r="Q78" s="5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</row>
    <row x14ac:dyDescent="0.25" r="79" customHeight="1" ht="18.75">
      <c r="A79" s="133" t="s">
        <v>141</v>
      </c>
      <c r="B79" s="134">
        <v>32</v>
      </c>
      <c r="C79" s="135" t="s">
        <v>14</v>
      </c>
      <c r="D79" s="119" t="s">
        <v>310</v>
      </c>
      <c r="E79" s="8"/>
      <c r="F79" s="8"/>
      <c r="G79" s="8"/>
      <c r="H79" s="8"/>
      <c r="I79" s="8"/>
      <c r="J79" s="8"/>
      <c r="K79" s="136"/>
      <c r="L79" s="136"/>
      <c r="M79" s="137" t="s">
        <v>311</v>
      </c>
      <c r="N79" s="138"/>
      <c r="O79" s="138"/>
      <c r="P79" s="138"/>
      <c r="Q79" s="139"/>
      <c r="R79" s="136"/>
      <c r="S79" s="136"/>
      <c r="T79" s="136"/>
      <c r="U79" s="136"/>
      <c r="V79" s="136"/>
      <c r="W79" s="120" t="s">
        <v>312</v>
      </c>
      <c r="X79" s="8"/>
      <c r="Y79" s="8"/>
      <c r="Z79" s="8"/>
      <c r="AA79" s="8"/>
      <c r="AB79" s="8"/>
      <c r="AC79" s="5"/>
      <c r="AD79" s="136"/>
      <c r="AE79" s="166" t="s">
        <v>313</v>
      </c>
      <c r="AF79" s="8"/>
      <c r="AG79" s="8"/>
      <c r="AH79" s="8"/>
      <c r="AI79" s="8"/>
      <c r="AJ79" s="8"/>
      <c r="AK79" s="8"/>
      <c r="AL79" s="8"/>
      <c r="AM79" s="8"/>
      <c r="AN79" s="5"/>
      <c r="AO79" s="136"/>
      <c r="AP79" s="178" t="s">
        <v>314</v>
      </c>
      <c r="AQ79" s="142"/>
      <c r="AR79" s="142"/>
      <c r="AS79" s="142"/>
      <c r="AT79" s="142"/>
      <c r="AU79" s="142"/>
      <c r="AV79" s="142"/>
      <c r="AW79" s="142"/>
      <c r="AX79" s="142"/>
      <c r="AY79" s="143"/>
      <c r="AZ79" s="136"/>
      <c r="BA79" s="136"/>
      <c r="BB79" s="136"/>
    </row>
    <row x14ac:dyDescent="0.25" r="80" customHeight="1" ht="18.75">
      <c r="A80" s="133" t="s">
        <v>141</v>
      </c>
      <c r="B80" s="134">
        <v>32</v>
      </c>
      <c r="C80" s="135" t="s">
        <v>15</v>
      </c>
      <c r="D80" s="166" t="s">
        <v>315</v>
      </c>
      <c r="E80" s="8"/>
      <c r="F80" s="8"/>
      <c r="G80" s="8"/>
      <c r="H80" s="8"/>
      <c r="I80" s="8"/>
      <c r="J80" s="5"/>
      <c r="K80" s="166" t="s">
        <v>316</v>
      </c>
      <c r="L80" s="8"/>
      <c r="M80" s="8"/>
      <c r="N80" s="5"/>
      <c r="O80" s="136"/>
      <c r="P80" s="141" t="s">
        <v>317</v>
      </c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3"/>
      <c r="AG80" s="136"/>
      <c r="AH80" s="116" t="s">
        <v>318</v>
      </c>
      <c r="AI80" s="8"/>
      <c r="AJ80" s="8"/>
      <c r="AK80" s="8"/>
      <c r="AL80" s="8"/>
      <c r="AM80" s="8"/>
      <c r="AN80" s="8"/>
      <c r="AO80" s="8"/>
      <c r="AP80" s="8"/>
      <c r="AQ80" s="5"/>
      <c r="AR80" s="136"/>
      <c r="AS80" s="116" t="s">
        <v>319</v>
      </c>
      <c r="AT80" s="8"/>
      <c r="AU80" s="8"/>
      <c r="AV80" s="8"/>
      <c r="AW80" s="8"/>
      <c r="AX80" s="8"/>
      <c r="AY80" s="8"/>
      <c r="AZ80" s="5"/>
      <c r="BA80" s="136"/>
      <c r="BB80" s="136"/>
    </row>
    <row x14ac:dyDescent="0.25" r="81" customHeight="1" ht="18.75">
      <c r="A81" s="133" t="s">
        <v>141</v>
      </c>
      <c r="B81" s="134">
        <v>32</v>
      </c>
      <c r="C81" s="135" t="s">
        <v>157</v>
      </c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22" t="s">
        <v>320</v>
      </c>
      <c r="Q81" s="8"/>
      <c r="R81" s="8"/>
      <c r="S81" s="8"/>
      <c r="T81" s="8"/>
      <c r="U81" s="8"/>
      <c r="V81" s="5"/>
      <c r="W81" s="120" t="s">
        <v>312</v>
      </c>
      <c r="X81" s="8"/>
      <c r="Y81" s="8"/>
      <c r="Z81" s="8"/>
      <c r="AA81" s="8"/>
      <c r="AB81" s="8"/>
      <c r="AC81" s="5"/>
      <c r="AD81" s="136"/>
      <c r="AE81" s="166" t="s">
        <v>313</v>
      </c>
      <c r="AF81" s="8"/>
      <c r="AG81" s="8"/>
      <c r="AH81" s="8"/>
      <c r="AI81" s="8"/>
      <c r="AJ81" s="8"/>
      <c r="AK81" s="8"/>
      <c r="AL81" s="8"/>
      <c r="AM81" s="8"/>
      <c r="AN81" s="5"/>
      <c r="AO81" s="136"/>
      <c r="AP81" s="178" t="s">
        <v>314</v>
      </c>
      <c r="AQ81" s="142"/>
      <c r="AR81" s="142"/>
      <c r="AS81" s="142"/>
      <c r="AT81" s="142"/>
      <c r="AU81" s="142"/>
      <c r="AV81" s="142"/>
      <c r="AW81" s="142"/>
      <c r="AX81" s="142"/>
      <c r="AY81" s="143"/>
      <c r="AZ81" s="136"/>
      <c r="BA81" s="136"/>
      <c r="BB81" s="136"/>
    </row>
    <row x14ac:dyDescent="0.25" r="82" customHeight="1" ht="18.75">
      <c r="A82" s="133" t="s">
        <v>141</v>
      </c>
      <c r="B82" s="134">
        <v>32</v>
      </c>
      <c r="C82" s="135" t="s">
        <v>17</v>
      </c>
      <c r="D82" s="166" t="s">
        <v>321</v>
      </c>
      <c r="E82" s="8"/>
      <c r="F82" s="8"/>
      <c r="G82" s="8"/>
      <c r="H82" s="8"/>
      <c r="I82" s="8"/>
      <c r="J82" s="5"/>
      <c r="K82" s="136"/>
      <c r="L82" s="136"/>
      <c r="M82" s="136"/>
      <c r="N82" s="136"/>
      <c r="O82" s="136"/>
      <c r="P82" s="141" t="s">
        <v>317</v>
      </c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3"/>
      <c r="AG82" s="136"/>
      <c r="AH82" s="116" t="s">
        <v>318</v>
      </c>
      <c r="AI82" s="8"/>
      <c r="AJ82" s="8"/>
      <c r="AK82" s="8"/>
      <c r="AL82" s="8"/>
      <c r="AM82" s="8"/>
      <c r="AN82" s="8"/>
      <c r="AO82" s="8"/>
      <c r="AP82" s="8"/>
      <c r="AQ82" s="5"/>
      <c r="AR82" s="136"/>
      <c r="AS82" s="116" t="s">
        <v>319</v>
      </c>
      <c r="AT82" s="8"/>
      <c r="AU82" s="8"/>
      <c r="AV82" s="8"/>
      <c r="AW82" s="8"/>
      <c r="AX82" s="8"/>
      <c r="AY82" s="8"/>
      <c r="AZ82" s="5"/>
      <c r="BA82" s="136"/>
      <c r="BB82" s="136"/>
    </row>
    <row x14ac:dyDescent="0.25" r="83" customHeight="1" ht="18.75">
      <c r="A83" s="133" t="s">
        <v>141</v>
      </c>
      <c r="B83" s="134">
        <v>32</v>
      </c>
      <c r="C83" s="135" t="s">
        <v>18</v>
      </c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</row>
    <row x14ac:dyDescent="0.25" r="84" customHeight="1" ht="18.75">
      <c r="A84" s="128" t="s">
        <v>322</v>
      </c>
      <c r="B84" s="129">
        <v>32</v>
      </c>
      <c r="C84" s="151" t="s">
        <v>14</v>
      </c>
      <c r="D84" s="4" t="s">
        <v>323</v>
      </c>
      <c r="E84" s="5"/>
      <c r="F84" s="130"/>
      <c r="G84" s="172" t="s">
        <v>324</v>
      </c>
      <c r="H84" s="8"/>
      <c r="I84" s="8"/>
      <c r="J84" s="8"/>
      <c r="K84" s="8"/>
      <c r="L84" s="5"/>
      <c r="M84" s="122" t="s">
        <v>325</v>
      </c>
      <c r="N84" s="8"/>
      <c r="O84" s="8"/>
      <c r="P84" s="8"/>
      <c r="Q84" s="8"/>
      <c r="R84" s="130"/>
      <c r="S84" s="130"/>
      <c r="T84" s="130"/>
      <c r="U84" s="130"/>
      <c r="V84" s="130"/>
      <c r="W84" s="120" t="s">
        <v>326</v>
      </c>
      <c r="X84" s="8"/>
      <c r="Y84" s="8"/>
      <c r="Z84" s="8"/>
      <c r="AA84" s="8"/>
      <c r="AB84" s="8"/>
      <c r="AC84" s="5"/>
      <c r="AD84" s="130"/>
      <c r="AE84" s="120" t="s">
        <v>327</v>
      </c>
      <c r="AF84" s="8"/>
      <c r="AG84" s="8"/>
      <c r="AH84" s="8"/>
      <c r="AI84" s="8"/>
      <c r="AJ84" s="8"/>
      <c r="AK84" s="8"/>
      <c r="AL84" s="8"/>
      <c r="AM84" s="8"/>
      <c r="AN84" s="5"/>
      <c r="AO84" s="130"/>
      <c r="AP84" s="120" t="s">
        <v>328</v>
      </c>
      <c r="AQ84" s="8"/>
      <c r="AR84" s="8"/>
      <c r="AS84" s="8"/>
      <c r="AT84" s="8"/>
      <c r="AU84" s="8"/>
      <c r="AV84" s="8"/>
      <c r="AW84" s="8"/>
      <c r="AX84" s="8"/>
      <c r="AY84" s="5"/>
      <c r="AZ84" s="130"/>
      <c r="BA84" s="130"/>
      <c r="BB84" s="130"/>
    </row>
    <row x14ac:dyDescent="0.25" r="85" customHeight="1" ht="18.75">
      <c r="A85" s="128" t="s">
        <v>322</v>
      </c>
      <c r="B85" s="129">
        <v>32</v>
      </c>
      <c r="C85" s="151" t="s">
        <v>15</v>
      </c>
      <c r="D85" s="117" t="s">
        <v>329</v>
      </c>
      <c r="E85" s="8"/>
      <c r="F85" s="8"/>
      <c r="G85" s="8"/>
      <c r="H85" s="5"/>
      <c r="I85" s="120" t="s">
        <v>330</v>
      </c>
      <c r="J85" s="8"/>
      <c r="K85" s="8"/>
      <c r="L85" s="8"/>
      <c r="M85" s="8"/>
      <c r="N85" s="5"/>
      <c r="O85" s="130"/>
      <c r="P85" s="120" t="s">
        <v>331</v>
      </c>
      <c r="Q85" s="8"/>
      <c r="R85" s="8"/>
      <c r="S85" s="8"/>
      <c r="T85" s="8"/>
      <c r="U85" s="8"/>
      <c r="V85" s="8"/>
      <c r="W85" s="8"/>
      <c r="X85" s="5"/>
      <c r="Y85" s="122" t="s">
        <v>332</v>
      </c>
      <c r="Z85" s="8"/>
      <c r="AA85" s="8"/>
      <c r="AB85" s="8"/>
      <c r="AC85" s="8"/>
      <c r="AD85" s="8"/>
      <c r="AE85" s="8"/>
      <c r="AF85" s="5"/>
      <c r="AG85" s="130"/>
      <c r="AH85" s="10" t="s">
        <v>333</v>
      </c>
      <c r="AI85" s="8"/>
      <c r="AJ85" s="8"/>
      <c r="AK85" s="8"/>
      <c r="AL85" s="8"/>
      <c r="AM85" s="8"/>
      <c r="AN85" s="8"/>
      <c r="AO85" s="8"/>
      <c r="AP85" s="8"/>
      <c r="AQ85" s="5"/>
      <c r="AR85" s="130"/>
      <c r="AS85" s="116" t="s">
        <v>334</v>
      </c>
      <c r="AT85" s="8"/>
      <c r="AU85" s="8"/>
      <c r="AV85" s="8"/>
      <c r="AW85" s="8"/>
      <c r="AX85" s="8"/>
      <c r="AY85" s="5"/>
      <c r="AZ85" s="130"/>
      <c r="BA85" s="130"/>
      <c r="BB85" s="130"/>
    </row>
    <row x14ac:dyDescent="0.25" r="86" customHeight="1" ht="18.75">
      <c r="A86" s="128" t="s">
        <v>322</v>
      </c>
      <c r="B86" s="129">
        <v>32</v>
      </c>
      <c r="C86" s="151" t="s">
        <v>157</v>
      </c>
      <c r="D86" s="4" t="s">
        <v>323</v>
      </c>
      <c r="E86" s="5"/>
      <c r="F86" s="130"/>
      <c r="G86" s="131"/>
      <c r="H86" s="132"/>
      <c r="I86" s="132"/>
      <c r="J86" s="132"/>
      <c r="K86" s="132"/>
      <c r="L86" s="132"/>
      <c r="M86" s="122" t="s">
        <v>325</v>
      </c>
      <c r="N86" s="8"/>
      <c r="O86" s="8"/>
      <c r="P86" s="8"/>
      <c r="Q86" s="8"/>
      <c r="R86" s="130"/>
      <c r="S86" s="130"/>
      <c r="T86" s="130"/>
      <c r="U86" s="130"/>
      <c r="V86" s="130"/>
      <c r="W86" s="120" t="s">
        <v>326</v>
      </c>
      <c r="X86" s="8"/>
      <c r="Y86" s="8"/>
      <c r="Z86" s="8"/>
      <c r="AA86" s="8"/>
      <c r="AB86" s="8"/>
      <c r="AC86" s="5"/>
      <c r="AD86" s="130"/>
      <c r="AE86" s="120" t="s">
        <v>327</v>
      </c>
      <c r="AF86" s="8"/>
      <c r="AG86" s="8"/>
      <c r="AH86" s="8"/>
      <c r="AI86" s="8"/>
      <c r="AJ86" s="8"/>
      <c r="AK86" s="8"/>
      <c r="AL86" s="8"/>
      <c r="AM86" s="8"/>
      <c r="AN86" s="5"/>
      <c r="AO86" s="130"/>
      <c r="AP86" s="120" t="s">
        <v>328</v>
      </c>
      <c r="AQ86" s="8"/>
      <c r="AR86" s="8"/>
      <c r="AS86" s="8"/>
      <c r="AT86" s="8"/>
      <c r="AU86" s="8"/>
      <c r="AV86" s="8"/>
      <c r="AW86" s="8"/>
      <c r="AX86" s="8"/>
      <c r="AY86" s="5"/>
      <c r="AZ86" s="130"/>
      <c r="BA86" s="130"/>
      <c r="BB86" s="130"/>
    </row>
    <row x14ac:dyDescent="0.25" r="87" customHeight="1" ht="18.75">
      <c r="A87" s="128" t="s">
        <v>322</v>
      </c>
      <c r="B87" s="129">
        <v>32</v>
      </c>
      <c r="C87" s="151" t="s">
        <v>17</v>
      </c>
      <c r="D87" s="117" t="s">
        <v>329</v>
      </c>
      <c r="E87" s="8"/>
      <c r="F87" s="8"/>
      <c r="G87" s="8"/>
      <c r="H87" s="5"/>
      <c r="I87" s="120" t="s">
        <v>330</v>
      </c>
      <c r="J87" s="8"/>
      <c r="K87" s="8"/>
      <c r="L87" s="8"/>
      <c r="M87" s="8"/>
      <c r="N87" s="5"/>
      <c r="O87" s="130"/>
      <c r="P87" s="120" t="s">
        <v>331</v>
      </c>
      <c r="Q87" s="8"/>
      <c r="R87" s="8"/>
      <c r="S87" s="8"/>
      <c r="T87" s="8"/>
      <c r="U87" s="8"/>
      <c r="V87" s="8"/>
      <c r="W87" s="8"/>
      <c r="X87" s="5"/>
      <c r="Y87" s="122" t="s">
        <v>332</v>
      </c>
      <c r="Z87" s="8"/>
      <c r="AA87" s="8"/>
      <c r="AB87" s="8"/>
      <c r="AC87" s="8"/>
      <c r="AD87" s="8"/>
      <c r="AE87" s="8"/>
      <c r="AF87" s="5"/>
      <c r="AG87" s="130"/>
      <c r="AH87" s="10" t="s">
        <v>333</v>
      </c>
      <c r="AI87" s="8"/>
      <c r="AJ87" s="8"/>
      <c r="AK87" s="8"/>
      <c r="AL87" s="8"/>
      <c r="AM87" s="8"/>
      <c r="AN87" s="8"/>
      <c r="AO87" s="8"/>
      <c r="AP87" s="8"/>
      <c r="AQ87" s="5"/>
      <c r="AR87" s="130"/>
      <c r="AS87" s="116" t="s">
        <v>335</v>
      </c>
      <c r="AT87" s="8"/>
      <c r="AU87" s="8"/>
      <c r="AV87" s="8"/>
      <c r="AW87" s="8"/>
      <c r="AX87" s="8"/>
      <c r="AY87" s="5"/>
      <c r="AZ87" s="130"/>
      <c r="BA87" s="130"/>
      <c r="BB87" s="130"/>
    </row>
    <row x14ac:dyDescent="0.25" r="88" customHeight="1" ht="18.75">
      <c r="A88" s="128" t="s">
        <v>322</v>
      </c>
      <c r="B88" s="129">
        <v>32</v>
      </c>
      <c r="C88" s="151" t="s">
        <v>18</v>
      </c>
      <c r="D88" s="4" t="s">
        <v>323</v>
      </c>
      <c r="E88" s="5"/>
      <c r="F88" s="130"/>
      <c r="G88" s="131"/>
      <c r="H88" s="132"/>
      <c r="I88" s="132"/>
      <c r="J88" s="132"/>
      <c r="K88" s="132"/>
      <c r="L88" s="132"/>
      <c r="M88" s="122" t="s">
        <v>325</v>
      </c>
      <c r="N88" s="8"/>
      <c r="O88" s="8"/>
      <c r="P88" s="8"/>
      <c r="Q88" s="8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</row>
    <row x14ac:dyDescent="0.25" r="89" customHeight="1" ht="18.75">
      <c r="A89" s="133" t="s">
        <v>34</v>
      </c>
      <c r="B89" s="134">
        <v>15</v>
      </c>
      <c r="C89" s="133" t="s">
        <v>14</v>
      </c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</row>
    <row x14ac:dyDescent="0.25" r="90" customHeight="1" ht="18.75">
      <c r="A90" s="133" t="s">
        <v>34</v>
      </c>
      <c r="B90" s="134">
        <v>15</v>
      </c>
      <c r="C90" s="133" t="s">
        <v>15</v>
      </c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9" t="s">
        <v>336</v>
      </c>
      <c r="Q90" s="8"/>
      <c r="R90" s="8"/>
      <c r="S90" s="8"/>
      <c r="T90" s="8"/>
      <c r="U90" s="8"/>
      <c r="V90" s="8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</row>
    <row x14ac:dyDescent="0.25" r="91" customHeight="1" ht="18.75">
      <c r="A91" s="133" t="s">
        <v>34</v>
      </c>
      <c r="B91" s="134">
        <v>15</v>
      </c>
      <c r="C91" s="133" t="s">
        <v>157</v>
      </c>
      <c r="D91" s="10" t="s">
        <v>337</v>
      </c>
      <c r="E91" s="5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214" t="s">
        <v>338</v>
      </c>
      <c r="X91" s="215"/>
      <c r="Y91" s="215"/>
      <c r="Z91" s="215"/>
      <c r="AA91" s="215"/>
      <c r="AB91" s="21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</row>
    <row x14ac:dyDescent="0.25" r="92" customHeight="1" ht="18.75">
      <c r="A92" s="133" t="s">
        <v>34</v>
      </c>
      <c r="B92" s="134">
        <v>15</v>
      </c>
      <c r="C92" s="133" t="s">
        <v>17</v>
      </c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9" t="s">
        <v>339</v>
      </c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5"/>
      <c r="BA92" s="136"/>
      <c r="BB92" s="136"/>
    </row>
    <row x14ac:dyDescent="0.25" r="93" customHeight="1" ht="18.75">
      <c r="A93" s="133" t="s">
        <v>34</v>
      </c>
      <c r="B93" s="134">
        <v>15</v>
      </c>
      <c r="C93" s="133" t="s">
        <v>18</v>
      </c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6"/>
      <c r="AX93" s="136"/>
      <c r="AY93" s="136"/>
      <c r="AZ93" s="136"/>
      <c r="BA93" s="136"/>
      <c r="BB93" s="136"/>
    </row>
    <row x14ac:dyDescent="0.25" r="94" customHeight="1" ht="18.75">
      <c r="A94" s="128" t="s">
        <v>134</v>
      </c>
      <c r="B94" s="129">
        <v>46</v>
      </c>
      <c r="C94" s="151" t="s">
        <v>14</v>
      </c>
      <c r="D94" s="217" t="s">
        <v>340</v>
      </c>
      <c r="E94" s="143"/>
      <c r="F94" s="154"/>
      <c r="G94" s="137" t="s">
        <v>341</v>
      </c>
      <c r="H94" s="138"/>
      <c r="I94" s="138"/>
      <c r="J94" s="138"/>
      <c r="K94" s="138"/>
      <c r="L94" s="138"/>
      <c r="M94" s="138"/>
      <c r="N94" s="138"/>
      <c r="O94" s="138"/>
      <c r="P94" s="138"/>
      <c r="Q94" s="139"/>
      <c r="R94" s="161"/>
      <c r="S94" s="130"/>
      <c r="T94" s="130"/>
      <c r="U94" s="130"/>
      <c r="V94" s="130"/>
      <c r="W94" s="122" t="s">
        <v>342</v>
      </c>
      <c r="X94" s="8"/>
      <c r="Y94" s="8"/>
      <c r="Z94" s="8"/>
      <c r="AA94" s="8"/>
      <c r="AB94" s="8"/>
      <c r="AC94" s="5"/>
      <c r="AD94" s="130"/>
      <c r="AE94" s="122" t="s">
        <v>343</v>
      </c>
      <c r="AF94" s="8"/>
      <c r="AG94" s="8"/>
      <c r="AH94" s="8"/>
      <c r="AI94" s="8"/>
      <c r="AJ94" s="8"/>
      <c r="AK94" s="8"/>
      <c r="AL94" s="8"/>
      <c r="AM94" s="8"/>
      <c r="AN94" s="5"/>
      <c r="AO94" s="130"/>
      <c r="AP94" s="10" t="s">
        <v>344</v>
      </c>
      <c r="AQ94" s="8"/>
      <c r="AR94" s="8"/>
      <c r="AS94" s="8"/>
      <c r="AT94" s="8"/>
      <c r="AU94" s="8"/>
      <c r="AV94" s="8"/>
      <c r="AW94" s="8"/>
      <c r="AX94" s="8"/>
      <c r="AY94" s="5"/>
      <c r="AZ94" s="130"/>
      <c r="BA94" s="130"/>
      <c r="BB94" s="130"/>
    </row>
    <row x14ac:dyDescent="0.25" r="95" customHeight="1" ht="18.75">
      <c r="A95" s="128" t="s">
        <v>134</v>
      </c>
      <c r="B95" s="129">
        <v>46</v>
      </c>
      <c r="C95" s="151" t="s">
        <v>15</v>
      </c>
      <c r="D95" s="166" t="s">
        <v>345</v>
      </c>
      <c r="E95" s="8"/>
      <c r="F95" s="8"/>
      <c r="G95" s="8"/>
      <c r="H95" s="5"/>
      <c r="I95" s="218" t="s">
        <v>346</v>
      </c>
      <c r="J95" s="8"/>
      <c r="K95" s="8"/>
      <c r="L95" s="8"/>
      <c r="M95" s="8"/>
      <c r="N95" s="8"/>
      <c r="O95" s="130"/>
      <c r="P95" s="10" t="s">
        <v>347</v>
      </c>
      <c r="Q95" s="8"/>
      <c r="R95" s="8"/>
      <c r="S95" s="8"/>
      <c r="T95" s="8"/>
      <c r="U95" s="8"/>
      <c r="V95" s="8"/>
      <c r="W95" s="8"/>
      <c r="X95" s="5"/>
      <c r="Y95" s="119" t="s">
        <v>348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5"/>
      <c r="AL95" s="130"/>
      <c r="AM95" s="130"/>
      <c r="AN95" s="130"/>
      <c r="AO95" s="122" t="s">
        <v>349</v>
      </c>
      <c r="AP95" s="8"/>
      <c r="AQ95" s="8"/>
      <c r="AR95" s="8"/>
      <c r="AS95" s="8"/>
      <c r="AT95" s="8"/>
      <c r="AU95" s="8"/>
      <c r="AV95" s="8"/>
      <c r="AW95" s="8"/>
      <c r="AX95" s="5"/>
      <c r="AY95" s="130"/>
      <c r="AZ95" s="130"/>
      <c r="BA95" s="130"/>
      <c r="BB95" s="130"/>
    </row>
    <row x14ac:dyDescent="0.25" r="96" customHeight="1" ht="18.75">
      <c r="A96" s="128" t="s">
        <v>134</v>
      </c>
      <c r="B96" s="129">
        <v>46</v>
      </c>
      <c r="C96" s="151" t="s">
        <v>157</v>
      </c>
      <c r="D96" s="219" t="s">
        <v>340</v>
      </c>
      <c r="E96" s="145"/>
      <c r="F96" s="158"/>
      <c r="G96" s="137" t="s">
        <v>341</v>
      </c>
      <c r="H96" s="138"/>
      <c r="I96" s="138"/>
      <c r="J96" s="138"/>
      <c r="K96" s="138"/>
      <c r="L96" s="138"/>
      <c r="M96" s="138"/>
      <c r="N96" s="138"/>
      <c r="O96" s="138"/>
      <c r="P96" s="138"/>
      <c r="Q96" s="139"/>
      <c r="R96" s="161"/>
      <c r="S96" s="130"/>
      <c r="T96" s="130"/>
      <c r="U96" s="130"/>
      <c r="V96" s="130"/>
      <c r="W96" s="122" t="s">
        <v>342</v>
      </c>
      <c r="X96" s="8"/>
      <c r="Y96" s="8"/>
      <c r="Z96" s="8"/>
      <c r="AA96" s="8"/>
      <c r="AB96" s="8"/>
      <c r="AC96" s="5"/>
      <c r="AD96" s="130"/>
      <c r="AE96" s="122" t="s">
        <v>343</v>
      </c>
      <c r="AF96" s="8"/>
      <c r="AG96" s="8"/>
      <c r="AH96" s="8"/>
      <c r="AI96" s="8"/>
      <c r="AJ96" s="8"/>
      <c r="AK96" s="8"/>
      <c r="AL96" s="8"/>
      <c r="AM96" s="8"/>
      <c r="AN96" s="5"/>
      <c r="AO96" s="130"/>
      <c r="AP96" s="10" t="s">
        <v>344</v>
      </c>
      <c r="AQ96" s="8"/>
      <c r="AR96" s="8"/>
      <c r="AS96" s="8"/>
      <c r="AT96" s="8"/>
      <c r="AU96" s="8"/>
      <c r="AV96" s="8"/>
      <c r="AW96" s="8"/>
      <c r="AX96" s="8"/>
      <c r="AY96" s="5"/>
      <c r="AZ96" s="130"/>
      <c r="BA96" s="130"/>
      <c r="BB96" s="130"/>
    </row>
    <row x14ac:dyDescent="0.25" r="97" customHeight="1" ht="18.75">
      <c r="A97" s="128" t="s">
        <v>134</v>
      </c>
      <c r="B97" s="129">
        <v>46</v>
      </c>
      <c r="C97" s="151" t="s">
        <v>17</v>
      </c>
      <c r="D97" s="166" t="s">
        <v>345</v>
      </c>
      <c r="E97" s="8"/>
      <c r="F97" s="8"/>
      <c r="G97" s="8"/>
      <c r="H97" s="5"/>
      <c r="I97" s="218" t="s">
        <v>346</v>
      </c>
      <c r="J97" s="8"/>
      <c r="K97" s="8"/>
      <c r="L97" s="8"/>
      <c r="M97" s="8"/>
      <c r="N97" s="8"/>
      <c r="O97" s="130"/>
      <c r="P97" s="10" t="s">
        <v>347</v>
      </c>
      <c r="Q97" s="8"/>
      <c r="R97" s="8"/>
      <c r="S97" s="8"/>
      <c r="T97" s="8"/>
      <c r="U97" s="8"/>
      <c r="V97" s="8"/>
      <c r="W97" s="8"/>
      <c r="X97" s="5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22" t="s">
        <v>349</v>
      </c>
      <c r="AP97" s="8"/>
      <c r="AQ97" s="8"/>
      <c r="AR97" s="8"/>
      <c r="AS97" s="8"/>
      <c r="AT97" s="8"/>
      <c r="AU97" s="8"/>
      <c r="AV97" s="8"/>
      <c r="AW97" s="8"/>
      <c r="AX97" s="5"/>
      <c r="AY97" s="130"/>
      <c r="AZ97" s="130"/>
      <c r="BA97" s="130"/>
      <c r="BB97" s="130"/>
    </row>
    <row x14ac:dyDescent="0.25" r="98" customHeight="1" ht="18.75">
      <c r="A98" s="128" t="s">
        <v>134</v>
      </c>
      <c r="B98" s="129">
        <v>46</v>
      </c>
      <c r="C98" s="151" t="s">
        <v>18</v>
      </c>
      <c r="D98" s="14" t="s">
        <v>340</v>
      </c>
      <c r="E98" s="5"/>
      <c r="F98" s="130"/>
      <c r="G98" s="122" t="s">
        <v>349</v>
      </c>
      <c r="H98" s="8"/>
      <c r="I98" s="8"/>
      <c r="J98" s="8"/>
      <c r="K98" s="8"/>
      <c r="L98" s="8"/>
      <c r="M98" s="8"/>
      <c r="N98" s="8"/>
      <c r="O98" s="8"/>
      <c r="P98" s="8"/>
      <c r="Q98" s="5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</row>
    <row x14ac:dyDescent="0.25" r="99" customHeight="1" ht="18.75">
      <c r="A99" s="133" t="s">
        <v>350</v>
      </c>
      <c r="B99" s="134">
        <v>46</v>
      </c>
      <c r="C99" s="135" t="s">
        <v>14</v>
      </c>
      <c r="D99" s="198" t="s">
        <v>351</v>
      </c>
      <c r="E99" s="199"/>
      <c r="F99" s="199"/>
      <c r="G99" s="199"/>
      <c r="H99" s="199"/>
      <c r="I99" s="199"/>
      <c r="J99" s="199"/>
      <c r="K99" s="136"/>
      <c r="L99" s="136"/>
      <c r="M99" s="220" t="s">
        <v>352</v>
      </c>
      <c r="N99" s="8"/>
      <c r="O99" s="8"/>
      <c r="P99" s="8"/>
      <c r="Q99" s="5"/>
      <c r="R99" s="136"/>
      <c r="S99" s="136"/>
      <c r="T99" s="136"/>
      <c r="U99" s="136"/>
      <c r="V99" s="136"/>
      <c r="W99" s="122" t="s">
        <v>353</v>
      </c>
      <c r="X99" s="8"/>
      <c r="Y99" s="8"/>
      <c r="Z99" s="8"/>
      <c r="AA99" s="8"/>
      <c r="AB99" s="8"/>
      <c r="AC99" s="8"/>
      <c r="AD99" s="8"/>
      <c r="AE99" s="8"/>
      <c r="AF99" s="8"/>
      <c r="AG99" s="5"/>
      <c r="AH99" s="10" t="s">
        <v>354</v>
      </c>
      <c r="AI99" s="8"/>
      <c r="AJ99" s="8"/>
      <c r="AK99" s="8"/>
      <c r="AL99" s="8"/>
      <c r="AM99" s="8"/>
      <c r="AN99" s="5"/>
      <c r="AO99" s="136"/>
      <c r="AP99" s="10" t="s">
        <v>355</v>
      </c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36"/>
    </row>
    <row x14ac:dyDescent="0.25" r="100" customHeight="1" ht="18.75">
      <c r="A100" s="133" t="s">
        <v>350</v>
      </c>
      <c r="B100" s="134">
        <v>46</v>
      </c>
      <c r="C100" s="135" t="s">
        <v>15</v>
      </c>
      <c r="D100" s="221" t="s">
        <v>356</v>
      </c>
      <c r="E100" s="36"/>
      <c r="F100" s="36"/>
      <c r="G100" s="36"/>
      <c r="H100" s="145"/>
      <c r="I100" s="123" t="s">
        <v>357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5"/>
      <c r="Y100" s="122" t="s">
        <v>358</v>
      </c>
      <c r="Z100" s="8"/>
      <c r="AA100" s="8"/>
      <c r="AB100" s="8"/>
      <c r="AC100" s="8"/>
      <c r="AD100" s="8"/>
      <c r="AE100" s="8"/>
      <c r="AF100" s="5"/>
      <c r="AG100" s="136"/>
      <c r="AH100" s="141" t="s">
        <v>359</v>
      </c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3"/>
      <c r="BA100" s="136"/>
      <c r="BB100" s="136"/>
    </row>
    <row x14ac:dyDescent="0.25" r="101" customHeight="1" ht="18.75">
      <c r="A101" s="133" t="s">
        <v>350</v>
      </c>
      <c r="B101" s="134">
        <v>46</v>
      </c>
      <c r="C101" s="135" t="s">
        <v>157</v>
      </c>
      <c r="D101" s="198" t="s">
        <v>351</v>
      </c>
      <c r="E101" s="199"/>
      <c r="F101" s="199"/>
      <c r="G101" s="199"/>
      <c r="H101" s="199"/>
      <c r="I101" s="199"/>
      <c r="J101" s="199"/>
      <c r="K101" s="136"/>
      <c r="L101" s="136"/>
      <c r="M101" s="220" t="s">
        <v>352</v>
      </c>
      <c r="N101" s="8"/>
      <c r="O101" s="8"/>
      <c r="P101" s="8"/>
      <c r="Q101" s="5"/>
      <c r="R101" s="136"/>
      <c r="S101" s="136"/>
      <c r="T101" s="136"/>
      <c r="U101" s="136"/>
      <c r="V101" s="136"/>
      <c r="W101" s="122" t="s">
        <v>353</v>
      </c>
      <c r="X101" s="8"/>
      <c r="Y101" s="8"/>
      <c r="Z101" s="8"/>
      <c r="AA101" s="8"/>
      <c r="AB101" s="8"/>
      <c r="AC101" s="8"/>
      <c r="AD101" s="8"/>
      <c r="AE101" s="8"/>
      <c r="AF101" s="8"/>
      <c r="AG101" s="5"/>
      <c r="AH101" s="136"/>
      <c r="AI101" s="136"/>
      <c r="AJ101" s="136"/>
      <c r="AK101" s="136"/>
      <c r="AL101" s="136"/>
      <c r="AM101" s="136"/>
      <c r="AN101" s="136"/>
      <c r="AO101" s="136"/>
      <c r="AP101" s="136"/>
      <c r="AQ101" s="136"/>
      <c r="AR101" s="136"/>
      <c r="AS101" s="179" t="s">
        <v>360</v>
      </c>
      <c r="AT101" s="8"/>
      <c r="AU101" s="8"/>
      <c r="AV101" s="8"/>
      <c r="AW101" s="8"/>
      <c r="AX101" s="8"/>
      <c r="AY101" s="5"/>
      <c r="AZ101" s="136"/>
      <c r="BA101" s="136"/>
      <c r="BB101" s="136"/>
    </row>
    <row x14ac:dyDescent="0.25" r="102" customHeight="1" ht="18.75">
      <c r="A102" s="133" t="s">
        <v>350</v>
      </c>
      <c r="B102" s="134">
        <v>46</v>
      </c>
      <c r="C102" s="135" t="s">
        <v>17</v>
      </c>
      <c r="D102" s="221" t="s">
        <v>356</v>
      </c>
      <c r="E102" s="36"/>
      <c r="F102" s="36"/>
      <c r="G102" s="36"/>
      <c r="H102" s="145"/>
      <c r="I102" s="123" t="s">
        <v>357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5"/>
      <c r="Y102" s="122" t="s">
        <v>358</v>
      </c>
      <c r="Z102" s="8"/>
      <c r="AA102" s="8"/>
      <c r="AB102" s="8"/>
      <c r="AC102" s="8"/>
      <c r="AD102" s="8"/>
      <c r="AE102" s="8"/>
      <c r="AF102" s="5"/>
      <c r="AG102" s="136"/>
      <c r="AH102" s="141" t="s">
        <v>359</v>
      </c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3"/>
      <c r="BA102" s="136"/>
      <c r="BB102" s="136"/>
    </row>
    <row x14ac:dyDescent="0.25" r="103" customHeight="1" ht="18.75">
      <c r="A103" s="133" t="s">
        <v>350</v>
      </c>
      <c r="B103" s="134">
        <v>46</v>
      </c>
      <c r="C103" s="135" t="s">
        <v>18</v>
      </c>
      <c r="D103" s="195" t="s">
        <v>351</v>
      </c>
      <c r="E103" s="36"/>
      <c r="F103" s="36"/>
      <c r="G103" s="36"/>
      <c r="H103" s="36"/>
      <c r="I103" s="36"/>
      <c r="J103" s="36"/>
      <c r="K103" s="136"/>
      <c r="L103" s="136"/>
      <c r="M103" s="220" t="s">
        <v>352</v>
      </c>
      <c r="N103" s="8"/>
      <c r="O103" s="8"/>
      <c r="P103" s="8"/>
      <c r="Q103" s="5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</row>
    <row x14ac:dyDescent="0.25" r="104" customHeight="1" ht="18.75">
      <c r="A104" s="128" t="s">
        <v>145</v>
      </c>
      <c r="B104" s="129">
        <v>46</v>
      </c>
      <c r="C104" s="128" t="s">
        <v>14</v>
      </c>
      <c r="D104" s="10" t="s">
        <v>361</v>
      </c>
      <c r="E104" s="8"/>
      <c r="F104" s="5"/>
      <c r="G104" s="10" t="s">
        <v>362</v>
      </c>
      <c r="H104" s="8"/>
      <c r="I104" s="8"/>
      <c r="J104" s="8"/>
      <c r="K104" s="8"/>
      <c r="L104" s="5"/>
      <c r="M104" s="10" t="s">
        <v>363</v>
      </c>
      <c r="N104" s="8"/>
      <c r="O104" s="8"/>
      <c r="P104" s="8"/>
      <c r="Q104" s="5"/>
      <c r="R104" s="130"/>
      <c r="S104" s="130"/>
      <c r="T104" s="130"/>
      <c r="U104" s="130"/>
      <c r="V104" s="130"/>
      <c r="W104" s="122" t="s">
        <v>364</v>
      </c>
      <c r="X104" s="8"/>
      <c r="Y104" s="8"/>
      <c r="Z104" s="8"/>
      <c r="AA104" s="8"/>
      <c r="AB104" s="8"/>
      <c r="AC104" s="5"/>
      <c r="AD104" s="130"/>
      <c r="AE104" s="122" t="s">
        <v>365</v>
      </c>
      <c r="AF104" s="8"/>
      <c r="AG104" s="8"/>
      <c r="AH104" s="8"/>
      <c r="AI104" s="8"/>
      <c r="AJ104" s="8"/>
      <c r="AK104" s="8"/>
      <c r="AL104" s="8"/>
      <c r="AM104" s="8"/>
      <c r="AN104" s="5"/>
      <c r="AO104" s="130"/>
      <c r="AP104" s="122" t="s">
        <v>366</v>
      </c>
      <c r="AQ104" s="8"/>
      <c r="AR104" s="8"/>
      <c r="AS104" s="8"/>
      <c r="AT104" s="8"/>
      <c r="AU104" s="8"/>
      <c r="AV104" s="8"/>
      <c r="AW104" s="8"/>
      <c r="AX104" s="8"/>
      <c r="AY104" s="5"/>
      <c r="AZ104" s="130"/>
      <c r="BA104" s="130"/>
      <c r="BB104" s="130"/>
    </row>
    <row x14ac:dyDescent="0.25" r="105" customHeight="1" ht="18.75">
      <c r="A105" s="128" t="s">
        <v>145</v>
      </c>
      <c r="B105" s="129">
        <v>46</v>
      </c>
      <c r="C105" s="151" t="s">
        <v>15</v>
      </c>
      <c r="D105" s="198" t="s">
        <v>367</v>
      </c>
      <c r="E105" s="199"/>
      <c r="F105" s="199"/>
      <c r="G105" s="199"/>
      <c r="H105" s="200"/>
      <c r="I105" s="122" t="s">
        <v>368</v>
      </c>
      <c r="J105" s="8"/>
      <c r="K105" s="8"/>
      <c r="L105" s="8"/>
      <c r="M105" s="8"/>
      <c r="N105" s="5"/>
      <c r="O105" s="130"/>
      <c r="P105" s="195" t="s">
        <v>369</v>
      </c>
      <c r="Q105" s="36"/>
      <c r="R105" s="36"/>
      <c r="S105" s="36"/>
      <c r="T105" s="36"/>
      <c r="U105" s="36"/>
      <c r="V105" s="36"/>
      <c r="W105" s="36"/>
      <c r="X105" s="196"/>
      <c r="Y105" s="119" t="s">
        <v>370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"/>
      <c r="AR105" s="130"/>
      <c r="AS105" s="182" t="s">
        <v>371</v>
      </c>
      <c r="AT105" s="183"/>
      <c r="AU105" s="183"/>
      <c r="AV105" s="183"/>
      <c r="AW105" s="183"/>
      <c r="AX105" s="183"/>
      <c r="AY105" s="183"/>
      <c r="AZ105" s="184"/>
      <c r="BA105" s="130"/>
      <c r="BB105" s="130"/>
    </row>
    <row x14ac:dyDescent="0.25" r="106" customHeight="1" ht="18.75">
      <c r="A106" s="128" t="s">
        <v>145</v>
      </c>
      <c r="B106" s="129">
        <v>46</v>
      </c>
      <c r="C106" s="151" t="s">
        <v>157</v>
      </c>
      <c r="D106" s="10" t="s">
        <v>361</v>
      </c>
      <c r="E106" s="8"/>
      <c r="F106" s="5"/>
      <c r="G106" s="130"/>
      <c r="H106" s="130"/>
      <c r="I106" s="130"/>
      <c r="J106" s="130"/>
      <c r="K106" s="130"/>
      <c r="L106" s="130"/>
      <c r="M106" s="10" t="s">
        <v>363</v>
      </c>
      <c r="N106" s="8"/>
      <c r="O106" s="8"/>
      <c r="P106" s="8"/>
      <c r="Q106" s="5"/>
      <c r="R106" s="130"/>
      <c r="S106" s="130"/>
      <c r="T106" s="130"/>
      <c r="U106" s="130"/>
      <c r="V106" s="130"/>
      <c r="W106" s="122" t="s">
        <v>364</v>
      </c>
      <c r="X106" s="8"/>
      <c r="Y106" s="8"/>
      <c r="Z106" s="8"/>
      <c r="AA106" s="8"/>
      <c r="AB106" s="8"/>
      <c r="AC106" s="5"/>
      <c r="AD106" s="130"/>
      <c r="AE106" s="122" t="s">
        <v>365</v>
      </c>
      <c r="AF106" s="8"/>
      <c r="AG106" s="8"/>
      <c r="AH106" s="8"/>
      <c r="AI106" s="8"/>
      <c r="AJ106" s="8"/>
      <c r="AK106" s="8"/>
      <c r="AL106" s="8"/>
      <c r="AM106" s="8"/>
      <c r="AN106" s="5"/>
      <c r="AO106" s="130"/>
      <c r="AP106" s="122" t="s">
        <v>366</v>
      </c>
      <c r="AQ106" s="8"/>
      <c r="AR106" s="8"/>
      <c r="AS106" s="8"/>
      <c r="AT106" s="8"/>
      <c r="AU106" s="8"/>
      <c r="AV106" s="8"/>
      <c r="AW106" s="8"/>
      <c r="AX106" s="8"/>
      <c r="AY106" s="5"/>
      <c r="AZ106" s="130"/>
      <c r="BA106" s="130"/>
      <c r="BB106" s="130"/>
    </row>
    <row x14ac:dyDescent="0.25" r="107" customHeight="1" ht="18.75">
      <c r="A107" s="128" t="s">
        <v>145</v>
      </c>
      <c r="B107" s="129">
        <v>46</v>
      </c>
      <c r="C107" s="151" t="s">
        <v>17</v>
      </c>
      <c r="D107" s="186" t="s">
        <v>367</v>
      </c>
      <c r="E107" s="187"/>
      <c r="F107" s="187"/>
      <c r="G107" s="187"/>
      <c r="H107" s="188"/>
      <c r="I107" s="122" t="s">
        <v>368</v>
      </c>
      <c r="J107" s="8"/>
      <c r="K107" s="8"/>
      <c r="L107" s="8"/>
      <c r="M107" s="8"/>
      <c r="N107" s="5"/>
      <c r="O107" s="154"/>
      <c r="P107" s="198" t="s">
        <v>369</v>
      </c>
      <c r="Q107" s="199"/>
      <c r="R107" s="199"/>
      <c r="S107" s="199"/>
      <c r="T107" s="199"/>
      <c r="U107" s="199"/>
      <c r="V107" s="199"/>
      <c r="W107" s="199"/>
      <c r="X107" s="200"/>
      <c r="Y107" s="119" t="s">
        <v>370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"/>
      <c r="AR107" s="130"/>
      <c r="AS107" s="182" t="s">
        <v>371</v>
      </c>
      <c r="AT107" s="183"/>
      <c r="AU107" s="183"/>
      <c r="AV107" s="183"/>
      <c r="AW107" s="183"/>
      <c r="AX107" s="183"/>
      <c r="AY107" s="183"/>
      <c r="AZ107" s="184"/>
      <c r="BA107" s="130"/>
      <c r="BB107" s="130"/>
    </row>
    <row x14ac:dyDescent="0.25" r="108" customHeight="1" ht="18.75">
      <c r="A108" s="128" t="s">
        <v>145</v>
      </c>
      <c r="B108" s="129">
        <v>46</v>
      </c>
      <c r="C108" s="128" t="s">
        <v>18</v>
      </c>
      <c r="D108" s="130"/>
      <c r="E108" s="130"/>
      <c r="F108" s="130"/>
      <c r="G108" s="130"/>
      <c r="H108" s="130"/>
      <c r="I108" s="130"/>
      <c r="J108" s="130"/>
      <c r="K108" s="130"/>
      <c r="L108" s="185"/>
      <c r="M108" s="10" t="s">
        <v>363</v>
      </c>
      <c r="N108" s="8"/>
      <c r="O108" s="8"/>
      <c r="P108" s="8"/>
      <c r="Q108" s="5"/>
      <c r="R108" s="161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30"/>
    </row>
    <row x14ac:dyDescent="0.25" r="109" customHeight="1" ht="18.75">
      <c r="A109" s="133" t="s">
        <v>130</v>
      </c>
      <c r="B109" s="134">
        <v>46</v>
      </c>
      <c r="C109" s="135" t="s">
        <v>14</v>
      </c>
      <c r="D109" s="136"/>
      <c r="E109" s="136"/>
      <c r="F109" s="136"/>
      <c r="G109" s="122" t="s">
        <v>372</v>
      </c>
      <c r="H109" s="8"/>
      <c r="I109" s="8"/>
      <c r="J109" s="8"/>
      <c r="K109" s="8"/>
      <c r="L109" s="5"/>
      <c r="M109" s="122" t="s">
        <v>325</v>
      </c>
      <c r="N109" s="8"/>
      <c r="O109" s="8"/>
      <c r="P109" s="8"/>
      <c r="Q109" s="5"/>
      <c r="R109" s="136"/>
      <c r="S109" s="136"/>
      <c r="T109" s="136"/>
      <c r="U109" s="136"/>
      <c r="V109" s="136"/>
      <c r="W109" s="122" t="s">
        <v>373</v>
      </c>
      <c r="X109" s="8"/>
      <c r="Y109" s="8"/>
      <c r="Z109" s="8"/>
      <c r="AA109" s="8"/>
      <c r="AB109" s="8"/>
      <c r="AC109" s="5"/>
      <c r="AD109" s="136"/>
      <c r="AE109" s="10" t="s">
        <v>374</v>
      </c>
      <c r="AF109" s="8"/>
      <c r="AG109" s="8"/>
      <c r="AH109" s="8"/>
      <c r="AI109" s="8"/>
      <c r="AJ109" s="8"/>
      <c r="AK109" s="8"/>
      <c r="AL109" s="8"/>
      <c r="AM109" s="8"/>
      <c r="AN109" s="5"/>
      <c r="AO109" s="136"/>
      <c r="AP109" s="222" t="s">
        <v>375</v>
      </c>
      <c r="AQ109" s="193"/>
      <c r="AR109" s="193"/>
      <c r="AS109" s="193"/>
      <c r="AT109" s="193"/>
      <c r="AU109" s="193"/>
      <c r="AV109" s="193"/>
      <c r="AW109" s="193"/>
      <c r="AX109" s="193"/>
      <c r="AY109" s="194"/>
      <c r="AZ109" s="136"/>
      <c r="BA109" s="136"/>
      <c r="BB109" s="136"/>
    </row>
    <row x14ac:dyDescent="0.25" r="110" customHeight="1" ht="18.75">
      <c r="A110" s="133" t="s">
        <v>130</v>
      </c>
      <c r="B110" s="134">
        <v>46</v>
      </c>
      <c r="C110" s="135" t="s">
        <v>15</v>
      </c>
      <c r="D110" s="137" t="s">
        <v>376</v>
      </c>
      <c r="E110" s="138"/>
      <c r="F110" s="138"/>
      <c r="G110" s="138"/>
      <c r="H110" s="139"/>
      <c r="I110" s="122" t="s">
        <v>377</v>
      </c>
      <c r="J110" s="8"/>
      <c r="K110" s="8"/>
      <c r="L110" s="8"/>
      <c r="M110" s="8"/>
      <c r="N110" s="5"/>
      <c r="O110" s="136"/>
      <c r="P110" s="116" t="s">
        <v>378</v>
      </c>
      <c r="Q110" s="8"/>
      <c r="R110" s="8"/>
      <c r="S110" s="8"/>
      <c r="T110" s="8"/>
      <c r="U110" s="8"/>
      <c r="V110" s="8"/>
      <c r="W110" s="8"/>
      <c r="X110" s="5"/>
      <c r="Y110" s="122" t="s">
        <v>379</v>
      </c>
      <c r="Z110" s="8"/>
      <c r="AA110" s="8"/>
      <c r="AB110" s="8"/>
      <c r="AC110" s="8"/>
      <c r="AD110" s="8"/>
      <c r="AE110" s="8"/>
      <c r="AF110" s="5"/>
      <c r="AG110" s="136"/>
      <c r="AH110" s="116" t="s">
        <v>380</v>
      </c>
      <c r="AI110" s="8"/>
      <c r="AJ110" s="8"/>
      <c r="AK110" s="8"/>
      <c r="AL110" s="8"/>
      <c r="AM110" s="8"/>
      <c r="AN110" s="8"/>
      <c r="AO110" s="8"/>
      <c r="AP110" s="8"/>
      <c r="AQ110" s="5"/>
      <c r="AR110" s="136"/>
      <c r="AS110" s="116" t="s">
        <v>381</v>
      </c>
      <c r="AT110" s="8"/>
      <c r="AU110" s="8"/>
      <c r="AV110" s="8"/>
      <c r="AW110" s="8"/>
      <c r="AX110" s="8"/>
      <c r="AY110" s="5"/>
      <c r="AZ110" s="136"/>
      <c r="BA110" s="136"/>
      <c r="BB110" s="136"/>
    </row>
    <row x14ac:dyDescent="0.25" r="111" customHeight="1" ht="18.75">
      <c r="A111" s="133" t="s">
        <v>130</v>
      </c>
      <c r="B111" s="134">
        <v>46</v>
      </c>
      <c r="C111" s="135" t="s">
        <v>157</v>
      </c>
      <c r="D111" s="136"/>
      <c r="E111" s="136"/>
      <c r="F111" s="136"/>
      <c r="G111" s="122" t="s">
        <v>372</v>
      </c>
      <c r="H111" s="8"/>
      <c r="I111" s="8"/>
      <c r="J111" s="8"/>
      <c r="K111" s="8"/>
      <c r="L111" s="5"/>
      <c r="M111" s="122" t="s">
        <v>325</v>
      </c>
      <c r="N111" s="8"/>
      <c r="O111" s="8"/>
      <c r="P111" s="8"/>
      <c r="Q111" s="5"/>
      <c r="R111" s="122" t="s">
        <v>382</v>
      </c>
      <c r="S111" s="8"/>
      <c r="T111" s="8"/>
      <c r="U111" s="8"/>
      <c r="V111" s="5"/>
      <c r="W111" s="122" t="s">
        <v>373</v>
      </c>
      <c r="X111" s="8"/>
      <c r="Y111" s="8"/>
      <c r="Z111" s="8"/>
      <c r="AA111" s="8"/>
      <c r="AB111" s="8"/>
      <c r="AC111" s="5"/>
      <c r="AD111" s="136"/>
      <c r="AE111" s="10" t="s">
        <v>374</v>
      </c>
      <c r="AF111" s="8"/>
      <c r="AG111" s="8"/>
      <c r="AH111" s="8"/>
      <c r="AI111" s="8"/>
      <c r="AJ111" s="8"/>
      <c r="AK111" s="8"/>
      <c r="AL111" s="8"/>
      <c r="AM111" s="8"/>
      <c r="AN111" s="5"/>
      <c r="AO111" s="136"/>
      <c r="AP111" s="9" t="s">
        <v>375</v>
      </c>
      <c r="AQ111" s="8"/>
      <c r="AR111" s="8"/>
      <c r="AS111" s="8"/>
      <c r="AT111" s="8"/>
      <c r="AU111" s="8"/>
      <c r="AV111" s="8"/>
      <c r="AW111" s="8"/>
      <c r="AX111" s="8"/>
      <c r="AY111" s="5"/>
      <c r="AZ111" s="136"/>
      <c r="BA111" s="136"/>
      <c r="BB111" s="136"/>
    </row>
    <row x14ac:dyDescent="0.25" r="112" customHeight="1" ht="18.75">
      <c r="A112" s="133" t="s">
        <v>130</v>
      </c>
      <c r="B112" s="134">
        <v>46</v>
      </c>
      <c r="C112" s="135" t="s">
        <v>17</v>
      </c>
      <c r="D112" s="137" t="s">
        <v>376</v>
      </c>
      <c r="E112" s="138"/>
      <c r="F112" s="138"/>
      <c r="G112" s="138"/>
      <c r="H112" s="139"/>
      <c r="I112" s="122" t="s">
        <v>377</v>
      </c>
      <c r="J112" s="8"/>
      <c r="K112" s="8"/>
      <c r="L112" s="8"/>
      <c r="M112" s="8"/>
      <c r="N112" s="5"/>
      <c r="O112" s="136"/>
      <c r="P112" s="116" t="s">
        <v>378</v>
      </c>
      <c r="Q112" s="8"/>
      <c r="R112" s="8"/>
      <c r="S112" s="8"/>
      <c r="T112" s="8"/>
      <c r="U112" s="8"/>
      <c r="V112" s="8"/>
      <c r="W112" s="8"/>
      <c r="X112" s="5"/>
      <c r="Y112" s="122" t="s">
        <v>379</v>
      </c>
      <c r="Z112" s="8"/>
      <c r="AA112" s="8"/>
      <c r="AB112" s="8"/>
      <c r="AC112" s="8"/>
      <c r="AD112" s="8"/>
      <c r="AE112" s="8"/>
      <c r="AF112" s="5"/>
      <c r="AG112" s="136"/>
      <c r="AH112" s="116" t="s">
        <v>380</v>
      </c>
      <c r="AI112" s="8"/>
      <c r="AJ112" s="8"/>
      <c r="AK112" s="8"/>
      <c r="AL112" s="8"/>
      <c r="AM112" s="8"/>
      <c r="AN112" s="8"/>
      <c r="AO112" s="8"/>
      <c r="AP112" s="8"/>
      <c r="AQ112" s="5"/>
      <c r="AR112" s="136"/>
      <c r="AS112" s="116" t="s">
        <v>381</v>
      </c>
      <c r="AT112" s="8"/>
      <c r="AU112" s="8"/>
      <c r="AV112" s="8"/>
      <c r="AW112" s="8"/>
      <c r="AX112" s="8"/>
      <c r="AY112" s="5"/>
      <c r="AZ112" s="136"/>
      <c r="BA112" s="136"/>
      <c r="BB112" s="136"/>
    </row>
    <row x14ac:dyDescent="0.25" r="113" customHeight="1" ht="18.75">
      <c r="A113" s="133" t="s">
        <v>130</v>
      </c>
      <c r="B113" s="134">
        <v>46</v>
      </c>
      <c r="C113" s="133" t="s">
        <v>18</v>
      </c>
      <c r="D113" s="136"/>
      <c r="E113" s="136"/>
      <c r="F113" s="136"/>
      <c r="G113" s="122" t="s">
        <v>372</v>
      </c>
      <c r="H113" s="8"/>
      <c r="I113" s="8"/>
      <c r="J113" s="8"/>
      <c r="K113" s="8"/>
      <c r="L113" s="5"/>
      <c r="M113" s="122" t="s">
        <v>325</v>
      </c>
      <c r="N113" s="8"/>
      <c r="O113" s="8"/>
      <c r="P113" s="8"/>
      <c r="Q113" s="5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136"/>
      <c r="AQ113" s="136"/>
      <c r="AR113" s="136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</row>
    <row x14ac:dyDescent="0.25" r="114" customHeight="1" ht="18.75">
      <c r="A114" s="128" t="s">
        <v>383</v>
      </c>
      <c r="B114" s="129">
        <v>42</v>
      </c>
      <c r="C114" s="128" t="s">
        <v>14</v>
      </c>
      <c r="D114" s="130"/>
      <c r="E114" s="130"/>
      <c r="F114" s="130"/>
      <c r="G114" s="172" t="s">
        <v>384</v>
      </c>
      <c r="H114" s="8"/>
      <c r="I114" s="8"/>
      <c r="J114" s="8"/>
      <c r="K114" s="8"/>
      <c r="L114" s="5"/>
      <c r="M114" s="172" t="s">
        <v>385</v>
      </c>
      <c r="N114" s="8"/>
      <c r="O114" s="8"/>
      <c r="P114" s="8"/>
      <c r="Q114" s="5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72" t="s">
        <v>386</v>
      </c>
      <c r="AF114" s="8"/>
      <c r="AG114" s="8"/>
      <c r="AH114" s="8"/>
      <c r="AI114" s="8"/>
      <c r="AJ114" s="5"/>
      <c r="AK114" s="130"/>
      <c r="AL114" s="130"/>
      <c r="AM114" s="130"/>
      <c r="AN114" s="130"/>
      <c r="AO114" s="130"/>
      <c r="AP114" s="172" t="s">
        <v>387</v>
      </c>
      <c r="AQ114" s="8"/>
      <c r="AR114" s="8"/>
      <c r="AS114" s="8"/>
      <c r="AT114" s="8"/>
      <c r="AU114" s="8"/>
      <c r="AV114" s="8"/>
      <c r="AW114" s="5"/>
      <c r="AX114" s="130"/>
      <c r="AY114" s="130"/>
      <c r="AZ114" s="130"/>
      <c r="BA114" s="130"/>
      <c r="BB114" s="130"/>
    </row>
    <row x14ac:dyDescent="0.25" r="115" customHeight="1" ht="18.75">
      <c r="A115" s="128" t="s">
        <v>383</v>
      </c>
      <c r="B115" s="129">
        <v>42</v>
      </c>
      <c r="C115" s="128" t="s">
        <v>15</v>
      </c>
      <c r="D115" s="172" t="s">
        <v>388</v>
      </c>
      <c r="E115" s="5"/>
      <c r="F115" s="130"/>
      <c r="G115" s="130"/>
      <c r="H115" s="130"/>
      <c r="I115" s="172" t="s">
        <v>389</v>
      </c>
      <c r="J115" s="8"/>
      <c r="K115" s="8"/>
      <c r="L115" s="8"/>
      <c r="M115" s="8"/>
      <c r="N115" s="5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72" t="s">
        <v>390</v>
      </c>
      <c r="AK115" s="8"/>
      <c r="AL115" s="8"/>
      <c r="AM115" s="8"/>
      <c r="AN115" s="8"/>
      <c r="AO115" s="8"/>
      <c r="AP115" s="8"/>
      <c r="AQ115" s="5"/>
      <c r="AR115" s="130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130"/>
    </row>
    <row x14ac:dyDescent="0.25" r="116" customHeight="1" ht="18.75">
      <c r="A116" s="128" t="s">
        <v>383</v>
      </c>
      <c r="B116" s="129">
        <v>42</v>
      </c>
      <c r="C116" s="128" t="s">
        <v>157</v>
      </c>
      <c r="D116" s="130"/>
      <c r="E116" s="130"/>
      <c r="F116" s="130"/>
      <c r="G116" s="172" t="s">
        <v>384</v>
      </c>
      <c r="H116" s="8"/>
      <c r="I116" s="8"/>
      <c r="J116" s="8"/>
      <c r="K116" s="8"/>
      <c r="L116" s="5"/>
      <c r="M116" s="172" t="s">
        <v>391</v>
      </c>
      <c r="N116" s="8"/>
      <c r="O116" s="8"/>
      <c r="P116" s="8"/>
      <c r="Q116" s="5"/>
      <c r="R116" s="130"/>
      <c r="S116" s="130"/>
      <c r="T116" s="130"/>
      <c r="U116" s="130"/>
      <c r="V116" s="130"/>
      <c r="W116" s="172" t="s">
        <v>392</v>
      </c>
      <c r="X116" s="8"/>
      <c r="Y116" s="8"/>
      <c r="Z116" s="8"/>
      <c r="AA116" s="8"/>
      <c r="AB116" s="5"/>
      <c r="AC116" s="130"/>
      <c r="AD116" s="130"/>
      <c r="AE116" s="172" t="s">
        <v>386</v>
      </c>
      <c r="AF116" s="8"/>
      <c r="AG116" s="8"/>
      <c r="AH116" s="8"/>
      <c r="AI116" s="8"/>
      <c r="AJ116" s="5"/>
      <c r="AK116" s="130"/>
      <c r="AL116" s="130"/>
      <c r="AM116" s="130"/>
      <c r="AN116" s="130"/>
      <c r="AO116" s="130"/>
      <c r="AP116" s="172" t="s">
        <v>393</v>
      </c>
      <c r="AQ116" s="8"/>
      <c r="AR116" s="8"/>
      <c r="AS116" s="8"/>
      <c r="AT116" s="8"/>
      <c r="AU116" s="8"/>
      <c r="AV116" s="8"/>
      <c r="AW116" s="5"/>
      <c r="AX116" s="130"/>
      <c r="AY116" s="130"/>
      <c r="AZ116" s="130"/>
      <c r="BA116" s="130"/>
      <c r="BB116" s="130"/>
    </row>
    <row x14ac:dyDescent="0.25" r="117" customHeight="1" ht="18.75">
      <c r="A117" s="128" t="s">
        <v>383</v>
      </c>
      <c r="B117" s="129">
        <v>42</v>
      </c>
      <c r="C117" s="128" t="s">
        <v>17</v>
      </c>
      <c r="D117" s="130"/>
      <c r="E117" s="130"/>
      <c r="F117" s="130"/>
      <c r="G117" s="130"/>
      <c r="H117" s="130"/>
      <c r="I117" s="172" t="s">
        <v>389</v>
      </c>
      <c r="J117" s="8"/>
      <c r="K117" s="8"/>
      <c r="L117" s="8"/>
      <c r="M117" s="8"/>
      <c r="N117" s="5"/>
      <c r="O117" s="130"/>
      <c r="P117" s="172" t="s">
        <v>394</v>
      </c>
      <c r="Q117" s="8"/>
      <c r="R117" s="8"/>
      <c r="S117" s="8"/>
      <c r="T117" s="8"/>
      <c r="U117" s="8"/>
      <c r="V117" s="5"/>
      <c r="W117" s="172" t="s">
        <v>395</v>
      </c>
      <c r="X117" s="8"/>
      <c r="Y117" s="8"/>
      <c r="Z117" s="8"/>
      <c r="AA117" s="8"/>
      <c r="AB117" s="8"/>
      <c r="AC117" s="5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0"/>
      <c r="AT117" s="130"/>
      <c r="AU117" s="130"/>
      <c r="AV117" s="130"/>
      <c r="AW117" s="130"/>
      <c r="AX117" s="130"/>
      <c r="AY117" s="130"/>
      <c r="AZ117" s="130"/>
      <c r="BA117" s="130"/>
      <c r="BB117" s="130"/>
    </row>
    <row x14ac:dyDescent="0.25" r="118" customHeight="1" ht="18.75">
      <c r="A118" s="223" t="s">
        <v>383</v>
      </c>
      <c r="B118" s="224">
        <v>42</v>
      </c>
      <c r="C118" s="223" t="s">
        <v>18</v>
      </c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  <c r="AR118" s="130"/>
      <c r="AS118" s="130"/>
      <c r="AT118" s="130"/>
      <c r="AU118" s="130"/>
      <c r="AV118" s="130"/>
      <c r="AW118" s="130"/>
      <c r="AX118" s="130"/>
      <c r="AY118" s="130"/>
      <c r="AZ118" s="130"/>
      <c r="BA118" s="130"/>
      <c r="BB118" s="130"/>
    </row>
    <row x14ac:dyDescent="0.25" r="119" customHeight="1" ht="18.75">
      <c r="A119" s="225" t="s">
        <v>126</v>
      </c>
      <c r="B119" s="134">
        <v>24</v>
      </c>
      <c r="C119" s="135" t="s">
        <v>14</v>
      </c>
      <c r="D119" s="122" t="s">
        <v>396</v>
      </c>
      <c r="E119" s="5"/>
      <c r="F119" s="136"/>
      <c r="G119" s="122" t="s">
        <v>397</v>
      </c>
      <c r="H119" s="8"/>
      <c r="I119" s="8"/>
      <c r="J119" s="8"/>
      <c r="K119" s="8"/>
      <c r="L119" s="5"/>
      <c r="M119" s="122" t="s">
        <v>398</v>
      </c>
      <c r="N119" s="8"/>
      <c r="O119" s="8"/>
      <c r="P119" s="8"/>
      <c r="Q119" s="5"/>
      <c r="R119" s="136"/>
      <c r="S119" s="136"/>
      <c r="T119" s="136"/>
      <c r="U119" s="136"/>
      <c r="V119" s="136"/>
      <c r="W119" s="122" t="s">
        <v>399</v>
      </c>
      <c r="X119" s="8"/>
      <c r="Y119" s="8"/>
      <c r="Z119" s="8"/>
      <c r="AA119" s="8"/>
      <c r="AB119" s="8"/>
      <c r="AC119" s="5"/>
      <c r="AD119" s="136"/>
      <c r="AE119" s="226" t="s">
        <v>400</v>
      </c>
      <c r="AF119" s="8"/>
      <c r="AG119" s="8"/>
      <c r="AH119" s="8"/>
      <c r="AI119" s="8"/>
      <c r="AJ119" s="8"/>
      <c r="AK119" s="8"/>
      <c r="AL119" s="8"/>
      <c r="AM119" s="8"/>
      <c r="AN119" s="5"/>
      <c r="AO119" s="136"/>
      <c r="AP119" s="122" t="s">
        <v>401</v>
      </c>
      <c r="AQ119" s="8"/>
      <c r="AR119" s="8"/>
      <c r="AS119" s="8"/>
      <c r="AT119" s="8"/>
      <c r="AU119" s="8"/>
      <c r="AV119" s="8"/>
      <c r="AW119" s="8"/>
      <c r="AX119" s="8"/>
      <c r="AY119" s="5"/>
      <c r="AZ119" s="136"/>
      <c r="BA119" s="136"/>
      <c r="BB119" s="136"/>
    </row>
    <row x14ac:dyDescent="0.25" r="120" customHeight="1" ht="18.75">
      <c r="A120" s="225" t="s">
        <v>126</v>
      </c>
      <c r="B120" s="134">
        <v>24</v>
      </c>
      <c r="C120" s="135" t="s">
        <v>15</v>
      </c>
      <c r="D120" s="122" t="s">
        <v>402</v>
      </c>
      <c r="E120" s="8"/>
      <c r="F120" s="8"/>
      <c r="G120" s="8"/>
      <c r="H120" s="5"/>
      <c r="I120" s="122" t="s">
        <v>403</v>
      </c>
      <c r="J120" s="8"/>
      <c r="K120" s="8"/>
      <c r="L120" s="8"/>
      <c r="M120" s="8"/>
      <c r="N120" s="5"/>
      <c r="O120" s="136"/>
      <c r="P120" s="122" t="s">
        <v>404</v>
      </c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136"/>
      <c r="AB120" s="136"/>
      <c r="AC120" s="136"/>
      <c r="AD120" s="136"/>
      <c r="AE120" s="136"/>
      <c r="AF120" s="136"/>
      <c r="AG120" s="136"/>
      <c r="AH120" s="122" t="s">
        <v>405</v>
      </c>
      <c r="AI120" s="8"/>
      <c r="AJ120" s="8"/>
      <c r="AK120" s="8"/>
      <c r="AL120" s="8"/>
      <c r="AM120" s="8"/>
      <c r="AN120" s="8"/>
      <c r="AO120" s="8"/>
      <c r="AP120" s="8"/>
      <c r="AQ120" s="5"/>
      <c r="AR120" s="136"/>
      <c r="AS120" s="10" t="s">
        <v>406</v>
      </c>
      <c r="AT120" s="8"/>
      <c r="AU120" s="8"/>
      <c r="AV120" s="8"/>
      <c r="AW120" s="8"/>
      <c r="AX120" s="8"/>
      <c r="AY120" s="8"/>
      <c r="AZ120" s="5"/>
      <c r="BA120" s="136"/>
      <c r="BB120" s="136"/>
    </row>
    <row x14ac:dyDescent="0.25" r="121" customHeight="1" ht="18.75">
      <c r="A121" s="225" t="s">
        <v>126</v>
      </c>
      <c r="B121" s="134">
        <v>24</v>
      </c>
      <c r="C121" s="135" t="s">
        <v>157</v>
      </c>
      <c r="D121" s="122" t="s">
        <v>396</v>
      </c>
      <c r="E121" s="5"/>
      <c r="F121" s="136"/>
      <c r="G121" s="122" t="s">
        <v>397</v>
      </c>
      <c r="H121" s="8"/>
      <c r="I121" s="8"/>
      <c r="J121" s="8"/>
      <c r="K121" s="8"/>
      <c r="L121" s="5"/>
      <c r="M121" s="122" t="s">
        <v>398</v>
      </c>
      <c r="N121" s="8"/>
      <c r="O121" s="8"/>
      <c r="P121" s="8"/>
      <c r="Q121" s="5"/>
      <c r="R121" s="136"/>
      <c r="S121" s="136"/>
      <c r="T121" s="136"/>
      <c r="U121" s="136"/>
      <c r="V121" s="136"/>
      <c r="W121" s="122" t="s">
        <v>399</v>
      </c>
      <c r="X121" s="8"/>
      <c r="Y121" s="8"/>
      <c r="Z121" s="8"/>
      <c r="AA121" s="8"/>
      <c r="AB121" s="8"/>
      <c r="AC121" s="5"/>
      <c r="AD121" s="136"/>
      <c r="AE121" s="226" t="s">
        <v>400</v>
      </c>
      <c r="AF121" s="8"/>
      <c r="AG121" s="8"/>
      <c r="AH121" s="8"/>
      <c r="AI121" s="8"/>
      <c r="AJ121" s="8"/>
      <c r="AK121" s="8"/>
      <c r="AL121" s="8"/>
      <c r="AM121" s="8"/>
      <c r="AN121" s="5"/>
      <c r="AO121" s="136"/>
      <c r="AP121" s="122" t="s">
        <v>401</v>
      </c>
      <c r="AQ121" s="8"/>
      <c r="AR121" s="8"/>
      <c r="AS121" s="8"/>
      <c r="AT121" s="8"/>
      <c r="AU121" s="8"/>
      <c r="AV121" s="8"/>
      <c r="AW121" s="8"/>
      <c r="AX121" s="8"/>
      <c r="AY121" s="5"/>
      <c r="AZ121" s="136"/>
      <c r="BA121" s="136"/>
      <c r="BB121" s="136"/>
    </row>
    <row x14ac:dyDescent="0.25" r="122" customHeight="1" ht="18.75">
      <c r="A122" s="225" t="s">
        <v>126</v>
      </c>
      <c r="B122" s="134">
        <v>24</v>
      </c>
      <c r="C122" s="135" t="s">
        <v>17</v>
      </c>
      <c r="D122" s="122" t="s">
        <v>402</v>
      </c>
      <c r="E122" s="8"/>
      <c r="F122" s="8"/>
      <c r="G122" s="8"/>
      <c r="H122" s="5"/>
      <c r="I122" s="122" t="s">
        <v>403</v>
      </c>
      <c r="J122" s="8"/>
      <c r="K122" s="8"/>
      <c r="L122" s="8"/>
      <c r="M122" s="8"/>
      <c r="N122" s="5"/>
      <c r="O122" s="136"/>
      <c r="P122" s="122" t="s">
        <v>404</v>
      </c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136"/>
      <c r="AB122" s="136"/>
      <c r="AC122" s="136"/>
      <c r="AD122" s="136"/>
      <c r="AE122" s="136"/>
      <c r="AF122" s="136"/>
      <c r="AG122" s="136"/>
      <c r="AH122" s="122" t="s">
        <v>405</v>
      </c>
      <c r="AI122" s="8"/>
      <c r="AJ122" s="8"/>
      <c r="AK122" s="8"/>
      <c r="AL122" s="8"/>
      <c r="AM122" s="8"/>
      <c r="AN122" s="8"/>
      <c r="AO122" s="8"/>
      <c r="AP122" s="8"/>
      <c r="AQ122" s="5"/>
      <c r="AR122" s="136"/>
      <c r="AS122" s="10" t="s">
        <v>406</v>
      </c>
      <c r="AT122" s="8"/>
      <c r="AU122" s="8"/>
      <c r="AV122" s="8"/>
      <c r="AW122" s="8"/>
      <c r="AX122" s="8"/>
      <c r="AY122" s="8"/>
      <c r="AZ122" s="5"/>
      <c r="BA122" s="136"/>
      <c r="BB122" s="136"/>
    </row>
    <row x14ac:dyDescent="0.25" r="123" customHeight="1" ht="18.75">
      <c r="A123" s="225" t="s">
        <v>126</v>
      </c>
      <c r="B123" s="134">
        <v>24</v>
      </c>
      <c r="C123" s="133" t="s">
        <v>18</v>
      </c>
      <c r="D123" s="122" t="s">
        <v>396</v>
      </c>
      <c r="E123" s="5"/>
      <c r="F123" s="136"/>
      <c r="G123" s="122" t="s">
        <v>397</v>
      </c>
      <c r="H123" s="8"/>
      <c r="I123" s="8"/>
      <c r="J123" s="8"/>
      <c r="K123" s="8"/>
      <c r="L123" s="5"/>
      <c r="M123" s="122" t="s">
        <v>398</v>
      </c>
      <c r="N123" s="8"/>
      <c r="O123" s="8"/>
      <c r="P123" s="8"/>
      <c r="Q123" s="5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6"/>
      <c r="AH123" s="136"/>
      <c r="AI123" s="136"/>
      <c r="AJ123" s="136"/>
      <c r="AK123" s="136"/>
      <c r="AL123" s="136"/>
      <c r="AM123" s="136"/>
      <c r="AN123" s="136"/>
      <c r="AO123" s="136"/>
      <c r="AP123" s="136"/>
      <c r="AQ123" s="136"/>
      <c r="AR123" s="136"/>
      <c r="AS123" s="136"/>
      <c r="AT123" s="136"/>
      <c r="AU123" s="136"/>
      <c r="AV123" s="136"/>
      <c r="AW123" s="136"/>
      <c r="AX123" s="136"/>
      <c r="AY123" s="136"/>
      <c r="AZ123" s="136"/>
      <c r="BA123" s="136"/>
      <c r="BB123" s="136"/>
    </row>
    <row x14ac:dyDescent="0.25" r="124" customHeight="1" ht="18.75">
      <c r="A124" s="227" t="s">
        <v>407</v>
      </c>
      <c r="B124" s="129">
        <v>24</v>
      </c>
      <c r="C124" s="128" t="s">
        <v>14</v>
      </c>
      <c r="D124" s="122" t="s">
        <v>408</v>
      </c>
      <c r="E124" s="5"/>
      <c r="F124" s="130"/>
      <c r="G124" s="122" t="s">
        <v>409</v>
      </c>
      <c r="H124" s="8"/>
      <c r="I124" s="8"/>
      <c r="J124" s="8"/>
      <c r="K124" s="8"/>
      <c r="L124" s="5"/>
      <c r="M124" s="122" t="s">
        <v>410</v>
      </c>
      <c r="N124" s="8"/>
      <c r="O124" s="8"/>
      <c r="P124" s="8"/>
      <c r="Q124" s="5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22" t="s">
        <v>411</v>
      </c>
      <c r="AF124" s="8"/>
      <c r="AG124" s="8"/>
      <c r="AH124" s="8"/>
      <c r="AI124" s="8"/>
      <c r="AJ124" s="8"/>
      <c r="AK124" s="8"/>
      <c r="AL124" s="8"/>
      <c r="AM124" s="8"/>
      <c r="AN124" s="5"/>
      <c r="AO124" s="130"/>
      <c r="AP124" s="122" t="s">
        <v>412</v>
      </c>
      <c r="AQ124" s="8"/>
      <c r="AR124" s="8"/>
      <c r="AS124" s="8"/>
      <c r="AT124" s="8"/>
      <c r="AU124" s="8"/>
      <c r="AV124" s="8"/>
      <c r="AW124" s="8"/>
      <c r="AX124" s="8"/>
      <c r="AY124" s="5"/>
      <c r="AZ124" s="130"/>
      <c r="BA124" s="130"/>
      <c r="BB124" s="130"/>
    </row>
    <row x14ac:dyDescent="0.25" r="125" customHeight="1" ht="18.75">
      <c r="A125" s="227" t="s">
        <v>407</v>
      </c>
      <c r="B125" s="129">
        <v>24</v>
      </c>
      <c r="C125" s="128" t="s">
        <v>15</v>
      </c>
      <c r="D125" s="122" t="s">
        <v>413</v>
      </c>
      <c r="E125" s="8"/>
      <c r="F125" s="8"/>
      <c r="G125" s="8"/>
      <c r="H125" s="5"/>
      <c r="I125" s="122" t="s">
        <v>414</v>
      </c>
      <c r="J125" s="8"/>
      <c r="K125" s="8"/>
      <c r="L125" s="8"/>
      <c r="M125" s="8"/>
      <c r="N125" s="5"/>
      <c r="O125" s="130"/>
      <c r="P125" s="122" t="s">
        <v>415</v>
      </c>
      <c r="Q125" s="8"/>
      <c r="R125" s="8"/>
      <c r="S125" s="8"/>
      <c r="T125" s="8"/>
      <c r="U125" s="8"/>
      <c r="V125" s="8"/>
      <c r="W125" s="8"/>
      <c r="X125" s="5"/>
      <c r="Y125" s="122" t="s">
        <v>416</v>
      </c>
      <c r="Z125" s="8"/>
      <c r="AA125" s="8"/>
      <c r="AB125" s="8"/>
      <c r="AC125" s="8"/>
      <c r="AD125" s="8"/>
      <c r="AE125" s="8"/>
      <c r="AF125" s="5"/>
      <c r="AG125" s="130"/>
      <c r="AH125" s="122" t="s">
        <v>417</v>
      </c>
      <c r="AI125" s="8"/>
      <c r="AJ125" s="8"/>
      <c r="AK125" s="8"/>
      <c r="AL125" s="8"/>
      <c r="AM125" s="8"/>
      <c r="AN125" s="8"/>
      <c r="AO125" s="8"/>
      <c r="AP125" s="8"/>
      <c r="AQ125" s="5"/>
      <c r="AR125" s="130"/>
      <c r="AS125" s="130"/>
      <c r="AT125" s="130"/>
      <c r="AU125" s="130"/>
      <c r="AV125" s="130"/>
      <c r="AW125" s="130"/>
      <c r="AX125" s="130"/>
      <c r="AY125" s="130"/>
      <c r="AZ125" s="130"/>
      <c r="BA125" s="130"/>
      <c r="BB125" s="130"/>
    </row>
    <row x14ac:dyDescent="0.25" r="126" customHeight="1" ht="18.75">
      <c r="A126" s="227" t="s">
        <v>407</v>
      </c>
      <c r="B126" s="129">
        <v>24</v>
      </c>
      <c r="C126" s="128" t="s">
        <v>157</v>
      </c>
      <c r="D126" s="122" t="s">
        <v>408</v>
      </c>
      <c r="E126" s="5"/>
      <c r="F126" s="130"/>
      <c r="G126" s="122" t="s">
        <v>409</v>
      </c>
      <c r="H126" s="8"/>
      <c r="I126" s="8"/>
      <c r="J126" s="8"/>
      <c r="K126" s="8"/>
      <c r="L126" s="5"/>
      <c r="M126" s="122" t="s">
        <v>410</v>
      </c>
      <c r="N126" s="8"/>
      <c r="O126" s="8"/>
      <c r="P126" s="8"/>
      <c r="Q126" s="5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22" t="s">
        <v>411</v>
      </c>
      <c r="AF126" s="8"/>
      <c r="AG126" s="8"/>
      <c r="AH126" s="8"/>
      <c r="AI126" s="8"/>
      <c r="AJ126" s="8"/>
      <c r="AK126" s="8"/>
      <c r="AL126" s="8"/>
      <c r="AM126" s="8"/>
      <c r="AN126" s="5"/>
      <c r="AO126" s="130"/>
      <c r="AP126" s="122" t="s">
        <v>412</v>
      </c>
      <c r="AQ126" s="8"/>
      <c r="AR126" s="8"/>
      <c r="AS126" s="8"/>
      <c r="AT126" s="8"/>
      <c r="AU126" s="8"/>
      <c r="AV126" s="8"/>
      <c r="AW126" s="8"/>
      <c r="AX126" s="8"/>
      <c r="AY126" s="5"/>
      <c r="AZ126" s="136"/>
      <c r="BA126" s="130"/>
      <c r="BB126" s="130"/>
    </row>
    <row x14ac:dyDescent="0.25" r="127" customHeight="1" ht="18.75">
      <c r="A127" s="227" t="s">
        <v>407</v>
      </c>
      <c r="B127" s="129">
        <v>24</v>
      </c>
      <c r="C127" s="128" t="s">
        <v>17</v>
      </c>
      <c r="D127" s="122" t="s">
        <v>413</v>
      </c>
      <c r="E127" s="8"/>
      <c r="F127" s="8"/>
      <c r="G127" s="8"/>
      <c r="H127" s="5"/>
      <c r="I127" s="122" t="s">
        <v>414</v>
      </c>
      <c r="J127" s="8"/>
      <c r="K127" s="8"/>
      <c r="L127" s="8"/>
      <c r="M127" s="8"/>
      <c r="N127" s="5"/>
      <c r="O127" s="130"/>
      <c r="P127" s="122" t="s">
        <v>415</v>
      </c>
      <c r="Q127" s="8"/>
      <c r="R127" s="8"/>
      <c r="S127" s="8"/>
      <c r="T127" s="8"/>
      <c r="U127" s="8"/>
      <c r="V127" s="8"/>
      <c r="W127" s="8"/>
      <c r="X127" s="5"/>
      <c r="Y127" s="122" t="s">
        <v>416</v>
      </c>
      <c r="Z127" s="8"/>
      <c r="AA127" s="8"/>
      <c r="AB127" s="8"/>
      <c r="AC127" s="8"/>
      <c r="AD127" s="8"/>
      <c r="AE127" s="8"/>
      <c r="AF127" s="5"/>
      <c r="AG127" s="130"/>
      <c r="AH127" s="122" t="s">
        <v>417</v>
      </c>
      <c r="AI127" s="8"/>
      <c r="AJ127" s="8"/>
      <c r="AK127" s="8"/>
      <c r="AL127" s="8"/>
      <c r="AM127" s="8"/>
      <c r="AN127" s="8"/>
      <c r="AO127" s="8"/>
      <c r="AP127" s="8"/>
      <c r="AQ127" s="5"/>
      <c r="AR127" s="130"/>
      <c r="AS127" s="130"/>
      <c r="AT127" s="130"/>
      <c r="AU127" s="130"/>
      <c r="AV127" s="130"/>
      <c r="AW127" s="130"/>
      <c r="AX127" s="130"/>
      <c r="AY127" s="130"/>
      <c r="AZ127" s="130"/>
      <c r="BA127" s="130"/>
      <c r="BB127" s="130"/>
    </row>
    <row x14ac:dyDescent="0.25" r="128" customHeight="1" ht="18.75">
      <c r="A128" s="227" t="s">
        <v>407</v>
      </c>
      <c r="B128" s="224">
        <v>24</v>
      </c>
      <c r="C128" s="223" t="s">
        <v>18</v>
      </c>
      <c r="D128" s="122" t="s">
        <v>408</v>
      </c>
      <c r="E128" s="5"/>
      <c r="F128" s="130"/>
      <c r="G128" s="122" t="s">
        <v>409</v>
      </c>
      <c r="H128" s="8"/>
      <c r="I128" s="8"/>
      <c r="J128" s="8"/>
      <c r="K128" s="8"/>
      <c r="L128" s="8"/>
      <c r="M128" s="8"/>
      <c r="N128" s="8"/>
      <c r="O128" s="5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0"/>
      <c r="AT128" s="130"/>
      <c r="AU128" s="130"/>
      <c r="AV128" s="130"/>
      <c r="AW128" s="130"/>
      <c r="AX128" s="130"/>
      <c r="AY128" s="130"/>
      <c r="AZ128" s="130"/>
      <c r="BA128" s="130"/>
      <c r="BB128" s="130"/>
    </row>
    <row x14ac:dyDescent="0.25" r="129" customHeight="1" ht="18.75">
      <c r="A129" s="225" t="s">
        <v>418</v>
      </c>
      <c r="B129" s="134">
        <v>24</v>
      </c>
      <c r="C129" s="135" t="s">
        <v>14</v>
      </c>
      <c r="D129" s="122" t="s">
        <v>419</v>
      </c>
      <c r="E129" s="5"/>
      <c r="F129" s="136"/>
      <c r="G129" s="122" t="s">
        <v>420</v>
      </c>
      <c r="H129" s="8"/>
      <c r="I129" s="8"/>
      <c r="J129" s="8"/>
      <c r="K129" s="8"/>
      <c r="L129" s="5"/>
      <c r="M129" s="122" t="s">
        <v>421</v>
      </c>
      <c r="N129" s="8"/>
      <c r="O129" s="8"/>
      <c r="P129" s="8"/>
      <c r="Q129" s="5"/>
      <c r="R129" s="136"/>
      <c r="S129" s="136"/>
      <c r="T129" s="136"/>
      <c r="U129" s="136"/>
      <c r="V129" s="136"/>
      <c r="W129" s="122" t="s">
        <v>422</v>
      </c>
      <c r="X129" s="8"/>
      <c r="Y129" s="8"/>
      <c r="Z129" s="8"/>
      <c r="AA129" s="8"/>
      <c r="AB129" s="8"/>
      <c r="AC129" s="5"/>
      <c r="AD129" s="136"/>
      <c r="AE129" s="9" t="s">
        <v>423</v>
      </c>
      <c r="AF129" s="8"/>
      <c r="AG129" s="8"/>
      <c r="AH129" s="8"/>
      <c r="AI129" s="8"/>
      <c r="AJ129" s="8"/>
      <c r="AK129" s="8"/>
      <c r="AL129" s="8"/>
      <c r="AM129" s="8"/>
      <c r="AN129" s="5"/>
      <c r="AO129" s="136"/>
      <c r="AP129" s="122" t="s">
        <v>424</v>
      </c>
      <c r="AQ129" s="8"/>
      <c r="AR129" s="8"/>
      <c r="AS129" s="8"/>
      <c r="AT129" s="8"/>
      <c r="AU129" s="8"/>
      <c r="AV129" s="8"/>
      <c r="AW129" s="8"/>
      <c r="AX129" s="8"/>
      <c r="AY129" s="5"/>
      <c r="AZ129" s="136"/>
      <c r="BA129" s="136"/>
      <c r="BB129" s="136"/>
    </row>
    <row x14ac:dyDescent="0.25" r="130" customHeight="1" ht="18.75">
      <c r="A130" s="225" t="s">
        <v>418</v>
      </c>
      <c r="B130" s="134">
        <v>24</v>
      </c>
      <c r="C130" s="135" t="s">
        <v>15</v>
      </c>
      <c r="D130" s="122" t="s">
        <v>425</v>
      </c>
      <c r="E130" s="8"/>
      <c r="F130" s="8"/>
      <c r="G130" s="8"/>
      <c r="H130" s="8"/>
      <c r="I130" s="8"/>
      <c r="J130" s="5"/>
      <c r="K130" s="204" t="s">
        <v>320</v>
      </c>
      <c r="L130" s="142"/>
      <c r="M130" s="142"/>
      <c r="N130" s="143"/>
      <c r="O130" s="136"/>
      <c r="P130" s="122" t="s">
        <v>426</v>
      </c>
      <c r="Q130" s="8"/>
      <c r="R130" s="8"/>
      <c r="S130" s="8"/>
      <c r="T130" s="8"/>
      <c r="U130" s="8"/>
      <c r="V130" s="8"/>
      <c r="W130" s="8"/>
      <c r="X130" s="5"/>
      <c r="Y130" s="122" t="s">
        <v>427</v>
      </c>
      <c r="Z130" s="8"/>
      <c r="AA130" s="8"/>
      <c r="AB130" s="8"/>
      <c r="AC130" s="8"/>
      <c r="AD130" s="8"/>
      <c r="AE130" s="8"/>
      <c r="AF130" s="5"/>
      <c r="AG130" s="136"/>
      <c r="AH130" s="10" t="s">
        <v>428</v>
      </c>
      <c r="AI130" s="8"/>
      <c r="AJ130" s="8"/>
      <c r="AK130" s="8"/>
      <c r="AL130" s="8"/>
      <c r="AM130" s="8"/>
      <c r="AN130" s="8"/>
      <c r="AO130" s="8"/>
      <c r="AP130" s="8"/>
      <c r="AQ130" s="5"/>
      <c r="AR130" s="136"/>
      <c r="AS130" s="122" t="s">
        <v>429</v>
      </c>
      <c r="AT130" s="8"/>
      <c r="AU130" s="8"/>
      <c r="AV130" s="8"/>
      <c r="AW130" s="8"/>
      <c r="AX130" s="8"/>
      <c r="AY130" s="8"/>
      <c r="AZ130" s="5"/>
      <c r="BA130" s="136"/>
      <c r="BB130" s="136"/>
    </row>
    <row x14ac:dyDescent="0.25" r="131" customHeight="1" ht="18.75">
      <c r="A131" s="225" t="s">
        <v>418</v>
      </c>
      <c r="B131" s="134">
        <v>24</v>
      </c>
      <c r="C131" s="135" t="s">
        <v>157</v>
      </c>
      <c r="D131" s="122" t="s">
        <v>419</v>
      </c>
      <c r="E131" s="5"/>
      <c r="F131" s="136"/>
      <c r="G131" s="122" t="s">
        <v>420</v>
      </c>
      <c r="H131" s="8"/>
      <c r="I131" s="8"/>
      <c r="J131" s="8"/>
      <c r="K131" s="8"/>
      <c r="L131" s="5"/>
      <c r="M131" s="122" t="s">
        <v>421</v>
      </c>
      <c r="N131" s="8"/>
      <c r="O131" s="8"/>
      <c r="P131" s="8"/>
      <c r="Q131" s="5"/>
      <c r="R131" s="136"/>
      <c r="S131" s="136"/>
      <c r="T131" s="136"/>
      <c r="U131" s="136"/>
      <c r="V131" s="136"/>
      <c r="W131" s="122" t="s">
        <v>422</v>
      </c>
      <c r="X131" s="8"/>
      <c r="Y131" s="8"/>
      <c r="Z131" s="8"/>
      <c r="AA131" s="8"/>
      <c r="AB131" s="8"/>
      <c r="AC131" s="5"/>
      <c r="AD131" s="136"/>
      <c r="AE131" s="9" t="s">
        <v>423</v>
      </c>
      <c r="AF131" s="8"/>
      <c r="AG131" s="8"/>
      <c r="AH131" s="8"/>
      <c r="AI131" s="8"/>
      <c r="AJ131" s="8"/>
      <c r="AK131" s="8"/>
      <c r="AL131" s="8"/>
      <c r="AM131" s="8"/>
      <c r="AN131" s="5"/>
      <c r="AO131" s="136"/>
      <c r="AP131" s="122" t="s">
        <v>424</v>
      </c>
      <c r="AQ131" s="8"/>
      <c r="AR131" s="8"/>
      <c r="AS131" s="8"/>
      <c r="AT131" s="8"/>
      <c r="AU131" s="8"/>
      <c r="AV131" s="8"/>
      <c r="AW131" s="8"/>
      <c r="AX131" s="8"/>
      <c r="AY131" s="5"/>
      <c r="AZ131" s="136"/>
      <c r="BA131" s="136"/>
      <c r="BB131" s="136"/>
    </row>
    <row x14ac:dyDescent="0.25" r="132" customHeight="1" ht="18.75">
      <c r="A132" s="225" t="s">
        <v>418</v>
      </c>
      <c r="B132" s="134">
        <v>24</v>
      </c>
      <c r="C132" s="135" t="s">
        <v>17</v>
      </c>
      <c r="D132" s="122" t="s">
        <v>425</v>
      </c>
      <c r="E132" s="8"/>
      <c r="F132" s="8"/>
      <c r="G132" s="8"/>
      <c r="H132" s="8"/>
      <c r="I132" s="8"/>
      <c r="J132" s="5"/>
      <c r="K132" s="204" t="s">
        <v>320</v>
      </c>
      <c r="L132" s="142"/>
      <c r="M132" s="142"/>
      <c r="N132" s="143"/>
      <c r="O132" s="136"/>
      <c r="P132" s="122" t="s">
        <v>426</v>
      </c>
      <c r="Q132" s="8"/>
      <c r="R132" s="8"/>
      <c r="S132" s="8"/>
      <c r="T132" s="8"/>
      <c r="U132" s="8"/>
      <c r="V132" s="8"/>
      <c r="W132" s="8"/>
      <c r="X132" s="5"/>
      <c r="Y132" s="122" t="s">
        <v>427</v>
      </c>
      <c r="Z132" s="8"/>
      <c r="AA132" s="8"/>
      <c r="AB132" s="8"/>
      <c r="AC132" s="8"/>
      <c r="AD132" s="8"/>
      <c r="AE132" s="8"/>
      <c r="AF132" s="5"/>
      <c r="AG132" s="136"/>
      <c r="AH132" s="10" t="s">
        <v>428</v>
      </c>
      <c r="AI132" s="8"/>
      <c r="AJ132" s="8"/>
      <c r="AK132" s="8"/>
      <c r="AL132" s="8"/>
      <c r="AM132" s="8"/>
      <c r="AN132" s="8"/>
      <c r="AO132" s="8"/>
      <c r="AP132" s="8"/>
      <c r="AQ132" s="5"/>
      <c r="AR132" s="136"/>
      <c r="AS132" s="122" t="s">
        <v>429</v>
      </c>
      <c r="AT132" s="8"/>
      <c r="AU132" s="8"/>
      <c r="AV132" s="8"/>
      <c r="AW132" s="8"/>
      <c r="AX132" s="8"/>
      <c r="AY132" s="8"/>
      <c r="AZ132" s="5"/>
      <c r="BA132" s="136"/>
      <c r="BB132" s="136"/>
    </row>
    <row x14ac:dyDescent="0.25" r="133" customHeight="1" ht="18.75">
      <c r="A133" s="225" t="s">
        <v>418</v>
      </c>
      <c r="B133" s="134">
        <v>24</v>
      </c>
      <c r="C133" s="133" t="s">
        <v>18</v>
      </c>
      <c r="D133" s="122" t="s">
        <v>419</v>
      </c>
      <c r="E133" s="5"/>
      <c r="F133" s="136"/>
      <c r="G133" s="122" t="s">
        <v>420</v>
      </c>
      <c r="H133" s="8"/>
      <c r="I133" s="8"/>
      <c r="J133" s="8"/>
      <c r="K133" s="8"/>
      <c r="L133" s="5"/>
      <c r="M133" s="122" t="s">
        <v>421</v>
      </c>
      <c r="N133" s="8"/>
      <c r="O133" s="8"/>
      <c r="P133" s="8"/>
      <c r="Q133" s="5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  <c r="AD133" s="136"/>
      <c r="AE133" s="136"/>
      <c r="AF133" s="136"/>
      <c r="AG133" s="136"/>
      <c r="AH133" s="136"/>
      <c r="AI133" s="136"/>
      <c r="AJ133" s="136"/>
      <c r="AK133" s="136"/>
      <c r="AL133" s="136"/>
      <c r="AM133" s="136"/>
      <c r="AN133" s="136"/>
      <c r="AO133" s="136"/>
      <c r="AP133" s="136"/>
      <c r="AQ133" s="136"/>
      <c r="AR133" s="136"/>
      <c r="AS133" s="136"/>
      <c r="AT133" s="136"/>
      <c r="AU133" s="136"/>
      <c r="AV133" s="136"/>
      <c r="AW133" s="136"/>
      <c r="AX133" s="136"/>
      <c r="AY133" s="136"/>
      <c r="AZ133" s="136"/>
      <c r="BA133" s="136"/>
      <c r="BB133" s="136"/>
    </row>
    <row x14ac:dyDescent="0.25" r="134" customHeight="1" ht="18.75">
      <c r="A134" s="228" t="s">
        <v>13</v>
      </c>
      <c r="B134" s="229">
        <v>30</v>
      </c>
      <c r="C134" s="230" t="s">
        <v>14</v>
      </c>
      <c r="D134" s="231" t="s">
        <v>430</v>
      </c>
      <c r="E134" s="215"/>
      <c r="F134" s="215"/>
      <c r="G134" s="215"/>
      <c r="H134" s="215"/>
      <c r="I134" s="215"/>
      <c r="J134" s="215"/>
      <c r="K134" s="232"/>
      <c r="L134" s="232"/>
      <c r="M134" s="232"/>
      <c r="N134" s="233"/>
      <c r="O134" s="233"/>
      <c r="P134" s="233"/>
      <c r="Q134" s="233"/>
      <c r="R134" s="233"/>
      <c r="S134" s="233"/>
      <c r="T134" s="233"/>
      <c r="U134" s="233"/>
      <c r="V134" s="234"/>
      <c r="W134" s="10" t="s">
        <v>431</v>
      </c>
      <c r="X134" s="8"/>
      <c r="Y134" s="8"/>
      <c r="Z134" s="8"/>
      <c r="AA134" s="8"/>
      <c r="AB134" s="8"/>
      <c r="AC134" s="8"/>
      <c r="AD134" s="232"/>
      <c r="AE134" s="120" t="s">
        <v>432</v>
      </c>
      <c r="AF134" s="8"/>
      <c r="AG134" s="8"/>
      <c r="AH134" s="8"/>
      <c r="AI134" s="8"/>
      <c r="AJ134" s="8"/>
      <c r="AK134" s="8"/>
      <c r="AL134" s="8"/>
      <c r="AM134" s="8"/>
      <c r="AN134" s="5"/>
      <c r="AO134" s="233"/>
      <c r="AP134" s="10" t="s">
        <v>433</v>
      </c>
      <c r="AQ134" s="8"/>
      <c r="AR134" s="8"/>
      <c r="AS134" s="8"/>
      <c r="AT134" s="8"/>
      <c r="AU134" s="8"/>
      <c r="AV134" s="8"/>
      <c r="AW134" s="8"/>
      <c r="AX134" s="8"/>
      <c r="AY134" s="5"/>
      <c r="AZ134" s="233"/>
      <c r="BA134" s="233"/>
      <c r="BB134" s="233"/>
    </row>
    <row x14ac:dyDescent="0.25" r="135" customHeight="1" ht="18.75">
      <c r="A135" s="228" t="s">
        <v>13</v>
      </c>
      <c r="B135" s="229">
        <v>30</v>
      </c>
      <c r="C135" s="230" t="s">
        <v>15</v>
      </c>
      <c r="D135" s="119" t="s">
        <v>434</v>
      </c>
      <c r="E135" s="8"/>
      <c r="F135" s="8"/>
      <c r="G135" s="8"/>
      <c r="H135" s="8"/>
      <c r="I135" s="8"/>
      <c r="J135" s="8"/>
      <c r="K135" s="8"/>
      <c r="L135" s="8"/>
      <c r="M135" s="8"/>
      <c r="N135" s="5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10" t="s">
        <v>435</v>
      </c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5"/>
      <c r="AV135" s="235"/>
      <c r="AW135" s="235"/>
      <c r="AX135" s="235"/>
      <c r="AY135" s="235"/>
      <c r="AZ135" s="234"/>
      <c r="BA135" s="234"/>
      <c r="BB135" s="234"/>
    </row>
    <row x14ac:dyDescent="0.25" r="136" customHeight="1" ht="18.75">
      <c r="A136" s="228" t="s">
        <v>13</v>
      </c>
      <c r="B136" s="229">
        <v>30</v>
      </c>
      <c r="C136" s="230" t="s">
        <v>157</v>
      </c>
      <c r="D136" s="141" t="s">
        <v>430</v>
      </c>
      <c r="E136" s="142"/>
      <c r="F136" s="142"/>
      <c r="G136" s="142"/>
      <c r="H136" s="142"/>
      <c r="I136" s="142"/>
      <c r="J136" s="142"/>
      <c r="K136" s="232"/>
      <c r="L136" s="232"/>
      <c r="M136" s="236"/>
      <c r="N136" s="234"/>
      <c r="O136" s="234"/>
      <c r="P136" s="234"/>
      <c r="Q136" s="235"/>
      <c r="R136" s="235"/>
      <c r="S136" s="235"/>
      <c r="T136" s="235"/>
      <c r="U136" s="235"/>
      <c r="V136" s="235"/>
      <c r="W136" s="10" t="s">
        <v>431</v>
      </c>
      <c r="X136" s="8"/>
      <c r="Y136" s="8"/>
      <c r="Z136" s="8"/>
      <c r="AA136" s="8"/>
      <c r="AB136" s="8"/>
      <c r="AC136" s="8"/>
      <c r="AD136" s="236"/>
      <c r="AE136" s="120" t="s">
        <v>432</v>
      </c>
      <c r="AF136" s="8"/>
      <c r="AG136" s="8"/>
      <c r="AH136" s="8"/>
      <c r="AI136" s="8"/>
      <c r="AJ136" s="8"/>
      <c r="AK136" s="8"/>
      <c r="AL136" s="8"/>
      <c r="AM136" s="8"/>
      <c r="AN136" s="5"/>
      <c r="AO136" s="234"/>
      <c r="AP136" s="10" t="s">
        <v>433</v>
      </c>
      <c r="AQ136" s="8"/>
      <c r="AR136" s="8"/>
      <c r="AS136" s="8"/>
      <c r="AT136" s="8"/>
      <c r="AU136" s="8"/>
      <c r="AV136" s="8"/>
      <c r="AW136" s="8"/>
      <c r="AX136" s="8"/>
      <c r="AY136" s="5"/>
      <c r="AZ136" s="234"/>
      <c r="BA136" s="234"/>
      <c r="BB136" s="234"/>
    </row>
    <row x14ac:dyDescent="0.25" r="137" customHeight="1" ht="18.75">
      <c r="A137" s="228" t="s">
        <v>13</v>
      </c>
      <c r="B137" s="229">
        <v>30</v>
      </c>
      <c r="C137" s="230" t="s">
        <v>17</v>
      </c>
      <c r="D137" s="119" t="s">
        <v>436</v>
      </c>
      <c r="E137" s="8"/>
      <c r="F137" s="8"/>
      <c r="G137" s="8"/>
      <c r="H137" s="8"/>
      <c r="I137" s="8"/>
      <c r="J137" s="8"/>
      <c r="K137" s="8"/>
      <c r="L137" s="8"/>
      <c r="M137" s="8"/>
      <c r="N137" s="5"/>
      <c r="O137" s="234"/>
      <c r="P137" s="237" t="s">
        <v>437</v>
      </c>
      <c r="Q137" s="215"/>
      <c r="R137" s="215"/>
      <c r="S137" s="215"/>
      <c r="T137" s="215"/>
      <c r="U137" s="215"/>
      <c r="V137" s="215"/>
      <c r="W137" s="215"/>
      <c r="X137" s="215"/>
      <c r="Y137" s="215"/>
      <c r="Z137" s="216"/>
      <c r="AA137" s="234"/>
      <c r="AB137" s="234"/>
      <c r="AC137" s="234"/>
      <c r="AD137" s="234"/>
      <c r="AE137" s="234"/>
      <c r="AF137" s="234"/>
      <c r="AG137" s="234"/>
      <c r="AH137" s="10" t="s">
        <v>435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5"/>
      <c r="AV137" s="235"/>
      <c r="AW137" s="235"/>
      <c r="AX137" s="235"/>
      <c r="AY137" s="235"/>
      <c r="AZ137" s="234"/>
      <c r="BA137" s="234"/>
      <c r="BB137" s="234"/>
    </row>
    <row x14ac:dyDescent="0.25" r="138" customHeight="1" ht="18.75">
      <c r="A138" s="228" t="s">
        <v>13</v>
      </c>
      <c r="B138" s="229">
        <v>30</v>
      </c>
      <c r="C138" s="230" t="s">
        <v>18</v>
      </c>
      <c r="D138" s="231" t="s">
        <v>430</v>
      </c>
      <c r="E138" s="215"/>
      <c r="F138" s="215"/>
      <c r="G138" s="215"/>
      <c r="H138" s="215"/>
      <c r="I138" s="215"/>
      <c r="J138" s="215"/>
      <c r="K138" s="232"/>
      <c r="L138" s="232"/>
      <c r="M138" s="236"/>
      <c r="N138" s="234"/>
      <c r="O138" s="234"/>
      <c r="P138" s="234"/>
      <c r="Q138" s="233"/>
      <c r="R138" s="233"/>
      <c r="S138" s="233"/>
      <c r="T138" s="233"/>
      <c r="U138" s="233"/>
      <c r="V138" s="233"/>
      <c r="W138" s="238"/>
      <c r="X138" s="238"/>
      <c r="Y138" s="238"/>
      <c r="Z138" s="238"/>
      <c r="AA138" s="238"/>
      <c r="AB138" s="235"/>
      <c r="AC138" s="235"/>
      <c r="AD138" s="235"/>
      <c r="AE138" s="235"/>
      <c r="AF138" s="235"/>
      <c r="AG138" s="235"/>
      <c r="AH138" s="234"/>
      <c r="AI138" s="234"/>
      <c r="AJ138" s="234"/>
      <c r="AK138" s="234"/>
      <c r="AL138" s="234"/>
      <c r="AM138" s="234"/>
      <c r="AN138" s="234"/>
      <c r="AO138" s="234"/>
      <c r="AP138" s="235"/>
      <c r="AQ138" s="235"/>
      <c r="AR138" s="235"/>
      <c r="AS138" s="235"/>
      <c r="AT138" s="235"/>
      <c r="AU138" s="235"/>
      <c r="AV138" s="235"/>
      <c r="AW138" s="235"/>
      <c r="AX138" s="235"/>
      <c r="AY138" s="235"/>
      <c r="AZ138" s="234"/>
      <c r="BA138" s="234"/>
      <c r="BB138" s="234"/>
    </row>
    <row x14ac:dyDescent="0.25" r="139" customHeight="1" ht="18.75">
      <c r="A139" s="239" t="s">
        <v>19</v>
      </c>
      <c r="B139" s="240">
        <v>32</v>
      </c>
      <c r="C139" s="241" t="s">
        <v>14</v>
      </c>
      <c r="D139" s="231" t="s">
        <v>438</v>
      </c>
      <c r="E139" s="215"/>
      <c r="F139" s="215"/>
      <c r="G139" s="215"/>
      <c r="H139" s="215"/>
      <c r="I139" s="215"/>
      <c r="J139" s="215"/>
      <c r="K139" s="242"/>
      <c r="L139" s="242"/>
      <c r="M139" s="242"/>
      <c r="N139" s="243"/>
      <c r="O139" s="243"/>
      <c r="P139" s="243"/>
      <c r="Q139" s="243"/>
      <c r="R139" s="243"/>
      <c r="S139" s="243"/>
      <c r="T139" s="243"/>
      <c r="U139" s="243"/>
      <c r="V139" s="244"/>
      <c r="W139" s="214" t="s">
        <v>439</v>
      </c>
      <c r="X139" s="215"/>
      <c r="Y139" s="215"/>
      <c r="Z139" s="215"/>
      <c r="AA139" s="215"/>
      <c r="AB139" s="215"/>
      <c r="AC139" s="215"/>
      <c r="AD139" s="242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4"/>
      <c r="AP139" s="243"/>
      <c r="AQ139" s="243"/>
      <c r="AR139" s="243"/>
      <c r="AS139" s="243"/>
      <c r="AT139" s="243"/>
      <c r="AU139" s="243"/>
      <c r="AV139" s="243"/>
      <c r="AW139" s="243"/>
      <c r="AX139" s="243"/>
      <c r="AY139" s="243"/>
      <c r="AZ139" s="242"/>
      <c r="BA139" s="243"/>
      <c r="BB139" s="243"/>
    </row>
    <row x14ac:dyDescent="0.25" r="140" customHeight="1" ht="18.75">
      <c r="A140" s="239" t="s">
        <v>19</v>
      </c>
      <c r="B140" s="240">
        <v>32</v>
      </c>
      <c r="C140" s="239" t="s">
        <v>15</v>
      </c>
      <c r="D140" s="222" t="s">
        <v>440</v>
      </c>
      <c r="E140" s="193"/>
      <c r="F140" s="193"/>
      <c r="G140" s="193"/>
      <c r="H140" s="194"/>
      <c r="I140" s="245"/>
      <c r="J140" s="245"/>
      <c r="K140" s="245"/>
      <c r="L140" s="245"/>
      <c r="M140" s="243"/>
      <c r="N140" s="243"/>
      <c r="O140" s="243"/>
      <c r="P140" s="10" t="s">
        <v>441</v>
      </c>
      <c r="Q140" s="8"/>
      <c r="R140" s="8"/>
      <c r="S140" s="8"/>
      <c r="T140" s="8"/>
      <c r="U140" s="8"/>
      <c r="V140" s="8"/>
      <c r="W140" s="8"/>
      <c r="X140" s="8"/>
      <c r="Y140" s="235"/>
      <c r="Z140" s="235"/>
      <c r="AA140" s="235"/>
      <c r="AB140" s="235"/>
      <c r="AC140" s="235"/>
      <c r="AD140" s="235"/>
      <c r="AE140" s="235"/>
      <c r="AF140" s="235"/>
      <c r="AG140" s="235"/>
      <c r="AH140" s="9" t="s">
        <v>442</v>
      </c>
      <c r="AI140" s="8"/>
      <c r="AJ140" s="8"/>
      <c r="AK140" s="8"/>
      <c r="AL140" s="8"/>
      <c r="AM140" s="8"/>
      <c r="AN140" s="8"/>
      <c r="AO140" s="8"/>
      <c r="AP140" s="8"/>
      <c r="AQ140" s="5"/>
      <c r="AR140" s="246"/>
      <c r="AS140" s="9" t="s">
        <v>443</v>
      </c>
      <c r="AT140" s="8"/>
      <c r="AU140" s="8"/>
      <c r="AV140" s="8"/>
      <c r="AW140" s="8"/>
      <c r="AX140" s="8"/>
      <c r="AY140" s="8"/>
      <c r="AZ140" s="5"/>
      <c r="BA140" s="243"/>
      <c r="BB140" s="243"/>
    </row>
    <row x14ac:dyDescent="0.25" r="141" customHeight="1" ht="18.75">
      <c r="A141" s="239" t="s">
        <v>19</v>
      </c>
      <c r="B141" s="240">
        <v>32</v>
      </c>
      <c r="C141" s="241" t="s">
        <v>157</v>
      </c>
      <c r="D141" s="231" t="s">
        <v>438</v>
      </c>
      <c r="E141" s="215"/>
      <c r="F141" s="215"/>
      <c r="G141" s="215"/>
      <c r="H141" s="215"/>
      <c r="I141" s="215"/>
      <c r="J141" s="215"/>
      <c r="K141" s="242"/>
      <c r="L141" s="242"/>
      <c r="M141" s="242"/>
      <c r="N141" s="243"/>
      <c r="O141" s="243"/>
      <c r="P141" s="243"/>
      <c r="Q141" s="245"/>
      <c r="R141" s="245"/>
      <c r="S141" s="245"/>
      <c r="T141" s="245"/>
      <c r="U141" s="245"/>
      <c r="V141" s="247"/>
      <c r="W141" s="214" t="s">
        <v>439</v>
      </c>
      <c r="X141" s="215"/>
      <c r="Y141" s="215"/>
      <c r="Z141" s="215"/>
      <c r="AA141" s="215"/>
      <c r="AB141" s="215"/>
      <c r="AC141" s="215"/>
      <c r="AD141" s="242"/>
      <c r="AE141" s="243"/>
      <c r="AF141" s="243"/>
      <c r="AG141" s="243"/>
      <c r="AH141" s="248"/>
      <c r="AI141" s="245"/>
      <c r="AJ141" s="245"/>
      <c r="AK141" s="245"/>
      <c r="AL141" s="245"/>
      <c r="AM141" s="245"/>
      <c r="AN141" s="245"/>
      <c r="AO141" s="247"/>
      <c r="AP141" s="10" t="s">
        <v>444</v>
      </c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243"/>
    </row>
    <row x14ac:dyDescent="0.25" r="142" customHeight="1" ht="18.75">
      <c r="A142" s="239" t="s">
        <v>19</v>
      </c>
      <c r="B142" s="240">
        <v>32</v>
      </c>
      <c r="C142" s="239" t="s">
        <v>17</v>
      </c>
      <c r="D142" s="222" t="s">
        <v>440</v>
      </c>
      <c r="E142" s="193"/>
      <c r="F142" s="193"/>
      <c r="G142" s="193"/>
      <c r="H142" s="194"/>
      <c r="I142" s="245"/>
      <c r="J142" s="245"/>
      <c r="K142" s="245"/>
      <c r="L142" s="245"/>
      <c r="M142" s="245"/>
      <c r="N142" s="245"/>
      <c r="O142" s="245"/>
      <c r="P142" s="10" t="s">
        <v>441</v>
      </c>
      <c r="Q142" s="8"/>
      <c r="R142" s="8"/>
      <c r="S142" s="8"/>
      <c r="T142" s="8"/>
      <c r="U142" s="8"/>
      <c r="V142" s="8"/>
      <c r="W142" s="8"/>
      <c r="X142" s="8"/>
      <c r="Y142" s="234"/>
      <c r="Z142" s="234"/>
      <c r="AA142" s="234"/>
      <c r="AB142" s="234"/>
      <c r="AC142" s="234"/>
      <c r="AD142" s="234"/>
      <c r="AE142" s="234"/>
      <c r="AF142" s="234"/>
      <c r="AG142" s="234"/>
      <c r="AH142" s="9" t="s">
        <v>442</v>
      </c>
      <c r="AI142" s="8"/>
      <c r="AJ142" s="8"/>
      <c r="AK142" s="8"/>
      <c r="AL142" s="8"/>
      <c r="AM142" s="8"/>
      <c r="AN142" s="8"/>
      <c r="AO142" s="8"/>
      <c r="AP142" s="8"/>
      <c r="AQ142" s="5"/>
      <c r="AR142" s="249"/>
      <c r="AS142" s="9" t="s">
        <v>443</v>
      </c>
      <c r="AT142" s="8"/>
      <c r="AU142" s="8"/>
      <c r="AV142" s="8"/>
      <c r="AW142" s="8"/>
      <c r="AX142" s="8"/>
      <c r="AY142" s="8"/>
      <c r="AZ142" s="5"/>
      <c r="BA142" s="243"/>
      <c r="BB142" s="243"/>
    </row>
    <row x14ac:dyDescent="0.25" r="143" customHeight="1" ht="18.75">
      <c r="A143" s="239" t="s">
        <v>19</v>
      </c>
      <c r="B143" s="240">
        <v>32</v>
      </c>
      <c r="C143" s="241" t="s">
        <v>18</v>
      </c>
      <c r="D143" s="231" t="s">
        <v>438</v>
      </c>
      <c r="E143" s="215"/>
      <c r="F143" s="215"/>
      <c r="G143" s="215"/>
      <c r="H143" s="215"/>
      <c r="I143" s="215"/>
      <c r="J143" s="215"/>
      <c r="K143" s="242"/>
      <c r="L143" s="250"/>
      <c r="M143" s="214" t="s">
        <v>439</v>
      </c>
      <c r="N143" s="215"/>
      <c r="O143" s="215"/>
      <c r="P143" s="215"/>
      <c r="Q143" s="215"/>
      <c r="R143" s="249"/>
      <c r="S143" s="249"/>
      <c r="T143" s="249"/>
      <c r="U143" s="249"/>
      <c r="V143" s="249"/>
      <c r="W143" s="249"/>
      <c r="X143" s="249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  <c r="AP143" s="243"/>
      <c r="AQ143" s="243"/>
      <c r="AR143" s="243"/>
      <c r="AS143" s="243"/>
      <c r="AT143" s="243"/>
      <c r="AU143" s="243"/>
      <c r="AV143" s="243"/>
      <c r="AW143" s="243"/>
      <c r="AX143" s="243"/>
      <c r="AY143" s="243"/>
      <c r="AZ143" s="243"/>
      <c r="BA143" s="243"/>
      <c r="BB143" s="243"/>
    </row>
    <row x14ac:dyDescent="0.25" r="144" customHeight="1" ht="18.75">
      <c r="A144" s="228" t="s">
        <v>445</v>
      </c>
      <c r="B144" s="229">
        <v>24</v>
      </c>
      <c r="C144" s="230" t="s">
        <v>14</v>
      </c>
      <c r="D144" s="208" t="s">
        <v>446</v>
      </c>
      <c r="E144" s="193"/>
      <c r="F144" s="193"/>
      <c r="G144" s="193"/>
      <c r="H144" s="193"/>
      <c r="I144" s="193"/>
      <c r="J144" s="193"/>
      <c r="K144" s="251"/>
      <c r="L144" s="251"/>
      <c r="M144" s="251"/>
      <c r="N144" s="235"/>
      <c r="O144" s="235"/>
      <c r="P144" s="235"/>
      <c r="Q144" s="235"/>
      <c r="R144" s="235"/>
      <c r="S144" s="234"/>
      <c r="T144" s="234"/>
      <c r="U144" s="234"/>
      <c r="V144" s="234"/>
      <c r="W144" s="119" t="s">
        <v>447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5"/>
      <c r="AO144" s="234"/>
      <c r="AP144" s="252" t="s">
        <v>448</v>
      </c>
      <c r="AQ144" s="215"/>
      <c r="AR144" s="215"/>
      <c r="AS144" s="215"/>
      <c r="AT144" s="215"/>
      <c r="AU144" s="215"/>
      <c r="AV144" s="215"/>
      <c r="AW144" s="215"/>
      <c r="AX144" s="215"/>
      <c r="AY144" s="216"/>
      <c r="AZ144" s="234"/>
      <c r="BA144" s="234"/>
      <c r="BB144" s="234"/>
    </row>
    <row x14ac:dyDescent="0.25" r="145" customHeight="1" ht="18.75">
      <c r="A145" s="228" t="s">
        <v>445</v>
      </c>
      <c r="B145" s="229">
        <v>24</v>
      </c>
      <c r="C145" s="228" t="s">
        <v>15</v>
      </c>
      <c r="D145" s="119" t="s">
        <v>449</v>
      </c>
      <c r="E145" s="8"/>
      <c r="F145" s="8"/>
      <c r="G145" s="8"/>
      <c r="H145" s="8"/>
      <c r="I145" s="8"/>
      <c r="J145" s="8"/>
      <c r="K145" s="8"/>
      <c r="L145" s="8"/>
      <c r="M145" s="8"/>
      <c r="N145" s="5"/>
      <c r="O145" s="234"/>
      <c r="P145" s="166" t="s">
        <v>450</v>
      </c>
      <c r="Q145" s="8"/>
      <c r="R145" s="8"/>
      <c r="S145" s="8"/>
      <c r="T145" s="8"/>
      <c r="U145" s="8"/>
      <c r="V145" s="8"/>
      <c r="W145" s="8"/>
      <c r="X145" s="5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53" t="s">
        <v>451</v>
      </c>
      <c r="AI145" s="36"/>
      <c r="AJ145" s="36"/>
      <c r="AK145" s="36"/>
      <c r="AL145" s="36"/>
      <c r="AM145" s="36"/>
      <c r="AN145" s="36"/>
      <c r="AO145" s="36"/>
      <c r="AP145" s="36"/>
      <c r="AQ145" s="145"/>
      <c r="AR145" s="234"/>
      <c r="AS145" s="234"/>
      <c r="AT145" s="234"/>
      <c r="AU145" s="234"/>
      <c r="AV145" s="234"/>
      <c r="AW145" s="234"/>
      <c r="AX145" s="234"/>
      <c r="AY145" s="234"/>
      <c r="AZ145" s="234"/>
      <c r="BA145" s="234"/>
      <c r="BB145" s="234"/>
    </row>
    <row x14ac:dyDescent="0.25" r="146" customHeight="1" ht="18.75">
      <c r="A146" s="228" t="s">
        <v>445</v>
      </c>
      <c r="B146" s="229">
        <v>24</v>
      </c>
      <c r="C146" s="230" t="s">
        <v>157</v>
      </c>
      <c r="D146" s="120" t="s">
        <v>452</v>
      </c>
      <c r="E146" s="8"/>
      <c r="F146" s="8"/>
      <c r="G146" s="8"/>
      <c r="H146" s="8"/>
      <c r="I146" s="8"/>
      <c r="J146" s="8"/>
      <c r="K146" s="254"/>
      <c r="L146" s="254"/>
      <c r="M146" s="254"/>
      <c r="N146" s="238"/>
      <c r="O146" s="238"/>
      <c r="P146" s="238"/>
      <c r="Q146" s="238"/>
      <c r="R146" s="238"/>
      <c r="S146" s="234"/>
      <c r="T146" s="234"/>
      <c r="U146" s="234"/>
      <c r="V146" s="234"/>
      <c r="W146" s="119" t="s">
        <v>447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5"/>
      <c r="AO146" s="234"/>
      <c r="AP146" s="252" t="s">
        <v>448</v>
      </c>
      <c r="AQ146" s="215"/>
      <c r="AR146" s="215"/>
      <c r="AS146" s="215"/>
      <c r="AT146" s="215"/>
      <c r="AU146" s="215"/>
      <c r="AV146" s="215"/>
      <c r="AW146" s="215"/>
      <c r="AX146" s="215"/>
      <c r="AY146" s="216"/>
      <c r="AZ146" s="234"/>
      <c r="BA146" s="234"/>
      <c r="BB146" s="234"/>
    </row>
    <row x14ac:dyDescent="0.25" r="147" customHeight="1" ht="18.75">
      <c r="A147" s="228" t="s">
        <v>445</v>
      </c>
      <c r="B147" s="229">
        <v>24</v>
      </c>
      <c r="C147" s="228" t="s">
        <v>17</v>
      </c>
      <c r="D147" s="119" t="s">
        <v>449</v>
      </c>
      <c r="E147" s="8"/>
      <c r="F147" s="8"/>
      <c r="G147" s="8"/>
      <c r="H147" s="8"/>
      <c r="I147" s="8"/>
      <c r="J147" s="8"/>
      <c r="K147" s="8"/>
      <c r="L147" s="8"/>
      <c r="M147" s="8"/>
      <c r="N147" s="5"/>
      <c r="O147" s="234"/>
      <c r="P147" s="166" t="s">
        <v>450</v>
      </c>
      <c r="Q147" s="8"/>
      <c r="R147" s="8"/>
      <c r="S147" s="8"/>
      <c r="T147" s="8"/>
      <c r="U147" s="8"/>
      <c r="V147" s="8"/>
      <c r="W147" s="8"/>
      <c r="X147" s="5"/>
      <c r="Y147" s="234"/>
      <c r="Z147" s="234"/>
      <c r="AA147" s="234"/>
      <c r="AB147" s="234"/>
      <c r="AC147" s="234"/>
      <c r="AD147" s="234"/>
      <c r="AE147" s="234"/>
      <c r="AF147" s="234"/>
      <c r="AG147" s="234"/>
      <c r="AH147" s="206" t="s">
        <v>451</v>
      </c>
      <c r="AI147" s="193"/>
      <c r="AJ147" s="193"/>
      <c r="AK147" s="193"/>
      <c r="AL147" s="193"/>
      <c r="AM147" s="193"/>
      <c r="AN147" s="193"/>
      <c r="AO147" s="193"/>
      <c r="AP147" s="193"/>
      <c r="AQ147" s="194"/>
      <c r="AR147" s="234"/>
      <c r="AS147" s="234"/>
      <c r="AT147" s="234"/>
      <c r="AU147" s="234"/>
      <c r="AV147" s="234"/>
      <c r="AW147" s="234"/>
      <c r="AX147" s="234"/>
      <c r="AY147" s="234"/>
      <c r="AZ147" s="234"/>
      <c r="BA147" s="234"/>
      <c r="BB147" s="234"/>
    </row>
    <row x14ac:dyDescent="0.25" r="148" customHeight="1" ht="18.75">
      <c r="A148" s="228" t="s">
        <v>445</v>
      </c>
      <c r="B148" s="229">
        <v>24</v>
      </c>
      <c r="C148" s="228" t="s">
        <v>18</v>
      </c>
      <c r="D148" s="235"/>
      <c r="E148" s="235"/>
      <c r="F148" s="235"/>
      <c r="G148" s="235"/>
      <c r="H148" s="235"/>
      <c r="I148" s="238"/>
      <c r="J148" s="238"/>
      <c r="K148" s="238"/>
      <c r="L148" s="238"/>
      <c r="M148" s="233"/>
      <c r="N148" s="233"/>
      <c r="O148" s="233"/>
      <c r="P148" s="233"/>
      <c r="Q148" s="233"/>
      <c r="R148" s="233"/>
      <c r="S148" s="234"/>
      <c r="T148" s="234"/>
      <c r="U148" s="234"/>
      <c r="V148" s="23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4"/>
      <c r="AH148" s="234"/>
      <c r="AI148" s="234"/>
      <c r="AJ148" s="234"/>
      <c r="AK148" s="234"/>
      <c r="AL148" s="234"/>
      <c r="AM148" s="234"/>
      <c r="AN148" s="234"/>
      <c r="AO148" s="234"/>
      <c r="AP148" s="234"/>
      <c r="AQ148" s="234"/>
      <c r="AR148" s="234"/>
      <c r="AS148" s="234"/>
      <c r="AT148" s="234"/>
      <c r="AU148" s="234"/>
      <c r="AV148" s="234"/>
      <c r="AW148" s="234"/>
      <c r="AX148" s="234"/>
      <c r="AY148" s="234"/>
      <c r="AZ148" s="234"/>
      <c r="BA148" s="234"/>
      <c r="BB148" s="234"/>
    </row>
    <row x14ac:dyDescent="0.25" r="149" customHeight="1" ht="18.75">
      <c r="A149" s="239" t="s">
        <v>453</v>
      </c>
      <c r="B149" s="240">
        <v>24</v>
      </c>
      <c r="C149" s="241" t="s">
        <v>14</v>
      </c>
      <c r="D149" s="242"/>
      <c r="E149" s="242"/>
      <c r="F149" s="242"/>
      <c r="G149" s="243"/>
      <c r="H149" s="243"/>
      <c r="I149" s="243"/>
      <c r="J149" s="243"/>
      <c r="K149" s="243"/>
      <c r="L149" s="242"/>
      <c r="M149" s="242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119" t="s">
        <v>454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5"/>
      <c r="AS149" s="243"/>
      <c r="AT149" s="243"/>
      <c r="AU149" s="243"/>
      <c r="AV149" s="243"/>
      <c r="AW149" s="243"/>
      <c r="AX149" s="243"/>
      <c r="AY149" s="243"/>
      <c r="AZ149" s="243"/>
      <c r="BA149" s="243"/>
      <c r="BB149" s="243"/>
    </row>
    <row x14ac:dyDescent="0.25" r="150" customHeight="1" ht="18.75">
      <c r="A150" s="239" t="s">
        <v>453</v>
      </c>
      <c r="B150" s="240">
        <v>24</v>
      </c>
      <c r="C150" s="241" t="s">
        <v>15</v>
      </c>
      <c r="D150" s="119" t="s">
        <v>455</v>
      </c>
      <c r="E150" s="8"/>
      <c r="F150" s="8"/>
      <c r="G150" s="8"/>
      <c r="H150" s="8"/>
      <c r="I150" s="8"/>
      <c r="J150" s="8"/>
      <c r="K150" s="246"/>
      <c r="L150" s="246"/>
      <c r="M150" s="245"/>
      <c r="N150" s="245"/>
      <c r="O150" s="245"/>
      <c r="P150" s="245"/>
      <c r="Q150" s="245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  <c r="AU150" s="243"/>
      <c r="AV150" s="243"/>
      <c r="AW150" s="243"/>
      <c r="AX150" s="243"/>
      <c r="AY150" s="243"/>
      <c r="AZ150" s="243"/>
      <c r="BA150" s="243"/>
      <c r="BB150" s="243"/>
    </row>
    <row x14ac:dyDescent="0.25" r="151" customHeight="1" ht="18.75">
      <c r="A151" s="239" t="s">
        <v>453</v>
      </c>
      <c r="B151" s="240">
        <v>24</v>
      </c>
      <c r="C151" s="241" t="s">
        <v>157</v>
      </c>
      <c r="D151" s="119" t="s">
        <v>456</v>
      </c>
      <c r="E151" s="8"/>
      <c r="F151" s="8"/>
      <c r="G151" s="8"/>
      <c r="H151" s="8"/>
      <c r="I151" s="8"/>
      <c r="J151" s="8"/>
      <c r="K151" s="242"/>
      <c r="L151" s="242"/>
      <c r="M151" s="242"/>
      <c r="N151" s="242"/>
      <c r="O151" s="242"/>
      <c r="P151" s="242"/>
      <c r="Q151" s="242"/>
      <c r="R151" s="242"/>
      <c r="S151" s="243"/>
      <c r="T151" s="243"/>
      <c r="U151" s="243"/>
      <c r="V151" s="243"/>
      <c r="W151" s="231" t="s">
        <v>457</v>
      </c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6"/>
      <c r="AI151" s="243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  <c r="AU151" s="243"/>
      <c r="AV151" s="243"/>
      <c r="AW151" s="243"/>
      <c r="AX151" s="243"/>
      <c r="AY151" s="243"/>
      <c r="AZ151" s="243"/>
      <c r="BA151" s="243"/>
      <c r="BB151" s="243"/>
    </row>
    <row x14ac:dyDescent="0.25" r="152" customHeight="1" ht="18.75">
      <c r="A152" s="239" t="s">
        <v>453</v>
      </c>
      <c r="B152" s="240">
        <v>24</v>
      </c>
      <c r="C152" s="241" t="s">
        <v>17</v>
      </c>
      <c r="D152" s="231" t="s">
        <v>458</v>
      </c>
      <c r="E152" s="215"/>
      <c r="F152" s="215"/>
      <c r="G152" s="215"/>
      <c r="H152" s="215"/>
      <c r="I152" s="215"/>
      <c r="J152" s="215"/>
      <c r="K152" s="249"/>
      <c r="L152" s="249"/>
      <c r="M152" s="249"/>
      <c r="N152" s="249"/>
      <c r="O152" s="249"/>
      <c r="P152" s="249"/>
      <c r="Q152" s="249"/>
      <c r="R152" s="243"/>
      <c r="S152" s="243"/>
      <c r="T152" s="243"/>
      <c r="U152" s="243"/>
      <c r="V152" s="243"/>
      <c r="W152" s="243"/>
      <c r="X152" s="243"/>
      <c r="Y152" s="231" t="s">
        <v>459</v>
      </c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5"/>
      <c r="AJ152" s="215"/>
      <c r="AK152" s="216"/>
      <c r="AL152" s="243"/>
      <c r="AM152" s="243"/>
      <c r="AN152" s="243"/>
      <c r="AO152" s="243"/>
      <c r="AP152" s="243"/>
      <c r="AQ152" s="243"/>
      <c r="AR152" s="243"/>
      <c r="AS152" s="243"/>
      <c r="AT152" s="243"/>
      <c r="AU152" s="243"/>
      <c r="AV152" s="243"/>
      <c r="AW152" s="243"/>
      <c r="AX152" s="243"/>
      <c r="AY152" s="243"/>
      <c r="AZ152" s="243"/>
      <c r="BA152" s="243"/>
      <c r="BB152" s="243"/>
    </row>
    <row x14ac:dyDescent="0.25" r="153" customHeight="1" ht="18.75">
      <c r="A153" s="239" t="s">
        <v>453</v>
      </c>
      <c r="B153" s="240">
        <v>24</v>
      </c>
      <c r="C153" s="239" t="s">
        <v>18</v>
      </c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  <c r="AU153" s="243"/>
      <c r="AV153" s="243"/>
      <c r="AW153" s="243"/>
      <c r="AX153" s="243"/>
      <c r="AY153" s="243"/>
      <c r="AZ153" s="243"/>
      <c r="BA153" s="243"/>
      <c r="BB153" s="243"/>
    </row>
    <row x14ac:dyDescent="0.25" r="154" customHeight="1" ht="18.75">
      <c r="A154" s="228" t="s">
        <v>460</v>
      </c>
      <c r="B154" s="229">
        <v>24</v>
      </c>
      <c r="C154" s="228" t="s">
        <v>14</v>
      </c>
      <c r="D154" s="234"/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137" t="s">
        <v>461</v>
      </c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9"/>
      <c r="AH154" s="234"/>
      <c r="AI154" s="234"/>
      <c r="AJ154" s="234"/>
      <c r="AK154" s="234"/>
      <c r="AL154" s="234"/>
      <c r="AM154" s="234"/>
      <c r="AN154" s="234"/>
      <c r="AO154" s="234"/>
      <c r="AP154" s="234"/>
      <c r="AQ154" s="234"/>
      <c r="AR154" s="234"/>
      <c r="AS154" s="234"/>
      <c r="AT154" s="234"/>
      <c r="AU154" s="234"/>
      <c r="AV154" s="234"/>
      <c r="AW154" s="234"/>
      <c r="AX154" s="234"/>
      <c r="AY154" s="234"/>
      <c r="AZ154" s="234"/>
      <c r="BA154" s="234"/>
      <c r="BB154" s="234"/>
    </row>
    <row x14ac:dyDescent="0.25" r="155" customHeight="1" ht="18.75">
      <c r="A155" s="228" t="s">
        <v>460</v>
      </c>
      <c r="B155" s="229">
        <v>24</v>
      </c>
      <c r="C155" s="228" t="s">
        <v>15</v>
      </c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4"/>
      <c r="X155" s="234"/>
      <c r="Y155" s="137" t="s">
        <v>462</v>
      </c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L155" s="138"/>
      <c r="AM155" s="138"/>
      <c r="AN155" s="138"/>
      <c r="AO155" s="138"/>
      <c r="AP155" s="138"/>
      <c r="AQ155" s="139"/>
      <c r="AR155" s="234"/>
      <c r="AS155" s="234"/>
      <c r="AT155" s="234"/>
      <c r="AU155" s="234"/>
      <c r="AV155" s="234"/>
      <c r="AW155" s="234"/>
      <c r="AX155" s="234"/>
      <c r="AY155" s="234"/>
      <c r="AZ155" s="234"/>
      <c r="BA155" s="234"/>
      <c r="BB155" s="234"/>
    </row>
    <row x14ac:dyDescent="0.25" r="156" customHeight="1" ht="18.75">
      <c r="A156" s="228" t="s">
        <v>460</v>
      </c>
      <c r="B156" s="229">
        <v>24</v>
      </c>
      <c r="C156" s="230" t="s">
        <v>157</v>
      </c>
      <c r="D156" s="137" t="s">
        <v>463</v>
      </c>
      <c r="E156" s="138"/>
      <c r="F156" s="138"/>
      <c r="G156" s="138"/>
      <c r="H156" s="138"/>
      <c r="I156" s="138"/>
      <c r="J156" s="138"/>
      <c r="K156" s="138"/>
      <c r="L156" s="138"/>
      <c r="M156" s="138"/>
      <c r="N156" s="139"/>
      <c r="O156" s="236"/>
      <c r="P156" s="236"/>
      <c r="Q156" s="236"/>
      <c r="R156" s="236"/>
      <c r="S156" s="236"/>
      <c r="T156" s="236"/>
      <c r="U156" s="236"/>
      <c r="V156" s="236"/>
      <c r="W156" s="137" t="s">
        <v>464</v>
      </c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9"/>
      <c r="AO156" s="236"/>
      <c r="AP156" s="236"/>
      <c r="AQ156" s="236"/>
      <c r="AR156" s="236"/>
      <c r="AS156" s="234"/>
      <c r="AT156" s="234"/>
      <c r="AU156" s="234"/>
      <c r="AV156" s="234"/>
      <c r="AW156" s="234"/>
      <c r="AX156" s="234"/>
      <c r="AY156" s="234"/>
      <c r="AZ156" s="234"/>
      <c r="BA156" s="234"/>
      <c r="BB156" s="234"/>
    </row>
    <row x14ac:dyDescent="0.25" r="157" customHeight="1" ht="18.75">
      <c r="A157" s="228" t="s">
        <v>460</v>
      </c>
      <c r="B157" s="229">
        <v>24</v>
      </c>
      <c r="C157" s="228" t="s">
        <v>17</v>
      </c>
      <c r="D157" s="233"/>
      <c r="E157" s="233"/>
      <c r="F157" s="233"/>
      <c r="G157" s="233"/>
      <c r="H157" s="233"/>
      <c r="I157" s="233"/>
      <c r="J157" s="233"/>
      <c r="K157" s="233"/>
      <c r="L157" s="233"/>
      <c r="M157" s="233"/>
      <c r="N157" s="233"/>
      <c r="O157" s="233"/>
      <c r="P157" s="233"/>
      <c r="Q157" s="233"/>
      <c r="R157" s="233"/>
      <c r="S157" s="233"/>
      <c r="T157" s="233"/>
      <c r="U157" s="233"/>
      <c r="V157" s="233"/>
      <c r="W157" s="234"/>
      <c r="X157" s="234"/>
      <c r="Y157" s="234"/>
      <c r="Z157" s="234"/>
      <c r="AA157" s="234"/>
      <c r="AB157" s="234"/>
      <c r="AC157" s="234"/>
      <c r="AD157" s="234"/>
      <c r="AE157" s="234"/>
      <c r="AF157" s="234"/>
      <c r="AG157" s="234"/>
      <c r="AH157" s="234"/>
      <c r="AI157" s="234"/>
      <c r="AJ157" s="234"/>
      <c r="AK157" s="234"/>
      <c r="AL157" s="234"/>
      <c r="AM157" s="234"/>
      <c r="AN157" s="234"/>
      <c r="AO157" s="234"/>
      <c r="AP157" s="234"/>
      <c r="AQ157" s="234"/>
      <c r="AR157" s="234"/>
      <c r="AS157" s="234"/>
      <c r="AT157" s="234"/>
      <c r="AU157" s="234"/>
      <c r="AV157" s="234"/>
      <c r="AW157" s="234"/>
      <c r="AX157" s="234"/>
      <c r="AY157" s="234"/>
      <c r="AZ157" s="234"/>
      <c r="BA157" s="234"/>
      <c r="BB157" s="234"/>
    </row>
    <row x14ac:dyDescent="0.25" r="158" customHeight="1" ht="18.75">
      <c r="A158" s="228" t="s">
        <v>460</v>
      </c>
      <c r="B158" s="229">
        <v>24</v>
      </c>
      <c r="C158" s="228" t="s">
        <v>18</v>
      </c>
      <c r="D158" s="234"/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4"/>
      <c r="Y158" s="234"/>
      <c r="Z158" s="234"/>
      <c r="AA158" s="234"/>
      <c r="AB158" s="234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  <c r="AM158" s="234"/>
      <c r="AN158" s="234"/>
      <c r="AO158" s="234"/>
      <c r="AP158" s="234"/>
      <c r="AQ158" s="234"/>
      <c r="AR158" s="234"/>
      <c r="AS158" s="234"/>
      <c r="AT158" s="234"/>
      <c r="AU158" s="234"/>
      <c r="AV158" s="234"/>
      <c r="AW158" s="234"/>
      <c r="AX158" s="234"/>
      <c r="AY158" s="234"/>
      <c r="AZ158" s="234"/>
      <c r="BA158" s="234"/>
      <c r="BB158" s="234"/>
    </row>
    <row x14ac:dyDescent="0.25" r="159" customHeight="1" ht="18.75">
      <c r="A159" s="239" t="s">
        <v>465</v>
      </c>
      <c r="B159" s="240">
        <v>24</v>
      </c>
      <c r="C159" s="239" t="s">
        <v>14</v>
      </c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137" t="s">
        <v>466</v>
      </c>
      <c r="X159" s="138"/>
      <c r="Y159" s="138"/>
      <c r="Z159" s="138"/>
      <c r="AA159" s="138"/>
      <c r="AB159" s="138"/>
      <c r="AC159" s="139"/>
      <c r="AD159" s="243"/>
      <c r="AE159" s="137" t="s">
        <v>467</v>
      </c>
      <c r="AF159" s="138"/>
      <c r="AG159" s="138"/>
      <c r="AH159" s="138"/>
      <c r="AI159" s="138"/>
      <c r="AJ159" s="138"/>
      <c r="AK159" s="138"/>
      <c r="AL159" s="138"/>
      <c r="AM159" s="138"/>
      <c r="AN159" s="139"/>
      <c r="AO159" s="243"/>
      <c r="AP159" s="243"/>
      <c r="AQ159" s="243"/>
      <c r="AR159" s="243"/>
      <c r="AS159" s="243"/>
      <c r="AT159" s="243"/>
      <c r="AU159" s="243"/>
      <c r="AV159" s="243"/>
      <c r="AW159" s="243"/>
      <c r="AX159" s="243"/>
      <c r="AY159" s="243"/>
      <c r="AZ159" s="243"/>
      <c r="BA159" s="243"/>
      <c r="BB159" s="243"/>
    </row>
    <row x14ac:dyDescent="0.25" r="160" customHeight="1" ht="18.75">
      <c r="A160" s="239" t="s">
        <v>465</v>
      </c>
      <c r="B160" s="240">
        <v>30</v>
      </c>
      <c r="C160" s="239" t="s">
        <v>15</v>
      </c>
      <c r="D160" s="137" t="s">
        <v>468</v>
      </c>
      <c r="E160" s="138"/>
      <c r="F160" s="138"/>
      <c r="G160" s="138"/>
      <c r="H160" s="139"/>
      <c r="I160" s="137" t="s">
        <v>469</v>
      </c>
      <c r="J160" s="138"/>
      <c r="K160" s="138"/>
      <c r="L160" s="138"/>
      <c r="M160" s="138"/>
      <c r="N160" s="139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137" t="s">
        <v>470</v>
      </c>
      <c r="Z160" s="138"/>
      <c r="AA160" s="138"/>
      <c r="AB160" s="138"/>
      <c r="AC160" s="138"/>
      <c r="AD160" s="138"/>
      <c r="AE160" s="138"/>
      <c r="AF160" s="139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  <c r="AU160" s="243"/>
      <c r="AV160" s="243"/>
      <c r="AW160" s="243"/>
      <c r="AX160" s="243"/>
      <c r="AY160" s="243"/>
      <c r="AZ160" s="243"/>
      <c r="BA160" s="243"/>
      <c r="BB160" s="243"/>
    </row>
    <row x14ac:dyDescent="0.25" r="161" customHeight="1" ht="18.75">
      <c r="A161" s="239" t="s">
        <v>465</v>
      </c>
      <c r="B161" s="240">
        <v>24</v>
      </c>
      <c r="C161" s="239" t="s">
        <v>157</v>
      </c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137" t="s">
        <v>471</v>
      </c>
      <c r="X161" s="138"/>
      <c r="Y161" s="138"/>
      <c r="Z161" s="138"/>
      <c r="AA161" s="138"/>
      <c r="AB161" s="138"/>
      <c r="AC161" s="139"/>
      <c r="AD161" s="243"/>
      <c r="AE161" s="137" t="s">
        <v>467</v>
      </c>
      <c r="AF161" s="138"/>
      <c r="AG161" s="138"/>
      <c r="AH161" s="138"/>
      <c r="AI161" s="138"/>
      <c r="AJ161" s="138"/>
      <c r="AK161" s="138"/>
      <c r="AL161" s="138"/>
      <c r="AM161" s="138"/>
      <c r="AN161" s="139"/>
      <c r="AO161" s="243"/>
      <c r="AP161" s="243"/>
      <c r="AQ161" s="243"/>
      <c r="AR161" s="243"/>
      <c r="AS161" s="243"/>
      <c r="AT161" s="243"/>
      <c r="AU161" s="243"/>
      <c r="AV161" s="243"/>
      <c r="AW161" s="243"/>
      <c r="AX161" s="243"/>
      <c r="AY161" s="243"/>
      <c r="AZ161" s="243"/>
      <c r="BA161" s="243"/>
      <c r="BB161" s="243"/>
    </row>
    <row x14ac:dyDescent="0.25" r="162" customHeight="1" ht="18.75">
      <c r="A162" s="239" t="s">
        <v>465</v>
      </c>
      <c r="B162" s="240">
        <v>24</v>
      </c>
      <c r="C162" s="239" t="s">
        <v>17</v>
      </c>
      <c r="D162" s="137" t="s">
        <v>468</v>
      </c>
      <c r="E162" s="138"/>
      <c r="F162" s="138"/>
      <c r="G162" s="138"/>
      <c r="H162" s="139"/>
      <c r="I162" s="137" t="s">
        <v>469</v>
      </c>
      <c r="J162" s="138"/>
      <c r="K162" s="138"/>
      <c r="L162" s="138"/>
      <c r="M162" s="138"/>
      <c r="N162" s="139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137" t="s">
        <v>470</v>
      </c>
      <c r="Z162" s="138"/>
      <c r="AA162" s="138"/>
      <c r="AB162" s="138"/>
      <c r="AC162" s="138"/>
      <c r="AD162" s="138"/>
      <c r="AE162" s="138"/>
      <c r="AF162" s="139"/>
      <c r="AG162" s="243"/>
      <c r="AH162" s="243"/>
      <c r="AI162" s="243"/>
      <c r="AJ162" s="243"/>
      <c r="AK162" s="243"/>
      <c r="AL162" s="243"/>
      <c r="AM162" s="243"/>
      <c r="AN162" s="243"/>
      <c r="AO162" s="243"/>
      <c r="AP162" s="243"/>
      <c r="AQ162" s="243"/>
      <c r="AR162" s="243"/>
      <c r="AS162" s="243"/>
      <c r="AT162" s="243"/>
      <c r="AU162" s="243"/>
      <c r="AV162" s="243"/>
      <c r="AW162" s="243"/>
      <c r="AX162" s="243"/>
      <c r="AY162" s="243"/>
      <c r="AZ162" s="243"/>
      <c r="BA162" s="243"/>
      <c r="BB162" s="243"/>
    </row>
    <row x14ac:dyDescent="0.25" r="163" customHeight="1" ht="18.75">
      <c r="A163" s="239" t="s">
        <v>465</v>
      </c>
      <c r="B163" s="240">
        <v>24</v>
      </c>
      <c r="C163" s="239" t="s">
        <v>18</v>
      </c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  <c r="AW163" s="245"/>
      <c r="AX163" s="243"/>
      <c r="AY163" s="243"/>
      <c r="AZ163" s="243"/>
      <c r="BA163" s="243"/>
      <c r="BB163" s="243"/>
    </row>
    <row x14ac:dyDescent="0.25" r="164" customHeight="1" ht="18.75">
      <c r="A164" s="228" t="s">
        <v>472</v>
      </c>
      <c r="B164" s="229">
        <v>24</v>
      </c>
      <c r="C164" s="228" t="s">
        <v>14</v>
      </c>
      <c r="D164" s="117" t="s">
        <v>473</v>
      </c>
      <c r="E164" s="8"/>
      <c r="F164" s="8"/>
      <c r="G164" s="8"/>
      <c r="H164" s="8"/>
      <c r="I164" s="8"/>
      <c r="J164" s="8"/>
      <c r="K164" s="8"/>
      <c r="L164" s="8"/>
      <c r="M164" s="8"/>
      <c r="N164" s="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6"/>
      <c r="AE164" s="257" t="s">
        <v>474</v>
      </c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5"/>
      <c r="AV164" s="215"/>
      <c r="AW164" s="215"/>
      <c r="AX164" s="215"/>
      <c r="AY164" s="216"/>
      <c r="AZ164" s="255"/>
      <c r="BA164" s="255"/>
      <c r="BB164" s="255"/>
    </row>
    <row x14ac:dyDescent="0.25" r="165" customHeight="1" ht="18.75">
      <c r="A165" s="228" t="s">
        <v>472</v>
      </c>
      <c r="B165" s="229">
        <v>24</v>
      </c>
      <c r="C165" s="228" t="s">
        <v>15</v>
      </c>
      <c r="D165" s="255"/>
      <c r="E165" s="255"/>
      <c r="F165" s="255"/>
      <c r="G165" s="255"/>
      <c r="H165" s="255"/>
      <c r="I165" s="117" t="s">
        <v>475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5"/>
      <c r="Y165" s="255"/>
      <c r="Z165" s="255"/>
      <c r="AA165" s="255"/>
      <c r="AB165" s="255"/>
      <c r="AC165" s="255"/>
      <c r="AD165" s="255"/>
      <c r="AE165" s="258"/>
      <c r="AF165" s="258"/>
      <c r="AG165" s="258"/>
      <c r="AH165" s="258"/>
      <c r="AI165" s="258"/>
      <c r="AJ165" s="258"/>
      <c r="AK165" s="258"/>
      <c r="AL165" s="258"/>
      <c r="AM165" s="258"/>
      <c r="AN165" s="258"/>
      <c r="AO165" s="258"/>
      <c r="AP165" s="258"/>
      <c r="AQ165" s="258"/>
      <c r="AR165" s="258"/>
      <c r="AS165" s="258"/>
      <c r="AT165" s="258"/>
      <c r="AU165" s="258"/>
      <c r="AV165" s="258"/>
      <c r="AW165" s="258"/>
      <c r="AX165" s="259"/>
      <c r="AY165" s="259"/>
      <c r="AZ165" s="255"/>
      <c r="BA165" s="255"/>
      <c r="BB165" s="255"/>
    </row>
    <row x14ac:dyDescent="0.25" r="166" customHeight="1" ht="18.75">
      <c r="A166" s="228" t="s">
        <v>472</v>
      </c>
      <c r="B166" s="229">
        <v>24</v>
      </c>
      <c r="C166" s="228" t="s">
        <v>157</v>
      </c>
      <c r="D166" s="7" t="s">
        <v>476</v>
      </c>
      <c r="E166" s="5"/>
      <c r="F166" s="255"/>
      <c r="G166" s="255"/>
      <c r="H166" s="255"/>
      <c r="I166" s="255"/>
      <c r="J166" s="255"/>
      <c r="K166" s="255"/>
      <c r="L166" s="255"/>
      <c r="M166" s="255"/>
      <c r="N166" s="255"/>
      <c r="O166" s="255"/>
      <c r="P166" s="255"/>
      <c r="Q166" s="255"/>
      <c r="R166" s="255"/>
      <c r="S166" s="255"/>
      <c r="T166" s="255"/>
      <c r="U166" s="255"/>
      <c r="V166" s="255"/>
      <c r="W166" s="255"/>
      <c r="X166" s="255"/>
      <c r="Y166" s="255"/>
      <c r="Z166" s="255"/>
      <c r="AA166" s="255"/>
      <c r="AB166" s="255"/>
      <c r="AC166" s="255"/>
      <c r="AD166" s="256"/>
      <c r="AE166" s="258"/>
      <c r="AF166" s="258"/>
      <c r="AG166" s="258"/>
      <c r="AH166" s="258"/>
      <c r="AI166" s="258"/>
      <c r="AJ166" s="258"/>
      <c r="AK166" s="258"/>
      <c r="AL166" s="258"/>
      <c r="AM166" s="258"/>
      <c r="AN166" s="258"/>
      <c r="AO166" s="258"/>
      <c r="AP166" s="258"/>
      <c r="AQ166" s="258"/>
      <c r="AR166" s="258"/>
      <c r="AS166" s="258"/>
      <c r="AT166" s="258"/>
      <c r="AU166" s="258"/>
      <c r="AV166" s="258"/>
      <c r="AW166" s="258"/>
      <c r="AX166" s="259"/>
      <c r="AY166" s="259"/>
      <c r="AZ166" s="260"/>
      <c r="BA166" s="255"/>
      <c r="BB166" s="255"/>
    </row>
    <row x14ac:dyDescent="0.25" r="167" customHeight="1" ht="18.75">
      <c r="A167" s="228" t="s">
        <v>472</v>
      </c>
      <c r="B167" s="229">
        <v>24</v>
      </c>
      <c r="C167" s="228" t="s">
        <v>17</v>
      </c>
      <c r="D167" s="255"/>
      <c r="E167" s="255"/>
      <c r="F167" s="255"/>
      <c r="G167" s="255"/>
      <c r="H167" s="255"/>
      <c r="I167" s="255"/>
      <c r="J167" s="255"/>
      <c r="K167" s="255"/>
      <c r="L167" s="255"/>
      <c r="M167" s="255"/>
      <c r="N167" s="255"/>
      <c r="O167" s="255"/>
      <c r="P167" s="117" t="s">
        <v>477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5"/>
      <c r="AG167" s="261"/>
      <c r="AH167" s="261"/>
      <c r="AI167" s="261"/>
      <c r="AJ167" s="261"/>
      <c r="AK167" s="261"/>
      <c r="AL167" s="261"/>
      <c r="AM167" s="261"/>
      <c r="AN167" s="261"/>
      <c r="AO167" s="261"/>
      <c r="AP167" s="261"/>
      <c r="AQ167" s="261"/>
      <c r="AR167" s="261"/>
      <c r="AS167" s="261"/>
      <c r="AT167" s="261"/>
      <c r="AU167" s="261"/>
      <c r="AV167" s="261"/>
      <c r="AW167" s="261"/>
      <c r="AX167" s="261"/>
      <c r="AY167" s="261"/>
      <c r="AZ167" s="255"/>
      <c r="BA167" s="255"/>
      <c r="BB167" s="255"/>
    </row>
    <row x14ac:dyDescent="0.25" r="168" customHeight="1" ht="18.75">
      <c r="A168" s="228" t="s">
        <v>472</v>
      </c>
      <c r="B168" s="229">
        <v>24</v>
      </c>
      <c r="C168" s="228" t="s">
        <v>18</v>
      </c>
      <c r="D168" s="7" t="s">
        <v>478</v>
      </c>
      <c r="E168" s="5"/>
      <c r="F168" s="255"/>
      <c r="G168" s="255"/>
      <c r="H168" s="255"/>
      <c r="I168" s="255"/>
      <c r="J168" s="255"/>
      <c r="K168" s="255"/>
      <c r="L168" s="255"/>
      <c r="M168" s="255"/>
      <c r="N168" s="255"/>
      <c r="O168" s="255"/>
      <c r="P168" s="255"/>
      <c r="Q168" s="255"/>
      <c r="R168" s="255"/>
      <c r="S168" s="255"/>
      <c r="T168" s="255"/>
      <c r="U168" s="255"/>
      <c r="V168" s="255"/>
      <c r="W168" s="255"/>
      <c r="X168" s="255"/>
      <c r="Y168" s="255"/>
      <c r="Z168" s="255"/>
      <c r="AA168" s="255"/>
      <c r="AB168" s="255"/>
      <c r="AC168" s="255"/>
      <c r="AD168" s="255"/>
      <c r="AE168" s="255"/>
      <c r="AF168" s="255"/>
      <c r="AG168" s="255"/>
      <c r="AH168" s="255"/>
      <c r="AI168" s="255"/>
      <c r="AJ168" s="255"/>
      <c r="AK168" s="255"/>
      <c r="AL168" s="255"/>
      <c r="AM168" s="255"/>
      <c r="AN168" s="255"/>
      <c r="AO168" s="255"/>
      <c r="AP168" s="255"/>
      <c r="AQ168" s="255"/>
      <c r="AR168" s="255"/>
      <c r="AS168" s="255"/>
      <c r="AT168" s="255"/>
      <c r="AU168" s="255"/>
      <c r="AV168" s="255"/>
      <c r="AW168" s="255"/>
      <c r="AX168" s="255"/>
      <c r="AY168" s="255"/>
      <c r="AZ168" s="255"/>
      <c r="BA168" s="255"/>
      <c r="BB168" s="255"/>
    </row>
    <row x14ac:dyDescent="0.25" r="169" customHeight="1" ht="18.75">
      <c r="A169" s="239" t="s">
        <v>479</v>
      </c>
      <c r="B169" s="240">
        <v>24</v>
      </c>
      <c r="C169" s="239" t="s">
        <v>14</v>
      </c>
      <c r="D169" s="262"/>
      <c r="E169" s="262"/>
      <c r="F169" s="262"/>
      <c r="G169" s="262"/>
      <c r="H169" s="262"/>
      <c r="I169" s="262"/>
      <c r="J169" s="262"/>
      <c r="K169" s="262"/>
      <c r="L169" s="262"/>
      <c r="M169" s="262"/>
      <c r="N169" s="262"/>
      <c r="O169" s="263"/>
      <c r="P169" s="263"/>
      <c r="Q169" s="263"/>
      <c r="R169" s="263"/>
      <c r="S169" s="263"/>
      <c r="T169" s="263"/>
      <c r="U169" s="263"/>
      <c r="V169" s="263"/>
      <c r="W169" s="117" t="s">
        <v>480</v>
      </c>
      <c r="X169" s="8"/>
      <c r="Y169" s="8"/>
      <c r="Z169" s="8"/>
      <c r="AA169" s="8"/>
      <c r="AB169" s="8"/>
      <c r="AC169" s="8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</row>
    <row x14ac:dyDescent="0.25" r="170" customHeight="1" ht="18.75">
      <c r="A170" s="239" t="s">
        <v>479</v>
      </c>
      <c r="B170" s="240">
        <v>24</v>
      </c>
      <c r="C170" s="241" t="s">
        <v>15</v>
      </c>
      <c r="D170" s="263"/>
      <c r="E170" s="263"/>
      <c r="F170" s="263"/>
      <c r="G170" s="257" t="s">
        <v>481</v>
      </c>
      <c r="H170" s="215"/>
      <c r="I170" s="215"/>
      <c r="J170" s="215"/>
      <c r="K170" s="215"/>
      <c r="L170" s="215"/>
      <c r="M170" s="215"/>
      <c r="N170" s="215"/>
      <c r="O170" s="216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</row>
    <row x14ac:dyDescent="0.25" r="171" customHeight="1" ht="18.75">
      <c r="A171" s="239" t="s">
        <v>479</v>
      </c>
      <c r="B171" s="240">
        <v>24</v>
      </c>
      <c r="C171" s="239" t="s">
        <v>157</v>
      </c>
      <c r="D171" s="263"/>
      <c r="E171" s="263"/>
      <c r="F171" s="263"/>
      <c r="G171" s="264" t="s">
        <v>482</v>
      </c>
      <c r="H171" s="193"/>
      <c r="I171" s="193"/>
      <c r="J171" s="193"/>
      <c r="K171" s="193"/>
      <c r="L171" s="193"/>
      <c r="M171" s="193"/>
      <c r="N171" s="193"/>
      <c r="O171" s="194"/>
      <c r="P171" s="263"/>
      <c r="Q171" s="263"/>
      <c r="R171" s="263"/>
      <c r="S171" s="263"/>
      <c r="T171" s="263"/>
      <c r="U171" s="263"/>
      <c r="V171" s="263"/>
      <c r="W171" s="117" t="s">
        <v>480</v>
      </c>
      <c r="X171" s="8"/>
      <c r="Y171" s="8"/>
      <c r="Z171" s="8"/>
      <c r="AA171" s="8"/>
      <c r="AB171" s="8"/>
      <c r="AC171" s="8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</row>
    <row x14ac:dyDescent="0.25" r="172" customHeight="1" ht="18.75">
      <c r="A172" s="239" t="s">
        <v>479</v>
      </c>
      <c r="B172" s="240">
        <v>24</v>
      </c>
      <c r="C172" s="239" t="s">
        <v>17</v>
      </c>
      <c r="D172" s="117" t="s">
        <v>483</v>
      </c>
      <c r="E172" s="8"/>
      <c r="F172" s="8"/>
      <c r="G172" s="8"/>
      <c r="H172" s="8"/>
      <c r="I172" s="8"/>
      <c r="J172" s="5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57" t="s">
        <v>484</v>
      </c>
      <c r="AL172" s="215"/>
      <c r="AM172" s="215"/>
      <c r="AN172" s="215"/>
      <c r="AO172" s="215"/>
      <c r="AP172" s="215"/>
      <c r="AQ172" s="215"/>
      <c r="AR172" s="215"/>
      <c r="AS172" s="215"/>
      <c r="AT172" s="215"/>
      <c r="AU172" s="215"/>
      <c r="AV172" s="215"/>
      <c r="AW172" s="215"/>
      <c r="AX172" s="216"/>
      <c r="AY172" s="263"/>
      <c r="AZ172" s="263"/>
      <c r="BA172" s="263"/>
      <c r="BB172" s="263"/>
    </row>
    <row x14ac:dyDescent="0.25" r="173" customHeight="1" ht="18.75">
      <c r="A173" s="239" t="s">
        <v>479</v>
      </c>
      <c r="B173" s="240">
        <v>24</v>
      </c>
      <c r="C173" s="239" t="s">
        <v>18</v>
      </c>
      <c r="D173" s="263"/>
      <c r="E173" s="263"/>
      <c r="F173" s="263"/>
      <c r="G173" s="117" t="s">
        <v>485</v>
      </c>
      <c r="H173" s="8"/>
      <c r="I173" s="8"/>
      <c r="J173" s="8"/>
      <c r="K173" s="8"/>
      <c r="L173" s="8"/>
      <c r="M173" s="8"/>
      <c r="N173" s="8"/>
      <c r="O173" s="5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</row>
    <row x14ac:dyDescent="0.25" r="174" customHeight="1" ht="18.75">
      <c r="A174" s="228" t="s">
        <v>486</v>
      </c>
      <c r="B174" s="229">
        <v>24</v>
      </c>
      <c r="C174" s="228" t="s">
        <v>14</v>
      </c>
      <c r="D174" s="255"/>
      <c r="E174" s="255"/>
      <c r="F174" s="255"/>
      <c r="G174" s="255"/>
      <c r="H174" s="255"/>
      <c r="I174" s="255"/>
      <c r="J174" s="255"/>
      <c r="K174" s="255"/>
      <c r="L174" s="255"/>
      <c r="M174" s="255"/>
      <c r="N174" s="255"/>
      <c r="O174" s="255"/>
      <c r="P174" s="255"/>
      <c r="Q174" s="255"/>
      <c r="R174" s="255"/>
      <c r="S174" s="255"/>
      <c r="T174" s="255"/>
      <c r="U174" s="255"/>
      <c r="V174" s="255"/>
      <c r="W174" s="255"/>
      <c r="X174" s="255"/>
      <c r="Y174" s="255"/>
      <c r="Z174" s="255"/>
      <c r="AA174" s="255"/>
      <c r="AB174" s="255"/>
      <c r="AC174" s="255"/>
      <c r="AD174" s="255"/>
      <c r="AE174" s="255"/>
      <c r="AF174" s="255"/>
      <c r="AG174" s="255"/>
      <c r="AH174" s="255"/>
      <c r="AI174" s="255"/>
      <c r="AJ174" s="255"/>
      <c r="AK174" s="255"/>
      <c r="AL174" s="255"/>
      <c r="AM174" s="255"/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</row>
    <row x14ac:dyDescent="0.25" r="175" customHeight="1" ht="18.75">
      <c r="A175" s="228" t="s">
        <v>486</v>
      </c>
      <c r="B175" s="229">
        <v>24</v>
      </c>
      <c r="C175" s="228" t="s">
        <v>15</v>
      </c>
      <c r="D175" s="255"/>
      <c r="E175" s="255"/>
      <c r="F175" s="255"/>
      <c r="G175" s="255"/>
      <c r="H175" s="255"/>
      <c r="I175" s="255"/>
      <c r="J175" s="255"/>
      <c r="K175" s="255"/>
      <c r="L175" s="255"/>
      <c r="M175" s="255"/>
      <c r="N175" s="255"/>
      <c r="O175" s="255"/>
      <c r="P175" s="255"/>
      <c r="Q175" s="255"/>
      <c r="R175" s="255"/>
      <c r="S175" s="255"/>
      <c r="T175" s="255"/>
      <c r="U175" s="255"/>
      <c r="V175" s="255"/>
      <c r="W175" s="255"/>
      <c r="X175" s="255"/>
      <c r="Y175" s="255"/>
      <c r="Z175" s="255"/>
      <c r="AA175" s="255"/>
      <c r="AB175" s="255"/>
      <c r="AC175" s="255"/>
      <c r="AD175" s="255"/>
      <c r="AE175" s="255"/>
      <c r="AF175" s="255"/>
      <c r="AG175" s="255"/>
      <c r="AH175" s="255"/>
      <c r="AI175" s="255"/>
      <c r="AJ175" s="255"/>
      <c r="AK175" s="255"/>
      <c r="AL175" s="255"/>
      <c r="AM175" s="255"/>
      <c r="AN175" s="255"/>
      <c r="AO175" s="255"/>
      <c r="AP175" s="255"/>
      <c r="AQ175" s="255"/>
      <c r="AR175" s="255"/>
      <c r="AS175" s="120" t="s">
        <v>487</v>
      </c>
      <c r="AT175" s="8"/>
      <c r="AU175" s="8"/>
      <c r="AV175" s="8"/>
      <c r="AW175" s="8"/>
      <c r="AX175" s="8"/>
      <c r="AY175" s="8"/>
      <c r="AZ175" s="5"/>
      <c r="BA175" s="255"/>
      <c r="BB175" s="255"/>
    </row>
    <row x14ac:dyDescent="0.25" r="176" customHeight="1" ht="18.75">
      <c r="A176" s="228" t="s">
        <v>486</v>
      </c>
      <c r="B176" s="229">
        <v>24</v>
      </c>
      <c r="C176" s="228" t="s">
        <v>157</v>
      </c>
      <c r="D176" s="255"/>
      <c r="E176" s="255"/>
      <c r="F176" s="255"/>
      <c r="G176" s="255"/>
      <c r="H176" s="255"/>
      <c r="I176" s="255"/>
      <c r="J176" s="255"/>
      <c r="K176" s="255"/>
      <c r="L176" s="255"/>
      <c r="M176" s="255"/>
      <c r="N176" s="255"/>
      <c r="O176" s="255"/>
      <c r="P176" s="255"/>
      <c r="Q176" s="255"/>
      <c r="R176" s="255"/>
      <c r="S176" s="255"/>
      <c r="T176" s="255"/>
      <c r="U176" s="255"/>
      <c r="V176" s="255"/>
      <c r="W176" s="255"/>
      <c r="X176" s="255"/>
      <c r="Y176" s="255"/>
      <c r="Z176" s="255"/>
      <c r="AA176" s="255"/>
      <c r="AB176" s="255"/>
      <c r="AC176" s="255"/>
      <c r="AD176" s="255"/>
      <c r="AE176" s="255"/>
      <c r="AF176" s="255"/>
      <c r="AG176" s="255"/>
      <c r="AH176" s="255"/>
      <c r="AI176" s="255"/>
      <c r="AJ176" s="255"/>
      <c r="AK176" s="255"/>
      <c r="AL176" s="255"/>
      <c r="AM176" s="255"/>
      <c r="AN176" s="255"/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</row>
    <row x14ac:dyDescent="0.25" r="177" customHeight="1" ht="18.75">
      <c r="A177" s="228" t="s">
        <v>486</v>
      </c>
      <c r="B177" s="229">
        <v>24</v>
      </c>
      <c r="C177" s="228" t="s">
        <v>17</v>
      </c>
      <c r="D177" s="255"/>
      <c r="E177" s="255"/>
      <c r="F177" s="255"/>
      <c r="G177" s="255"/>
      <c r="H177" s="255"/>
      <c r="I177" s="255"/>
      <c r="J177" s="255"/>
      <c r="K177" s="255"/>
      <c r="L177" s="255"/>
      <c r="M177" s="255"/>
      <c r="N177" s="255"/>
      <c r="O177" s="255"/>
      <c r="P177" s="255"/>
      <c r="Q177" s="255"/>
      <c r="R177" s="255"/>
      <c r="S177" s="255"/>
      <c r="T177" s="255"/>
      <c r="U177" s="255"/>
      <c r="V177" s="255"/>
      <c r="W177" s="255"/>
      <c r="X177" s="255"/>
      <c r="Y177" s="255"/>
      <c r="Z177" s="255"/>
      <c r="AA177" s="255"/>
      <c r="AB177" s="255"/>
      <c r="AC177" s="255"/>
      <c r="AD177" s="255"/>
      <c r="AE177" s="255"/>
      <c r="AF177" s="255"/>
      <c r="AG177" s="255"/>
      <c r="AH177" s="255"/>
      <c r="AI177" s="255"/>
      <c r="AJ177" s="255"/>
      <c r="AK177" s="255"/>
      <c r="AL177" s="255"/>
      <c r="AM177" s="255"/>
      <c r="AN177" s="255"/>
      <c r="AO177" s="255"/>
      <c r="AP177" s="255"/>
      <c r="AQ177" s="255"/>
      <c r="AR177" s="255"/>
      <c r="AS177" s="120" t="s">
        <v>487</v>
      </c>
      <c r="AT177" s="8"/>
      <c r="AU177" s="8"/>
      <c r="AV177" s="8"/>
      <c r="AW177" s="8"/>
      <c r="AX177" s="8"/>
      <c r="AY177" s="8"/>
      <c r="AZ177" s="5"/>
      <c r="BA177" s="255"/>
      <c r="BB177" s="255"/>
    </row>
    <row x14ac:dyDescent="0.25" r="178" customHeight="1" ht="18.75">
      <c r="A178" s="228" t="s">
        <v>486</v>
      </c>
      <c r="B178" s="229">
        <v>24</v>
      </c>
      <c r="C178" s="228" t="s">
        <v>18</v>
      </c>
      <c r="D178" s="255"/>
      <c r="E178" s="255"/>
      <c r="F178" s="255"/>
      <c r="G178" s="255"/>
      <c r="H178" s="255"/>
      <c r="I178" s="255"/>
      <c r="J178" s="255"/>
      <c r="K178" s="255"/>
      <c r="L178" s="255"/>
      <c r="M178" s="255"/>
      <c r="N178" s="255"/>
      <c r="O178" s="255"/>
      <c r="P178" s="255"/>
      <c r="Q178" s="255"/>
      <c r="R178" s="255"/>
      <c r="S178" s="255"/>
      <c r="T178" s="255"/>
      <c r="U178" s="255"/>
      <c r="V178" s="255"/>
      <c r="W178" s="255"/>
      <c r="X178" s="255"/>
      <c r="Y178" s="255"/>
      <c r="Z178" s="255"/>
      <c r="AA178" s="255"/>
      <c r="AB178" s="255"/>
      <c r="AC178" s="255"/>
      <c r="AD178" s="255"/>
      <c r="AE178" s="255"/>
      <c r="AF178" s="255"/>
      <c r="AG178" s="255"/>
      <c r="AH178" s="255"/>
      <c r="AI178" s="255"/>
      <c r="AJ178" s="255"/>
      <c r="AK178" s="255"/>
      <c r="AL178" s="255"/>
      <c r="AM178" s="255"/>
      <c r="AN178" s="255"/>
      <c r="AO178" s="255"/>
      <c r="AP178" s="255"/>
      <c r="AQ178" s="255"/>
      <c r="AR178" s="255"/>
      <c r="AS178" s="255"/>
      <c r="AT178" s="255"/>
      <c r="AU178" s="255"/>
      <c r="AV178" s="255"/>
      <c r="AW178" s="255"/>
      <c r="AX178" s="255"/>
      <c r="AY178" s="255"/>
      <c r="AZ178" s="255"/>
      <c r="BA178" s="255"/>
      <c r="BB178" s="255"/>
    </row>
    <row x14ac:dyDescent="0.25" r="179" customHeight="1" ht="18.75">
      <c r="A179" s="239" t="s">
        <v>488</v>
      </c>
      <c r="B179" s="240">
        <v>20</v>
      </c>
      <c r="C179" s="239" t="s">
        <v>14</v>
      </c>
      <c r="D179" s="262"/>
      <c r="E179" s="262"/>
      <c r="F179" s="262"/>
      <c r="G179" s="262"/>
      <c r="H179" s="262"/>
      <c r="I179" s="262"/>
      <c r="J179" s="262"/>
      <c r="K179" s="262"/>
      <c r="L179" s="262"/>
      <c r="M179" s="262"/>
      <c r="N179" s="262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3"/>
      <c r="AL179" s="263"/>
      <c r="AM179" s="263"/>
      <c r="AN179" s="263"/>
      <c r="AO179" s="263"/>
      <c r="AP179" s="262"/>
      <c r="AQ179" s="262"/>
      <c r="AR179" s="262"/>
      <c r="AS179" s="262"/>
      <c r="AT179" s="262"/>
      <c r="AU179" s="262"/>
      <c r="AV179" s="262"/>
      <c r="AW179" s="262"/>
      <c r="AX179" s="262"/>
      <c r="AY179" s="262"/>
      <c r="AZ179" s="262"/>
      <c r="BA179" s="263"/>
      <c r="BB179" s="263"/>
    </row>
    <row x14ac:dyDescent="0.25" r="180" customHeight="1" ht="18.75">
      <c r="A180" s="239" t="s">
        <v>488</v>
      </c>
      <c r="B180" s="240">
        <v>20</v>
      </c>
      <c r="C180" s="239" t="s">
        <v>15</v>
      </c>
      <c r="D180" s="262"/>
      <c r="E180" s="262"/>
      <c r="F180" s="262"/>
      <c r="G180" s="262"/>
      <c r="H180" s="262"/>
      <c r="I180" s="9" t="s">
        <v>489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 t="s">
        <v>490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5"/>
      <c r="AR180" s="263"/>
      <c r="AS180" s="263"/>
      <c r="AT180" s="263"/>
      <c r="AU180" s="263"/>
      <c r="AV180" s="263"/>
      <c r="AW180" s="263"/>
      <c r="AX180" s="263"/>
      <c r="AY180" s="263"/>
      <c r="AZ180" s="263"/>
      <c r="BA180" s="263"/>
      <c r="BB180" s="263"/>
    </row>
    <row x14ac:dyDescent="0.25" r="181" customHeight="1" ht="18.75">
      <c r="A181" s="239" t="s">
        <v>488</v>
      </c>
      <c r="B181" s="240">
        <v>20</v>
      </c>
      <c r="C181" s="241" t="s">
        <v>157</v>
      </c>
      <c r="D181" s="10" t="s">
        <v>491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262"/>
      <c r="Z181" s="262"/>
      <c r="AA181" s="263"/>
      <c r="AB181" s="263"/>
      <c r="AC181" s="263"/>
      <c r="AD181" s="263"/>
      <c r="AE181" s="214" t="s">
        <v>492</v>
      </c>
      <c r="AF181" s="215"/>
      <c r="AG181" s="215"/>
      <c r="AH181" s="215"/>
      <c r="AI181" s="215"/>
      <c r="AJ181" s="215"/>
      <c r="AK181" s="215"/>
      <c r="AL181" s="215"/>
      <c r="AM181" s="215"/>
      <c r="AN181" s="215"/>
      <c r="AO181" s="215"/>
      <c r="AP181" s="215"/>
      <c r="AQ181" s="215"/>
      <c r="AR181" s="215"/>
      <c r="AS181" s="215"/>
      <c r="AT181" s="215"/>
      <c r="AU181" s="215"/>
      <c r="AV181" s="215"/>
      <c r="AW181" s="215"/>
      <c r="AX181" s="215"/>
      <c r="AY181" s="216"/>
      <c r="AZ181" s="263"/>
      <c r="BA181" s="263"/>
      <c r="BB181" s="263"/>
    </row>
    <row x14ac:dyDescent="0.25" r="182" customHeight="1" ht="18.75">
      <c r="A182" s="239" t="s">
        <v>488</v>
      </c>
      <c r="B182" s="240">
        <v>20</v>
      </c>
      <c r="C182" s="241" t="s">
        <v>17</v>
      </c>
      <c r="D182" s="214" t="s">
        <v>493</v>
      </c>
      <c r="E182" s="215"/>
      <c r="F182" s="215"/>
      <c r="G182" s="215"/>
      <c r="H182" s="215"/>
      <c r="I182" s="215"/>
      <c r="J182" s="215"/>
      <c r="K182" s="215"/>
      <c r="L182" s="215"/>
      <c r="M182" s="215"/>
      <c r="N182" s="216"/>
      <c r="O182" s="36"/>
      <c r="P182" s="214" t="s">
        <v>494</v>
      </c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6"/>
      <c r="AG182" s="265"/>
      <c r="AH182" s="265"/>
      <c r="AI182" s="265"/>
      <c r="AJ182" s="265"/>
      <c r="AK182" s="265"/>
      <c r="AL182" s="265"/>
      <c r="AM182" s="265"/>
      <c r="AN182" s="265"/>
      <c r="AO182" s="265"/>
      <c r="AP182" s="265"/>
      <c r="AQ182" s="265"/>
      <c r="AR182" s="265"/>
      <c r="AS182" s="265"/>
      <c r="AT182" s="265"/>
      <c r="AU182" s="263"/>
      <c r="AV182" s="263"/>
      <c r="AW182" s="263"/>
      <c r="AX182" s="263"/>
      <c r="AY182" s="263"/>
      <c r="AZ182" s="263"/>
      <c r="BA182" s="263"/>
      <c r="BB182" s="263"/>
    </row>
    <row x14ac:dyDescent="0.25" r="183" customHeight="1" ht="18.75">
      <c r="A183" s="239" t="s">
        <v>488</v>
      </c>
      <c r="B183" s="240">
        <v>20</v>
      </c>
      <c r="C183" s="239" t="s">
        <v>18</v>
      </c>
      <c r="D183" s="10" t="s">
        <v>495</v>
      </c>
      <c r="E183" s="8"/>
      <c r="F183" s="8"/>
      <c r="G183" s="8"/>
      <c r="H183" s="8"/>
      <c r="I183" s="8"/>
      <c r="J183" s="8"/>
      <c r="K183" s="8"/>
      <c r="L183" s="8"/>
      <c r="M183" s="8"/>
      <c r="N183" s="5"/>
      <c r="O183" s="265"/>
      <c r="P183" s="265"/>
      <c r="Q183" s="265"/>
      <c r="R183" s="265"/>
      <c r="S183" s="265"/>
      <c r="T183" s="265"/>
      <c r="U183" s="265"/>
      <c r="V183" s="265"/>
      <c r="W183" s="265"/>
      <c r="X183" s="265"/>
      <c r="Y183" s="265"/>
      <c r="Z183" s="265"/>
      <c r="AA183" s="263"/>
      <c r="AB183" s="263"/>
      <c r="AC183" s="263"/>
      <c r="AD183" s="263"/>
      <c r="AE183" s="263"/>
      <c r="AF183" s="263"/>
      <c r="AG183" s="263"/>
      <c r="AH183" s="263"/>
      <c r="AI183" s="263"/>
      <c r="AJ183" s="263"/>
      <c r="AK183" s="263"/>
      <c r="AL183" s="263"/>
      <c r="AM183" s="263"/>
      <c r="AN183" s="263"/>
      <c r="AO183" s="263"/>
      <c r="AP183" s="263"/>
      <c r="AQ183" s="263"/>
      <c r="AR183" s="263"/>
      <c r="AS183" s="263"/>
      <c r="AT183" s="263"/>
      <c r="AU183" s="263"/>
      <c r="AV183" s="263"/>
      <c r="AW183" s="263"/>
      <c r="AX183" s="263"/>
      <c r="AY183" s="263"/>
      <c r="AZ183" s="263"/>
      <c r="BA183" s="263"/>
      <c r="BB183" s="263"/>
    </row>
    <row x14ac:dyDescent="0.25" r="184" customHeight="1" ht="18.75">
      <c r="A184" s="228" t="s">
        <v>496</v>
      </c>
      <c r="B184" s="229">
        <v>20</v>
      </c>
      <c r="C184" s="228" t="s">
        <v>14</v>
      </c>
      <c r="D184" s="255"/>
      <c r="E184" s="255"/>
      <c r="F184" s="255"/>
      <c r="G184" s="255"/>
      <c r="H184" s="255"/>
      <c r="I184" s="255"/>
      <c r="J184" s="255"/>
      <c r="K184" s="255"/>
      <c r="L184" s="255"/>
      <c r="M184" s="255"/>
      <c r="N184" s="255"/>
      <c r="O184" s="255"/>
      <c r="P184" s="255"/>
      <c r="Q184" s="255"/>
      <c r="R184" s="255"/>
      <c r="S184" s="255"/>
      <c r="T184" s="255"/>
      <c r="U184" s="255"/>
      <c r="V184" s="255"/>
      <c r="W184" s="255"/>
      <c r="X184" s="255"/>
      <c r="Y184" s="255"/>
      <c r="Z184" s="255"/>
      <c r="AA184" s="255"/>
      <c r="AB184" s="255"/>
      <c r="AC184" s="255"/>
      <c r="AD184" s="255"/>
      <c r="AE184" s="255"/>
      <c r="AF184" s="255"/>
      <c r="AG184" s="255"/>
      <c r="AH184" s="255"/>
      <c r="AI184" s="255"/>
      <c r="AJ184" s="255"/>
      <c r="AK184" s="255"/>
      <c r="AL184" s="255"/>
      <c r="AM184" s="255"/>
      <c r="AN184" s="255"/>
      <c r="AO184" s="255"/>
      <c r="AP184" s="255"/>
      <c r="AQ184" s="255"/>
      <c r="AR184" s="255"/>
      <c r="AS184" s="259"/>
      <c r="AT184" s="259"/>
      <c r="AU184" s="259"/>
      <c r="AV184" s="259"/>
      <c r="AW184" s="259"/>
      <c r="AX184" s="259"/>
      <c r="AY184" s="259"/>
      <c r="AZ184" s="259"/>
      <c r="BA184" s="255"/>
      <c r="BB184" s="255"/>
    </row>
    <row x14ac:dyDescent="0.25" r="185" customHeight="1" ht="18.75">
      <c r="A185" s="228" t="s">
        <v>496</v>
      </c>
      <c r="B185" s="229">
        <v>20</v>
      </c>
      <c r="C185" s="228" t="s">
        <v>15</v>
      </c>
      <c r="D185" s="255"/>
      <c r="E185" s="255"/>
      <c r="F185" s="255"/>
      <c r="G185" s="255"/>
      <c r="H185" s="255"/>
      <c r="I185" s="255"/>
      <c r="J185" s="255"/>
      <c r="K185" s="255"/>
      <c r="L185" s="255"/>
      <c r="M185" s="255"/>
      <c r="N185" s="255"/>
      <c r="O185" s="255"/>
      <c r="P185" s="255"/>
      <c r="Q185" s="255"/>
      <c r="R185" s="255"/>
      <c r="S185" s="255"/>
      <c r="T185" s="255"/>
      <c r="U185" s="255"/>
      <c r="V185" s="255"/>
      <c r="W185" s="255"/>
      <c r="X185" s="255"/>
      <c r="Y185" s="255"/>
      <c r="Z185" s="255"/>
      <c r="AA185" s="255"/>
      <c r="AB185" s="255"/>
      <c r="AC185" s="259"/>
      <c r="AD185" s="259"/>
      <c r="AE185" s="259"/>
      <c r="AF185" s="259"/>
      <c r="AG185" s="259"/>
      <c r="AH185" s="259"/>
      <c r="AI185" s="259"/>
      <c r="AJ185" s="259"/>
      <c r="AK185" s="259"/>
      <c r="AL185" s="259"/>
      <c r="AM185" s="259"/>
      <c r="AN185" s="259"/>
      <c r="AO185" s="259"/>
      <c r="AP185" s="259"/>
      <c r="AQ185" s="255"/>
      <c r="AR185" s="255"/>
      <c r="AS185" s="255"/>
      <c r="AT185" s="255"/>
      <c r="AU185" s="255"/>
      <c r="AV185" s="255"/>
      <c r="AW185" s="255"/>
      <c r="AX185" s="255"/>
      <c r="AY185" s="255"/>
      <c r="AZ185" s="255"/>
      <c r="BA185" s="260"/>
      <c r="BB185" s="255"/>
    </row>
    <row x14ac:dyDescent="0.25" r="186" customHeight="1" ht="18.75">
      <c r="A186" s="228" t="s">
        <v>496</v>
      </c>
      <c r="B186" s="229">
        <v>20</v>
      </c>
      <c r="C186" s="228" t="s">
        <v>157</v>
      </c>
      <c r="D186" s="255"/>
      <c r="E186" s="255"/>
      <c r="F186" s="10" t="s">
        <v>497</v>
      </c>
      <c r="G186" s="8"/>
      <c r="H186" s="8"/>
      <c r="I186" s="8"/>
      <c r="J186" s="8"/>
      <c r="K186" s="8"/>
      <c r="L186" s="8"/>
      <c r="M186" s="8"/>
      <c r="N186" s="5"/>
      <c r="O186" s="255"/>
      <c r="P186" s="255"/>
      <c r="Q186" s="255"/>
      <c r="R186" s="255"/>
      <c r="S186" s="255"/>
      <c r="T186" s="255"/>
      <c r="U186" s="255"/>
      <c r="V186" s="255"/>
      <c r="W186" s="255"/>
      <c r="X186" s="255"/>
      <c r="Y186" s="255"/>
      <c r="Z186" s="255"/>
      <c r="AA186" s="255"/>
      <c r="AB186" s="256"/>
      <c r="AC186" s="10" t="s">
        <v>498</v>
      </c>
      <c r="AD186" s="8"/>
      <c r="AE186" s="8"/>
      <c r="AF186" s="8"/>
      <c r="AG186" s="8"/>
      <c r="AH186" s="8"/>
      <c r="AI186" s="8"/>
      <c r="AJ186" s="8"/>
      <c r="AK186" s="8"/>
      <c r="AL186" s="8"/>
      <c r="AM186" s="260"/>
      <c r="AN186" s="255"/>
      <c r="AO186" s="255"/>
      <c r="AP186" s="260"/>
      <c r="AQ186" s="260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</row>
    <row x14ac:dyDescent="0.25" r="187" customHeight="1" ht="18.75">
      <c r="A187" s="228" t="s">
        <v>496</v>
      </c>
      <c r="B187" s="229">
        <v>20</v>
      </c>
      <c r="C187" s="228" t="s">
        <v>17</v>
      </c>
      <c r="D187" s="255"/>
      <c r="E187" s="255"/>
      <c r="F187" s="255"/>
      <c r="G187" s="255"/>
      <c r="H187" s="255"/>
      <c r="I187" s="255"/>
      <c r="J187" s="255"/>
      <c r="K187" s="255"/>
      <c r="L187" s="255"/>
      <c r="M187" s="255"/>
      <c r="N187" s="255"/>
      <c r="O187" s="255"/>
      <c r="P187" s="255"/>
      <c r="Q187" s="255"/>
      <c r="R187" s="255"/>
      <c r="S187" s="255"/>
      <c r="T187" s="255"/>
      <c r="U187" s="255"/>
      <c r="V187" s="255"/>
      <c r="W187" s="255"/>
      <c r="X187" s="255"/>
      <c r="Y187" s="255"/>
      <c r="Z187" s="255"/>
      <c r="AA187" s="255"/>
      <c r="AB187" s="255"/>
      <c r="AC187" s="261"/>
      <c r="AD187" s="261"/>
      <c r="AE187" s="261"/>
      <c r="AF187" s="261"/>
      <c r="AG187" s="261"/>
      <c r="AH187" s="261"/>
      <c r="AI187" s="261"/>
      <c r="AJ187" s="261"/>
      <c r="AK187" s="261"/>
      <c r="AL187" s="261"/>
      <c r="AM187" s="261"/>
      <c r="AN187" s="261"/>
      <c r="AO187" s="261"/>
      <c r="AP187" s="261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60"/>
      <c r="BB187" s="255"/>
    </row>
    <row x14ac:dyDescent="0.25" r="188" customHeight="1" ht="18.75">
      <c r="A188" s="228" t="s">
        <v>496</v>
      </c>
      <c r="B188" s="229">
        <v>20</v>
      </c>
      <c r="C188" s="228" t="s">
        <v>18</v>
      </c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5"/>
      <c r="P188" s="255"/>
      <c r="Q188" s="255"/>
      <c r="R188" s="255"/>
      <c r="S188" s="255"/>
      <c r="T188" s="255"/>
      <c r="U188" s="255"/>
      <c r="V188" s="255"/>
      <c r="W188" s="259"/>
      <c r="X188" s="259"/>
      <c r="Y188" s="259"/>
      <c r="Z188" s="259"/>
      <c r="AA188" s="259"/>
      <c r="AB188" s="259"/>
      <c r="AC188" s="259"/>
      <c r="AD188" s="259"/>
      <c r="AE188" s="259"/>
      <c r="AF188" s="259"/>
      <c r="AG188" s="259"/>
      <c r="AH188" s="259"/>
      <c r="AI188" s="259"/>
      <c r="AJ188" s="259"/>
      <c r="AK188" s="259"/>
      <c r="AL188" s="259"/>
      <c r="AM188" s="259"/>
      <c r="AN188" s="259"/>
      <c r="AO188" s="255"/>
      <c r="AP188" s="255"/>
      <c r="AQ188" s="255"/>
      <c r="AR188" s="255"/>
      <c r="AS188" s="261"/>
      <c r="AT188" s="261"/>
      <c r="AU188" s="261"/>
      <c r="AV188" s="261"/>
      <c r="AW188" s="261"/>
      <c r="AX188" s="261"/>
      <c r="AY188" s="261"/>
      <c r="AZ188" s="261"/>
      <c r="BA188" s="255"/>
      <c r="BB188" s="255"/>
    </row>
    <row x14ac:dyDescent="0.25" r="189" customHeight="1" ht="18.75">
      <c r="A189" s="239" t="s">
        <v>499</v>
      </c>
      <c r="B189" s="240">
        <v>20</v>
      </c>
      <c r="C189" s="241" t="s">
        <v>14</v>
      </c>
      <c r="D189" s="10" t="s">
        <v>500</v>
      </c>
      <c r="E189" s="8"/>
      <c r="F189" s="8"/>
      <c r="G189" s="8"/>
      <c r="H189" s="8"/>
      <c r="I189" s="8"/>
      <c r="J189" s="5"/>
      <c r="K189" s="265"/>
      <c r="L189" s="265"/>
      <c r="M189" s="265"/>
      <c r="N189" s="265"/>
      <c r="O189" s="265"/>
      <c r="P189" s="266"/>
      <c r="Q189" s="266"/>
      <c r="R189" s="266"/>
      <c r="S189" s="266"/>
      <c r="T189" s="266"/>
      <c r="U189" s="266"/>
      <c r="V189" s="266"/>
      <c r="W189" s="266"/>
      <c r="X189" s="266"/>
      <c r="Y189" s="266"/>
      <c r="Z189" s="266"/>
      <c r="AA189" s="266"/>
      <c r="AB189" s="266"/>
      <c r="AC189" s="266"/>
      <c r="AD189" s="265"/>
      <c r="AE189" s="265"/>
      <c r="AF189" s="265"/>
      <c r="AG189" s="265"/>
      <c r="AH189" s="265"/>
      <c r="AI189" s="265"/>
      <c r="AJ189" s="265"/>
      <c r="AK189" s="265"/>
      <c r="AL189" s="265"/>
      <c r="AM189" s="265"/>
      <c r="AN189" s="265"/>
      <c r="AO189" s="265"/>
      <c r="AP189" s="265"/>
      <c r="AQ189" s="265"/>
      <c r="AR189" s="265"/>
      <c r="AS189" s="265"/>
      <c r="AT189" s="265"/>
      <c r="AU189" s="265"/>
      <c r="AV189" s="263"/>
      <c r="AW189" s="263"/>
      <c r="AX189" s="263"/>
      <c r="AY189" s="263"/>
      <c r="AZ189" s="263"/>
      <c r="BA189" s="263"/>
      <c r="BB189" s="263"/>
    </row>
    <row x14ac:dyDescent="0.25" r="190" customHeight="1" ht="18.75">
      <c r="A190" s="239" t="s">
        <v>499</v>
      </c>
      <c r="B190" s="240">
        <v>20</v>
      </c>
      <c r="C190" s="239" t="s">
        <v>15</v>
      </c>
      <c r="D190" s="265"/>
      <c r="E190" s="265"/>
      <c r="F190" s="265"/>
      <c r="G190" s="265"/>
      <c r="H190" s="265"/>
      <c r="I190" s="265"/>
      <c r="J190" s="265"/>
      <c r="K190" s="265"/>
      <c r="L190" s="265"/>
      <c r="M190" s="265"/>
      <c r="N190" s="265"/>
      <c r="O190" s="267"/>
      <c r="P190" s="214" t="s">
        <v>501</v>
      </c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65"/>
      <c r="AB190" s="265"/>
      <c r="AC190" s="265"/>
      <c r="AD190" s="265"/>
      <c r="AE190" s="265"/>
      <c r="AF190" s="265"/>
      <c r="AG190" s="265"/>
      <c r="AH190" s="268"/>
      <c r="AI190" s="269"/>
      <c r="AJ190" s="269"/>
      <c r="AK190" s="269"/>
      <c r="AL190" s="268"/>
      <c r="AM190" s="269"/>
      <c r="AN190" s="269"/>
      <c r="AO190" s="269"/>
      <c r="AP190" s="268"/>
      <c r="AQ190" s="269"/>
      <c r="AR190" s="269"/>
      <c r="AS190" s="269"/>
      <c r="AT190" s="268"/>
      <c r="AU190" s="269"/>
      <c r="AV190" s="269"/>
      <c r="AW190" s="269"/>
      <c r="AX190" s="263"/>
      <c r="AY190" s="263"/>
      <c r="AZ190" s="263"/>
      <c r="BA190" s="263"/>
      <c r="BB190" s="263"/>
    </row>
    <row x14ac:dyDescent="0.25" r="191" customHeight="1" ht="18.75">
      <c r="A191" s="239" t="s">
        <v>499</v>
      </c>
      <c r="B191" s="240">
        <v>20</v>
      </c>
      <c r="C191" s="239" t="s">
        <v>157</v>
      </c>
      <c r="D191" s="265"/>
      <c r="E191" s="265"/>
      <c r="F191" s="265"/>
      <c r="G191" s="265"/>
      <c r="H191" s="265"/>
      <c r="I191" s="265"/>
      <c r="J191" s="265"/>
      <c r="K191" s="265"/>
      <c r="L191" s="265"/>
      <c r="M191" s="265"/>
      <c r="N191" s="265"/>
      <c r="O191" s="265"/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  <c r="AB191" s="265"/>
      <c r="AC191" s="265"/>
      <c r="AD191" s="265"/>
      <c r="AE191" s="265"/>
      <c r="AF191" s="265"/>
      <c r="AG191" s="265"/>
      <c r="AH191" s="265"/>
      <c r="AI191" s="265"/>
      <c r="AJ191" s="265"/>
      <c r="AK191" s="265"/>
      <c r="AL191" s="265"/>
      <c r="AM191" s="265"/>
      <c r="AN191" s="265"/>
      <c r="AO191" s="265"/>
      <c r="AP191" s="265"/>
      <c r="AQ191" s="265"/>
      <c r="AR191" s="265"/>
      <c r="AS191" s="265"/>
      <c r="AT191" s="265"/>
      <c r="AU191" s="265"/>
      <c r="AV191" s="263"/>
      <c r="AW191" s="263"/>
      <c r="AX191" s="263"/>
      <c r="AY191" s="263"/>
      <c r="AZ191" s="263"/>
      <c r="BA191" s="263"/>
      <c r="BB191" s="263"/>
    </row>
    <row x14ac:dyDescent="0.25" r="192" customHeight="1" ht="18.75">
      <c r="A192" s="239" t="s">
        <v>499</v>
      </c>
      <c r="B192" s="240">
        <v>20</v>
      </c>
      <c r="C192" s="241" t="s">
        <v>17</v>
      </c>
      <c r="D192" s="265"/>
      <c r="E192" s="265"/>
      <c r="F192" s="265"/>
      <c r="G192" s="265"/>
      <c r="H192" s="265"/>
      <c r="I192" s="265"/>
      <c r="J192" s="265"/>
      <c r="K192" s="265"/>
      <c r="L192" s="265"/>
      <c r="M192" s="265"/>
      <c r="N192" s="265"/>
      <c r="O192" s="265"/>
      <c r="P192" s="265"/>
      <c r="Q192" s="265"/>
      <c r="R192" s="265"/>
      <c r="S192" s="265"/>
      <c r="T192" s="265"/>
      <c r="U192" s="265"/>
      <c r="V192" s="265"/>
      <c r="W192" s="265"/>
      <c r="X192" s="265"/>
      <c r="Y192" s="265"/>
      <c r="Z192" s="265"/>
      <c r="AA192" s="265"/>
      <c r="AB192" s="265"/>
      <c r="AC192" s="265"/>
      <c r="AD192" s="265"/>
      <c r="AE192" s="265"/>
      <c r="AF192" s="265"/>
      <c r="AG192" s="265"/>
      <c r="AH192" s="265"/>
      <c r="AI192" s="265"/>
      <c r="AJ192" s="265"/>
      <c r="AK192" s="265"/>
      <c r="AL192" s="265"/>
      <c r="AM192" s="265"/>
      <c r="AN192" s="265"/>
      <c r="AO192" s="265"/>
      <c r="AP192" s="265"/>
      <c r="AQ192" s="265"/>
      <c r="AR192" s="265"/>
      <c r="AS192" s="265"/>
      <c r="AT192" s="265"/>
      <c r="AU192" s="265"/>
      <c r="AV192" s="263"/>
      <c r="AW192" s="263"/>
      <c r="AX192" s="263"/>
      <c r="AY192" s="263"/>
      <c r="AZ192" s="263"/>
      <c r="BA192" s="263"/>
      <c r="BB192" s="263"/>
    </row>
    <row x14ac:dyDescent="0.25" r="193" customHeight="1" ht="18.75">
      <c r="A193" s="239" t="s">
        <v>499</v>
      </c>
      <c r="B193" s="240">
        <v>20</v>
      </c>
      <c r="C193" s="241" t="s">
        <v>18</v>
      </c>
      <c r="D193" s="265"/>
      <c r="E193" s="265"/>
      <c r="F193" s="265"/>
      <c r="G193" s="265"/>
      <c r="H193" s="265"/>
      <c r="I193" s="265"/>
      <c r="J193" s="265"/>
      <c r="K193" s="265"/>
      <c r="L193" s="265"/>
      <c r="M193" s="265"/>
      <c r="N193" s="265"/>
      <c r="O193" s="265"/>
      <c r="P193" s="265"/>
      <c r="Q193" s="265"/>
      <c r="R193" s="265"/>
      <c r="S193" s="265"/>
      <c r="T193" s="265"/>
      <c r="U193" s="265"/>
      <c r="V193" s="265"/>
      <c r="W193" s="265"/>
      <c r="X193" s="265"/>
      <c r="Y193" s="265"/>
      <c r="Z193" s="265"/>
      <c r="AA193" s="265"/>
      <c r="AB193" s="265"/>
      <c r="AC193" s="265"/>
      <c r="AD193" s="265"/>
      <c r="AE193" s="265"/>
      <c r="AF193" s="265"/>
      <c r="AG193" s="265"/>
      <c r="AH193" s="265"/>
      <c r="AI193" s="265"/>
      <c r="AJ193" s="265"/>
      <c r="AK193" s="265"/>
      <c r="AL193" s="265"/>
      <c r="AM193" s="265"/>
      <c r="AN193" s="265"/>
      <c r="AO193" s="265"/>
      <c r="AP193" s="265"/>
      <c r="AQ193" s="265"/>
      <c r="AR193" s="265"/>
      <c r="AS193" s="265"/>
      <c r="AT193" s="265"/>
      <c r="AU193" s="265"/>
      <c r="AV193" s="263"/>
      <c r="AW193" s="263"/>
      <c r="AX193" s="263"/>
      <c r="AY193" s="263"/>
      <c r="AZ193" s="263"/>
      <c r="BA193" s="263"/>
      <c r="BB193" s="263"/>
    </row>
    <row x14ac:dyDescent="0.25" r="194" customHeight="1" ht="18.75">
      <c r="A194" s="270"/>
      <c r="B194" s="271"/>
      <c r="C194" s="27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x14ac:dyDescent="0.25" r="195" customHeight="1" ht="18.75">
      <c r="A195" s="272"/>
      <c r="B195" s="273"/>
      <c r="C195" s="27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x14ac:dyDescent="0.25" r="196" customHeight="1" ht="18.75">
      <c r="A196" s="272"/>
      <c r="B196" s="273"/>
      <c r="C196" s="27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x14ac:dyDescent="0.25" r="197" customHeight="1" ht="18.75">
      <c r="A197" s="272"/>
      <c r="B197" s="273"/>
      <c r="C197" s="27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6"/>
      <c r="Y197" s="36"/>
      <c r="Z197" s="36"/>
      <c r="AA197" s="36"/>
      <c r="AB197" s="36"/>
      <c r="AC197" s="36"/>
      <c r="AD197" s="36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x14ac:dyDescent="0.25" r="198" customHeight="1" ht="18.75">
      <c r="A198" s="272"/>
      <c r="B198" s="273"/>
      <c r="C198" s="27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x14ac:dyDescent="0.25" r="199" customHeight="1" ht="18.75">
      <c r="A199" s="272"/>
      <c r="B199" s="273"/>
      <c r="C199" s="27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x14ac:dyDescent="0.25" r="200" customHeight="1" ht="18.75">
      <c r="A200" s="272"/>
      <c r="B200" s="273"/>
      <c r="C200" s="27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x14ac:dyDescent="0.25" r="201" customHeight="1" ht="18.75">
      <c r="A201" s="272"/>
      <c r="B201" s="273"/>
      <c r="C201" s="27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x14ac:dyDescent="0.25" r="202" customHeight="1" ht="18.75">
      <c r="A202" s="272"/>
      <c r="B202" s="273"/>
      <c r="C202" s="27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x14ac:dyDescent="0.25" r="203" customHeight="1" ht="18.75">
      <c r="A203" s="272"/>
      <c r="B203" s="273"/>
      <c r="C203" s="27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x14ac:dyDescent="0.25" r="204" customHeight="1" ht="18.75">
      <c r="A204" s="272"/>
      <c r="B204" s="273"/>
      <c r="C204" s="27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x14ac:dyDescent="0.25" r="205" customHeight="1" ht="18.75">
      <c r="A205" s="272"/>
      <c r="B205" s="273"/>
      <c r="C205" s="27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x14ac:dyDescent="0.25" r="206" customHeight="1" ht="18.75">
      <c r="A206" s="272"/>
      <c r="B206" s="273"/>
      <c r="C206" s="27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x14ac:dyDescent="0.25" r="207" customHeight="1" ht="18.75">
      <c r="A207" s="272"/>
      <c r="B207" s="273"/>
      <c r="C207" s="27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x14ac:dyDescent="0.25" r="208" customHeight="1" ht="18.75">
      <c r="A208" s="272"/>
      <c r="B208" s="273"/>
      <c r="C208" s="27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x14ac:dyDescent="0.25" r="209" customHeight="1" ht="18.75">
      <c r="A209" s="272"/>
      <c r="B209" s="273"/>
      <c r="C209" s="27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x14ac:dyDescent="0.25" r="210" customHeight="1" ht="18.75">
      <c r="A210" s="272"/>
      <c r="B210" s="273"/>
      <c r="C210" s="27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x14ac:dyDescent="0.25" r="211" customHeight="1" ht="18.75">
      <c r="A211" s="272"/>
      <c r="B211" s="273"/>
      <c r="C211" s="27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x14ac:dyDescent="0.25" r="212" customHeight="1" ht="18.75">
      <c r="A212" s="272"/>
      <c r="B212" s="273"/>
      <c r="C212" s="27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x14ac:dyDescent="0.25" r="213" customHeight="1" ht="18.75">
      <c r="A213" s="272"/>
      <c r="B213" s="273"/>
      <c r="C213" s="27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x14ac:dyDescent="0.25" r="214" customHeight="1" ht="18.75">
      <c r="A214" s="272"/>
      <c r="B214" s="273"/>
      <c r="C214" s="27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x14ac:dyDescent="0.25" r="215" customHeight="1" ht="18.75">
      <c r="A215" s="272"/>
      <c r="B215" s="273"/>
      <c r="C215" s="27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x14ac:dyDescent="0.25" r="216" customHeight="1" ht="18.75">
      <c r="A216" s="272"/>
      <c r="B216" s="273"/>
      <c r="C216" s="27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x14ac:dyDescent="0.25" r="217" customHeight="1" ht="18.75">
      <c r="A217" s="272"/>
      <c r="B217" s="273"/>
      <c r="C217" s="27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x14ac:dyDescent="0.25" r="218" customHeight="1" ht="18.75">
      <c r="A218" s="272"/>
      <c r="B218" s="273"/>
      <c r="C218" s="27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x14ac:dyDescent="0.25" r="219" customHeight="1" ht="18.75">
      <c r="A219" s="272"/>
      <c r="B219" s="273"/>
      <c r="C219" s="27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x14ac:dyDescent="0.25" r="220" customHeight="1" ht="18.75">
      <c r="A220" s="272"/>
      <c r="B220" s="273"/>
      <c r="C220" s="27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x14ac:dyDescent="0.25" r="221" customHeight="1" ht="18.75">
      <c r="A221" s="272"/>
      <c r="B221" s="273"/>
      <c r="C221" s="27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x14ac:dyDescent="0.25" r="222" customHeight="1" ht="18.75">
      <c r="A222" s="272"/>
      <c r="B222" s="273"/>
      <c r="C222" s="27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x14ac:dyDescent="0.25" r="223" customHeight="1" ht="18.75">
      <c r="A223" s="272"/>
      <c r="B223" s="273"/>
      <c r="C223" s="27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x14ac:dyDescent="0.25" r="224" customHeight="1" ht="18.75">
      <c r="A224" s="272"/>
      <c r="B224" s="273"/>
      <c r="C224" s="27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x14ac:dyDescent="0.25" r="225" customHeight="1" ht="18.75">
      <c r="A225" s="272"/>
      <c r="B225" s="273"/>
      <c r="C225" s="27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x14ac:dyDescent="0.25" r="226" customHeight="1" ht="18.75">
      <c r="A226" s="272"/>
      <c r="B226" s="273"/>
      <c r="C226" s="27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x14ac:dyDescent="0.25" r="227" customHeight="1" ht="18.75">
      <c r="A227" s="272"/>
      <c r="B227" s="273"/>
      <c r="C227" s="27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x14ac:dyDescent="0.25" r="228" customHeight="1" ht="18.75">
      <c r="A228" s="272"/>
      <c r="B228" s="273"/>
      <c r="C228" s="27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x14ac:dyDescent="0.25" r="229" customHeight="1" ht="18.75">
      <c r="A229" s="272"/>
      <c r="B229" s="273"/>
      <c r="C229" s="27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x14ac:dyDescent="0.25" r="230" customHeight="1" ht="18.75">
      <c r="A230" s="272"/>
      <c r="B230" s="273"/>
      <c r="C230" s="27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x14ac:dyDescent="0.25" r="231" customHeight="1" ht="18.75">
      <c r="A231" s="272"/>
      <c r="B231" s="273"/>
      <c r="C231" s="27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x14ac:dyDescent="0.25" r="232" customHeight="1" ht="18.75">
      <c r="A232" s="272"/>
      <c r="B232" s="273"/>
      <c r="C232" s="27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x14ac:dyDescent="0.25" r="233" customHeight="1" ht="18.75">
      <c r="A233" s="272"/>
      <c r="B233" s="273"/>
      <c r="C233" s="27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x14ac:dyDescent="0.25" r="234" customHeight="1" ht="18.75">
      <c r="A234" s="272"/>
      <c r="B234" s="273"/>
      <c r="C234" s="27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x14ac:dyDescent="0.25" r="235" customHeight="1" ht="18.75">
      <c r="A235" s="272"/>
      <c r="B235" s="273"/>
      <c r="C235" s="27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x14ac:dyDescent="0.25" r="236" customHeight="1" ht="18.75">
      <c r="A236" s="272"/>
      <c r="B236" s="273"/>
      <c r="C236" s="27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x14ac:dyDescent="0.25" r="237" customHeight="1" ht="18.75">
      <c r="A237" s="272"/>
      <c r="B237" s="273"/>
      <c r="C237" s="27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x14ac:dyDescent="0.25" r="238" customHeight="1" ht="18.75">
      <c r="A238" s="272"/>
      <c r="B238" s="273"/>
      <c r="C238" s="27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x14ac:dyDescent="0.25" r="239" customHeight="1" ht="18.75">
      <c r="A239" s="272"/>
      <c r="B239" s="273"/>
      <c r="C239" s="27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x14ac:dyDescent="0.25" r="240" customHeight="1" ht="18.75">
      <c r="A240" s="272"/>
      <c r="B240" s="273"/>
      <c r="C240" s="27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x14ac:dyDescent="0.25" r="241" customHeight="1" ht="18.75">
      <c r="A241" s="272"/>
      <c r="B241" s="273"/>
      <c r="C241" s="27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x14ac:dyDescent="0.25" r="242" customHeight="1" ht="18.75">
      <c r="A242" s="272"/>
      <c r="B242" s="273"/>
      <c r="C242" s="27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x14ac:dyDescent="0.25" r="243" customHeight="1" ht="18.75">
      <c r="A243" s="272"/>
      <c r="B243" s="273"/>
      <c r="C243" s="27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x14ac:dyDescent="0.25" r="244" customHeight="1" ht="18.75">
      <c r="A244" s="272"/>
      <c r="B244" s="273"/>
      <c r="C244" s="27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x14ac:dyDescent="0.25" r="245" customHeight="1" ht="18.75">
      <c r="A245" s="272"/>
      <c r="B245" s="273"/>
      <c r="C245" s="27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x14ac:dyDescent="0.25" r="246" customHeight="1" ht="18.75">
      <c r="A246" s="272"/>
      <c r="B246" s="273"/>
      <c r="C246" s="27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x14ac:dyDescent="0.25" r="247" customHeight="1" ht="18.75">
      <c r="A247" s="272"/>
      <c r="B247" s="273"/>
      <c r="C247" s="27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x14ac:dyDescent="0.25" r="248" customHeight="1" ht="18.75">
      <c r="A248" s="272"/>
      <c r="B248" s="273"/>
      <c r="C248" s="27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x14ac:dyDescent="0.25" r="249" customHeight="1" ht="18.75">
      <c r="A249" s="272"/>
      <c r="B249" s="273"/>
      <c r="C249" s="27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x14ac:dyDescent="0.25" r="250" customHeight="1" ht="18.75">
      <c r="A250" s="272"/>
      <c r="B250" s="273"/>
      <c r="C250" s="27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x14ac:dyDescent="0.25" r="251" customHeight="1" ht="18.75">
      <c r="A251" s="272"/>
      <c r="B251" s="273"/>
      <c r="C251" s="27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x14ac:dyDescent="0.25" r="252" customHeight="1" ht="18.75">
      <c r="A252" s="272"/>
      <c r="B252" s="273"/>
      <c r="C252" s="27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x14ac:dyDescent="0.25" r="253" customHeight="1" ht="18.75">
      <c r="A253" s="272"/>
      <c r="B253" s="273"/>
      <c r="C253" s="27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x14ac:dyDescent="0.25" r="254" customHeight="1" ht="18.75">
      <c r="A254" s="272"/>
      <c r="B254" s="273"/>
      <c r="C254" s="27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x14ac:dyDescent="0.25" r="255" customHeight="1" ht="18.75">
      <c r="A255" s="272"/>
      <c r="B255" s="273"/>
      <c r="C255" s="27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x14ac:dyDescent="0.25" r="256" customHeight="1" ht="18.75">
      <c r="A256" s="272"/>
      <c r="B256" s="273"/>
      <c r="C256" s="27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x14ac:dyDescent="0.25" r="257" customHeight="1" ht="18.75">
      <c r="A257" s="272"/>
      <c r="B257" s="273"/>
      <c r="C257" s="27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x14ac:dyDescent="0.25" r="258" customHeight="1" ht="18.75">
      <c r="A258" s="272"/>
      <c r="B258" s="273"/>
      <c r="C258" s="27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x14ac:dyDescent="0.25" r="259" customHeight="1" ht="18.75">
      <c r="A259" s="272"/>
      <c r="B259" s="273"/>
      <c r="C259" s="27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x14ac:dyDescent="0.25" r="260" customHeight="1" ht="18.75">
      <c r="A260" s="272"/>
      <c r="B260" s="273"/>
      <c r="C260" s="27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x14ac:dyDescent="0.25" r="261" customHeight="1" ht="18.75">
      <c r="A261" s="272"/>
      <c r="B261" s="273"/>
      <c r="C261" s="27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x14ac:dyDescent="0.25" r="262" customHeight="1" ht="18.75">
      <c r="A262" s="272"/>
      <c r="B262" s="273"/>
      <c r="C262" s="27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x14ac:dyDescent="0.25" r="263" customHeight="1" ht="18.75">
      <c r="A263" s="272"/>
      <c r="B263" s="273"/>
      <c r="C263" s="27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x14ac:dyDescent="0.25" r="264" customHeight="1" ht="18.75">
      <c r="A264" s="272"/>
      <c r="B264" s="273"/>
      <c r="C264" s="27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x14ac:dyDescent="0.25" r="265" customHeight="1" ht="18.75">
      <c r="A265" s="272"/>
      <c r="B265" s="273"/>
      <c r="C265" s="27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x14ac:dyDescent="0.25" r="266" customHeight="1" ht="18.75">
      <c r="A266" s="272"/>
      <c r="B266" s="273"/>
      <c r="C266" s="27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x14ac:dyDescent="0.25" r="267" customHeight="1" ht="18.75">
      <c r="A267" s="272"/>
      <c r="B267" s="273"/>
      <c r="C267" s="27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x14ac:dyDescent="0.25" r="268" customHeight="1" ht="18.75">
      <c r="A268" s="272"/>
      <c r="B268" s="273"/>
      <c r="C268" s="27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x14ac:dyDescent="0.25" r="269" customHeight="1" ht="18.75">
      <c r="A269" s="272"/>
      <c r="B269" s="273"/>
      <c r="C269" s="27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x14ac:dyDescent="0.25" r="270" customHeight="1" ht="18.75">
      <c r="A270" s="272"/>
      <c r="B270" s="273"/>
      <c r="C270" s="27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x14ac:dyDescent="0.25" r="271" customHeight="1" ht="18.75">
      <c r="A271" s="272"/>
      <c r="B271" s="273"/>
      <c r="C271" s="27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x14ac:dyDescent="0.25" r="272" customHeight="1" ht="18.75">
      <c r="A272" s="272"/>
      <c r="B272" s="273"/>
      <c r="C272" s="27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x14ac:dyDescent="0.25" r="273" customHeight="1" ht="18.75">
      <c r="A273" s="272"/>
      <c r="B273" s="273"/>
      <c r="C273" s="27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x14ac:dyDescent="0.25" r="274" customHeight="1" ht="18.75">
      <c r="A274" s="272"/>
      <c r="B274" s="273"/>
      <c r="C274" s="27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x14ac:dyDescent="0.25" r="275" customHeight="1" ht="18.75">
      <c r="A275" s="272"/>
      <c r="B275" s="273"/>
      <c r="C275" s="27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x14ac:dyDescent="0.25" r="276" customHeight="1" ht="18.75">
      <c r="A276" s="272"/>
      <c r="B276" s="273"/>
      <c r="C276" s="27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x14ac:dyDescent="0.25" r="277" customHeight="1" ht="18.75">
      <c r="A277" s="272"/>
      <c r="B277" s="273"/>
      <c r="C277" s="27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x14ac:dyDescent="0.25" r="278" customHeight="1" ht="18.75">
      <c r="A278" s="272"/>
      <c r="B278" s="273"/>
      <c r="C278" s="27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x14ac:dyDescent="0.25" r="279" customHeight="1" ht="18.75">
      <c r="A279" s="272"/>
      <c r="B279" s="273"/>
      <c r="C279" s="27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x14ac:dyDescent="0.25" r="280" customHeight="1" ht="18.75">
      <c r="A280" s="272"/>
      <c r="B280" s="273"/>
      <c r="C280" s="27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x14ac:dyDescent="0.25" r="281" customHeight="1" ht="18.75">
      <c r="A281" s="272"/>
      <c r="B281" s="273"/>
      <c r="C281" s="27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x14ac:dyDescent="0.25" r="282" customHeight="1" ht="18.75">
      <c r="A282" s="272"/>
      <c r="B282" s="273"/>
      <c r="C282" s="27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x14ac:dyDescent="0.25" r="283" customHeight="1" ht="18.75">
      <c r="A283" s="272"/>
      <c r="B283" s="273"/>
      <c r="C283" s="27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x14ac:dyDescent="0.25" r="284" customHeight="1" ht="18.75">
      <c r="A284" s="272"/>
      <c r="B284" s="273"/>
      <c r="C284" s="27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x14ac:dyDescent="0.25" r="285" customHeight="1" ht="18.75">
      <c r="A285" s="272"/>
      <c r="B285" s="273"/>
      <c r="C285" s="27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x14ac:dyDescent="0.25" r="286" customHeight="1" ht="18.75">
      <c r="A286" s="272"/>
      <c r="B286" s="273"/>
      <c r="C286" s="27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x14ac:dyDescent="0.25" r="287" customHeight="1" ht="18.75">
      <c r="A287" s="272"/>
      <c r="B287" s="273"/>
      <c r="C287" s="27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x14ac:dyDescent="0.25" r="288" customHeight="1" ht="18.75">
      <c r="A288" s="272"/>
      <c r="B288" s="273"/>
      <c r="C288" s="27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x14ac:dyDescent="0.25" r="289" customHeight="1" ht="18.75">
      <c r="A289" s="272"/>
      <c r="B289" s="273"/>
      <c r="C289" s="27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x14ac:dyDescent="0.25" r="290" customHeight="1" ht="18.75">
      <c r="A290" s="272"/>
      <c r="B290" s="273"/>
      <c r="C290" s="27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x14ac:dyDescent="0.25" r="291" customHeight="1" ht="18.75">
      <c r="A291" s="272"/>
      <c r="B291" s="273"/>
      <c r="C291" s="27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x14ac:dyDescent="0.25" r="292" customHeight="1" ht="18.75">
      <c r="A292" s="272"/>
      <c r="B292" s="273"/>
      <c r="C292" s="27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x14ac:dyDescent="0.25" r="293" customHeight="1" ht="18.75">
      <c r="A293" s="272"/>
      <c r="B293" s="273"/>
      <c r="C293" s="27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x14ac:dyDescent="0.25" r="294" customHeight="1" ht="18.75">
      <c r="A294" s="272"/>
      <c r="B294" s="273"/>
      <c r="C294" s="27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x14ac:dyDescent="0.25" r="295" customHeight="1" ht="18.75">
      <c r="A295" s="272"/>
      <c r="B295" s="273"/>
      <c r="C295" s="27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x14ac:dyDescent="0.25" r="296" customHeight="1" ht="18.75">
      <c r="A296" s="272"/>
      <c r="B296" s="273"/>
      <c r="C296" s="27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x14ac:dyDescent="0.25" r="297" customHeight="1" ht="18.75">
      <c r="A297" s="272"/>
      <c r="B297" s="273"/>
      <c r="C297" s="27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x14ac:dyDescent="0.25" r="298" customHeight="1" ht="18.75">
      <c r="A298" s="272"/>
      <c r="B298" s="273"/>
      <c r="C298" s="27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x14ac:dyDescent="0.25" r="299" customHeight="1" ht="18.75">
      <c r="A299" s="272"/>
      <c r="B299" s="273"/>
      <c r="C299" s="27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x14ac:dyDescent="0.25" r="300" customHeight="1" ht="18.75">
      <c r="A300" s="272"/>
      <c r="B300" s="273"/>
      <c r="C300" s="27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x14ac:dyDescent="0.25" r="301" customHeight="1" ht="18.75">
      <c r="A301" s="272"/>
      <c r="B301" s="273"/>
      <c r="C301" s="27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x14ac:dyDescent="0.25" r="302" customHeight="1" ht="18.75">
      <c r="A302" s="272"/>
      <c r="B302" s="273"/>
      <c r="C302" s="27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x14ac:dyDescent="0.25" r="303" customHeight="1" ht="18.75">
      <c r="A303" s="272"/>
      <c r="B303" s="273"/>
      <c r="C303" s="27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x14ac:dyDescent="0.25" r="304" customHeight="1" ht="18.75">
      <c r="A304" s="272"/>
      <c r="B304" s="273"/>
      <c r="C304" s="27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x14ac:dyDescent="0.25" r="305" customHeight="1" ht="18.75">
      <c r="A305" s="272"/>
      <c r="B305" s="273"/>
      <c r="C305" s="27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x14ac:dyDescent="0.25" r="306" customHeight="1" ht="18.75">
      <c r="A306" s="272"/>
      <c r="B306" s="273"/>
      <c r="C306" s="27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x14ac:dyDescent="0.25" r="307" customHeight="1" ht="18.75">
      <c r="A307" s="272"/>
      <c r="B307" s="273"/>
      <c r="C307" s="27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x14ac:dyDescent="0.25" r="308" customHeight="1" ht="18.75">
      <c r="A308" s="272"/>
      <c r="B308" s="273"/>
      <c r="C308" s="27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x14ac:dyDescent="0.25" r="309" customHeight="1" ht="18.75">
      <c r="A309" s="272"/>
      <c r="B309" s="273"/>
      <c r="C309" s="27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x14ac:dyDescent="0.25" r="310" customHeight="1" ht="18.75">
      <c r="A310" s="272"/>
      <c r="B310" s="273"/>
      <c r="C310" s="27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x14ac:dyDescent="0.25" r="311" customHeight="1" ht="18.75">
      <c r="A311" s="272"/>
      <c r="B311" s="273"/>
      <c r="C311" s="27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x14ac:dyDescent="0.25" r="312" customHeight="1" ht="18.75">
      <c r="A312" s="272"/>
      <c r="B312" s="273"/>
      <c r="C312" s="27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x14ac:dyDescent="0.25" r="313" customHeight="1" ht="18.75">
      <c r="A313" s="272"/>
      <c r="B313" s="273"/>
      <c r="C313" s="27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x14ac:dyDescent="0.25" r="314" customHeight="1" ht="18.75">
      <c r="A314" s="272"/>
      <c r="B314" s="273"/>
      <c r="C314" s="27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x14ac:dyDescent="0.25" r="315" customHeight="1" ht="18.75">
      <c r="A315" s="272"/>
      <c r="B315" s="273"/>
      <c r="C315" s="27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x14ac:dyDescent="0.25" r="316" customHeight="1" ht="18.75">
      <c r="A316" s="272"/>
      <c r="B316" s="273"/>
      <c r="C316" s="27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x14ac:dyDescent="0.25" r="317" customHeight="1" ht="18.75">
      <c r="A317" s="272"/>
      <c r="B317" s="273"/>
      <c r="C317" s="27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x14ac:dyDescent="0.25" r="318" customHeight="1" ht="18.75">
      <c r="A318" s="272"/>
      <c r="B318" s="273"/>
      <c r="C318" s="27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x14ac:dyDescent="0.25" r="319" customHeight="1" ht="18.75">
      <c r="A319" s="272"/>
      <c r="B319" s="273"/>
      <c r="C319" s="27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x14ac:dyDescent="0.25" r="320" customHeight="1" ht="18.75">
      <c r="A320" s="272"/>
      <c r="B320" s="273"/>
      <c r="C320" s="27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x14ac:dyDescent="0.25" r="321" customHeight="1" ht="18.75">
      <c r="A321" s="272"/>
      <c r="B321" s="273"/>
      <c r="C321" s="27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x14ac:dyDescent="0.25" r="322" customHeight="1" ht="18.75">
      <c r="A322" s="272"/>
      <c r="B322" s="273"/>
      <c r="C322" s="27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x14ac:dyDescent="0.25" r="323" customHeight="1" ht="18.75">
      <c r="A323" s="272"/>
      <c r="B323" s="273"/>
      <c r="C323" s="27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x14ac:dyDescent="0.25" r="324" customHeight="1" ht="18.75">
      <c r="A324" s="272"/>
      <c r="B324" s="273"/>
      <c r="C324" s="27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x14ac:dyDescent="0.25" r="325" customHeight="1" ht="18.75">
      <c r="A325" s="272"/>
      <c r="B325" s="273"/>
      <c r="C325" s="27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x14ac:dyDescent="0.25" r="326" customHeight="1" ht="18.75">
      <c r="A326" s="272"/>
      <c r="B326" s="273"/>
      <c r="C326" s="27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x14ac:dyDescent="0.25" r="327" customHeight="1" ht="18.75">
      <c r="A327" s="272"/>
      <c r="B327" s="273"/>
      <c r="C327" s="27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x14ac:dyDescent="0.25" r="328" customHeight="1" ht="18.75">
      <c r="A328" s="272"/>
      <c r="B328" s="273"/>
      <c r="C328" s="27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x14ac:dyDescent="0.25" r="329" customHeight="1" ht="18.75">
      <c r="A329" s="272"/>
      <c r="B329" s="273"/>
      <c r="C329" s="27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x14ac:dyDescent="0.25" r="330" customHeight="1" ht="18.75">
      <c r="A330" s="272"/>
      <c r="B330" s="273"/>
      <c r="C330" s="27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x14ac:dyDescent="0.25" r="331" customHeight="1" ht="18.75">
      <c r="A331" s="272"/>
      <c r="B331" s="273"/>
      <c r="C331" s="27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x14ac:dyDescent="0.25" r="332" customHeight="1" ht="18.75">
      <c r="A332" s="272"/>
      <c r="B332" s="273"/>
      <c r="C332" s="27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x14ac:dyDescent="0.25" r="333" customHeight="1" ht="18.75">
      <c r="A333" s="272"/>
      <c r="B333" s="273"/>
      <c r="C333" s="27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x14ac:dyDescent="0.25" r="334" customHeight="1" ht="18.75">
      <c r="A334" s="272"/>
      <c r="B334" s="273"/>
      <c r="C334" s="27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x14ac:dyDescent="0.25" r="335" customHeight="1" ht="18.75">
      <c r="A335" s="272"/>
      <c r="B335" s="273"/>
      <c r="C335" s="27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x14ac:dyDescent="0.25" r="336" customHeight="1" ht="18.75">
      <c r="A336" s="272"/>
      <c r="B336" s="273"/>
      <c r="C336" s="27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x14ac:dyDescent="0.25" r="337" customHeight="1" ht="18.75">
      <c r="A337" s="272"/>
      <c r="B337" s="273"/>
      <c r="C337" s="27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x14ac:dyDescent="0.25" r="338" customHeight="1" ht="18.75">
      <c r="A338" s="272"/>
      <c r="B338" s="273"/>
      <c r="C338" s="27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x14ac:dyDescent="0.25" r="339" customHeight="1" ht="18.75">
      <c r="A339" s="272"/>
      <c r="B339" s="273"/>
      <c r="C339" s="27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x14ac:dyDescent="0.25" r="340" customHeight="1" ht="18.75">
      <c r="A340" s="272"/>
      <c r="B340" s="273"/>
      <c r="C340" s="27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x14ac:dyDescent="0.25" r="341" customHeight="1" ht="18.75">
      <c r="A341" s="272"/>
      <c r="B341" s="273"/>
      <c r="C341" s="27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x14ac:dyDescent="0.25" r="342" customHeight="1" ht="18.75">
      <c r="A342" s="272"/>
      <c r="B342" s="273"/>
      <c r="C342" s="27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x14ac:dyDescent="0.25" r="343" customHeight="1" ht="18.75">
      <c r="A343" s="272"/>
      <c r="B343" s="273"/>
      <c r="C343" s="27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x14ac:dyDescent="0.25" r="344" customHeight="1" ht="18.75">
      <c r="A344" s="272"/>
      <c r="B344" s="273"/>
      <c r="C344" s="27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x14ac:dyDescent="0.25" r="345" customHeight="1" ht="18.75">
      <c r="A345" s="272"/>
      <c r="B345" s="273"/>
      <c r="C345" s="27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x14ac:dyDescent="0.25" r="346" customHeight="1" ht="18.75">
      <c r="A346" s="272"/>
      <c r="B346" s="273"/>
      <c r="C346" s="27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x14ac:dyDescent="0.25" r="347" customHeight="1" ht="18.75">
      <c r="A347" s="272"/>
      <c r="B347" s="273"/>
      <c r="C347" s="27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x14ac:dyDescent="0.25" r="348" customHeight="1" ht="18.75">
      <c r="A348" s="272"/>
      <c r="B348" s="273"/>
      <c r="C348" s="27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x14ac:dyDescent="0.25" r="349" customHeight="1" ht="18.75">
      <c r="A349" s="272"/>
      <c r="B349" s="273"/>
      <c r="C349" s="27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x14ac:dyDescent="0.25" r="350" customHeight="1" ht="18.75">
      <c r="A350" s="272"/>
      <c r="B350" s="273"/>
      <c r="C350" s="27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x14ac:dyDescent="0.25" r="351" customHeight="1" ht="18.75">
      <c r="A351" s="272"/>
      <c r="B351" s="273"/>
      <c r="C351" s="27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x14ac:dyDescent="0.25" r="352" customHeight="1" ht="18.75">
      <c r="A352" s="272"/>
      <c r="B352" s="273"/>
      <c r="C352" s="27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x14ac:dyDescent="0.25" r="353" customHeight="1" ht="18.75">
      <c r="A353" s="272"/>
      <c r="B353" s="273"/>
      <c r="C353" s="27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x14ac:dyDescent="0.25" r="354" customHeight="1" ht="18.75">
      <c r="A354" s="272"/>
      <c r="B354" s="273"/>
      <c r="C354" s="27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x14ac:dyDescent="0.25" r="355" customHeight="1" ht="18.75">
      <c r="A355" s="272"/>
      <c r="B355" s="273"/>
      <c r="C355" s="27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x14ac:dyDescent="0.25" r="356" customHeight="1" ht="18.75">
      <c r="A356" s="272"/>
      <c r="B356" s="273"/>
      <c r="C356" s="27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x14ac:dyDescent="0.25" r="357" customHeight="1" ht="18.75">
      <c r="A357" s="272"/>
      <c r="B357" s="273"/>
      <c r="C357" s="27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x14ac:dyDescent="0.25" r="358" customHeight="1" ht="18.75">
      <c r="A358" s="272"/>
      <c r="B358" s="273"/>
      <c r="C358" s="27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x14ac:dyDescent="0.25" r="359" customHeight="1" ht="18.75">
      <c r="A359" s="272"/>
      <c r="B359" s="273"/>
      <c r="C359" s="27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x14ac:dyDescent="0.25" r="360" customHeight="1" ht="18.75">
      <c r="A360" s="272"/>
      <c r="B360" s="273"/>
      <c r="C360" s="27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x14ac:dyDescent="0.25" r="361" customHeight="1" ht="18.75">
      <c r="A361" s="272"/>
      <c r="B361" s="273"/>
      <c r="C361" s="27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x14ac:dyDescent="0.25" r="362" customHeight="1" ht="18.75">
      <c r="A362" s="272"/>
      <c r="B362" s="273"/>
      <c r="C362" s="27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x14ac:dyDescent="0.25" r="363" customHeight="1" ht="18.75">
      <c r="A363" s="272"/>
      <c r="B363" s="273"/>
      <c r="C363" s="27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x14ac:dyDescent="0.25" r="364" customHeight="1" ht="18.75">
      <c r="A364" s="272"/>
      <c r="B364" s="273"/>
      <c r="C364" s="27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x14ac:dyDescent="0.25" r="365" customHeight="1" ht="18.75">
      <c r="A365" s="272"/>
      <c r="B365" s="273"/>
      <c r="C365" s="27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x14ac:dyDescent="0.25" r="366" customHeight="1" ht="18.75">
      <c r="A366" s="272"/>
      <c r="B366" s="273"/>
      <c r="C366" s="27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x14ac:dyDescent="0.25" r="367" customHeight="1" ht="18.75">
      <c r="A367" s="272"/>
      <c r="B367" s="273"/>
      <c r="C367" s="27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x14ac:dyDescent="0.25" r="368" customHeight="1" ht="18.75">
      <c r="A368" s="272"/>
      <c r="B368" s="273"/>
      <c r="C368" s="27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x14ac:dyDescent="0.25" r="369" customHeight="1" ht="18.75">
      <c r="A369" s="272"/>
      <c r="B369" s="273"/>
      <c r="C369" s="27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x14ac:dyDescent="0.25" r="370" customHeight="1" ht="18.75">
      <c r="A370" s="272"/>
      <c r="B370" s="273"/>
      <c r="C370" s="27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x14ac:dyDescent="0.25" r="371" customHeight="1" ht="18.75">
      <c r="A371" s="272"/>
      <c r="B371" s="273"/>
      <c r="C371" s="27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x14ac:dyDescent="0.25" r="372" customHeight="1" ht="18.75">
      <c r="A372" s="272"/>
      <c r="B372" s="273"/>
      <c r="C372" s="27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x14ac:dyDescent="0.25" r="373" customHeight="1" ht="18.75">
      <c r="A373" s="272"/>
      <c r="B373" s="273"/>
      <c r="C373" s="27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x14ac:dyDescent="0.25" r="374" customHeight="1" ht="18.75">
      <c r="A374" s="272"/>
      <c r="B374" s="273"/>
      <c r="C374" s="27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x14ac:dyDescent="0.25" r="375" customHeight="1" ht="18.75">
      <c r="A375" s="272"/>
      <c r="B375" s="273"/>
      <c r="C375" s="27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x14ac:dyDescent="0.25" r="376" customHeight="1" ht="18.75">
      <c r="A376" s="272"/>
      <c r="B376" s="273"/>
      <c r="C376" s="27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x14ac:dyDescent="0.25" r="377" customHeight="1" ht="18.75">
      <c r="A377" s="272"/>
      <c r="B377" s="273"/>
      <c r="C377" s="27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x14ac:dyDescent="0.25" r="378" customHeight="1" ht="18.75">
      <c r="A378" s="272"/>
      <c r="B378" s="273"/>
      <c r="C378" s="27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x14ac:dyDescent="0.25" r="379" customHeight="1" ht="18.75">
      <c r="A379" s="272"/>
      <c r="B379" s="273"/>
      <c r="C379" s="27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x14ac:dyDescent="0.25" r="380" customHeight="1" ht="18.75">
      <c r="A380" s="272"/>
      <c r="B380" s="273"/>
      <c r="C380" s="27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x14ac:dyDescent="0.25" r="381" customHeight="1" ht="18.75">
      <c r="A381" s="272"/>
      <c r="B381" s="273"/>
      <c r="C381" s="27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x14ac:dyDescent="0.25" r="382" customHeight="1" ht="18.75">
      <c r="A382" s="272"/>
      <c r="B382" s="273"/>
      <c r="C382" s="27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x14ac:dyDescent="0.25" r="383" customHeight="1" ht="18.75">
      <c r="A383" s="272"/>
      <c r="B383" s="273"/>
      <c r="C383" s="27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x14ac:dyDescent="0.25" r="384" customHeight="1" ht="18.75">
      <c r="A384" s="272"/>
      <c r="B384" s="273"/>
      <c r="C384" s="27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x14ac:dyDescent="0.25" r="385" customHeight="1" ht="18.75">
      <c r="A385" s="272"/>
      <c r="B385" s="273"/>
      <c r="C385" s="27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x14ac:dyDescent="0.25" r="386" customHeight="1" ht="18.75">
      <c r="A386" s="272"/>
      <c r="B386" s="273"/>
      <c r="C386" s="27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x14ac:dyDescent="0.25" r="387" customHeight="1" ht="18.75">
      <c r="A387" s="272"/>
      <c r="B387" s="273"/>
      <c r="C387" s="27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x14ac:dyDescent="0.25" r="388" customHeight="1" ht="18.75">
      <c r="A388" s="272"/>
      <c r="B388" s="273"/>
      <c r="C388" s="27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x14ac:dyDescent="0.25" r="389" customHeight="1" ht="18.75">
      <c r="A389" s="272"/>
      <c r="B389" s="273"/>
      <c r="C389" s="27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x14ac:dyDescent="0.25" r="390" customHeight="1" ht="18.75">
      <c r="A390" s="272"/>
      <c r="B390" s="273"/>
      <c r="C390" s="27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x14ac:dyDescent="0.25" r="391" customHeight="1" ht="18.75">
      <c r="A391" s="272"/>
      <c r="B391" s="273"/>
      <c r="C391" s="27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x14ac:dyDescent="0.25" r="392" customHeight="1" ht="18.75">
      <c r="A392" s="272"/>
      <c r="B392" s="273"/>
      <c r="C392" s="27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x14ac:dyDescent="0.25" r="393" customHeight="1" ht="18.75">
      <c r="A393" s="272"/>
      <c r="B393" s="273"/>
      <c r="C393" s="27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x14ac:dyDescent="0.25" r="394" customHeight="1" ht="18.75">
      <c r="A394" s="272"/>
      <c r="B394" s="273"/>
      <c r="C394" s="27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x14ac:dyDescent="0.25" r="395" customHeight="1" ht="18.75">
      <c r="A395" s="272"/>
      <c r="B395" s="273"/>
      <c r="C395" s="27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x14ac:dyDescent="0.25" r="396" customHeight="1" ht="18.75">
      <c r="A396" s="272"/>
      <c r="B396" s="273"/>
      <c r="C396" s="27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x14ac:dyDescent="0.25" r="397" customHeight="1" ht="18.75">
      <c r="A397" s="272"/>
      <c r="B397" s="273"/>
      <c r="C397" s="27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x14ac:dyDescent="0.25" r="398" customHeight="1" ht="18.75">
      <c r="A398" s="272"/>
      <c r="B398" s="273"/>
      <c r="C398" s="27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x14ac:dyDescent="0.25" r="399" customHeight="1" ht="18.75">
      <c r="A399" s="272"/>
      <c r="B399" s="273"/>
      <c r="C399" s="27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x14ac:dyDescent="0.25" r="400" customHeight="1" ht="18.75">
      <c r="A400" s="272"/>
      <c r="B400" s="273"/>
      <c r="C400" s="27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x14ac:dyDescent="0.25" r="401" customHeight="1" ht="18.75">
      <c r="A401" s="272"/>
      <c r="B401" s="273"/>
      <c r="C401" s="27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x14ac:dyDescent="0.25" r="402" customHeight="1" ht="18.75">
      <c r="A402" s="272"/>
      <c r="B402" s="273"/>
      <c r="C402" s="27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x14ac:dyDescent="0.25" r="403" customHeight="1" ht="18.75">
      <c r="A403" s="272"/>
      <c r="B403" s="273"/>
      <c r="C403" s="27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x14ac:dyDescent="0.25" r="404" customHeight="1" ht="18.75">
      <c r="A404" s="272"/>
      <c r="B404" s="273"/>
      <c r="C404" s="27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x14ac:dyDescent="0.25" r="405" customHeight="1" ht="18.75">
      <c r="A405" s="272"/>
      <c r="B405" s="273"/>
      <c r="C405" s="27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x14ac:dyDescent="0.25" r="406" customHeight="1" ht="18.75">
      <c r="A406" s="272"/>
      <c r="B406" s="273"/>
      <c r="C406" s="27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x14ac:dyDescent="0.25" r="407" customHeight="1" ht="18.75">
      <c r="A407" s="272"/>
      <c r="B407" s="273"/>
      <c r="C407" s="27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x14ac:dyDescent="0.25" r="408" customHeight="1" ht="18.75">
      <c r="A408" s="272"/>
      <c r="B408" s="273"/>
      <c r="C408" s="27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x14ac:dyDescent="0.25" r="409" customHeight="1" ht="18.75">
      <c r="A409" s="272"/>
      <c r="B409" s="273"/>
      <c r="C409" s="27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x14ac:dyDescent="0.25" r="410" customHeight="1" ht="18.75">
      <c r="A410" s="272"/>
      <c r="B410" s="273"/>
      <c r="C410" s="27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x14ac:dyDescent="0.25" r="411" customHeight="1" ht="18.75">
      <c r="A411" s="272"/>
      <c r="B411" s="273"/>
      <c r="C411" s="27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x14ac:dyDescent="0.25" r="412" customHeight="1" ht="18.75">
      <c r="A412" s="272"/>
      <c r="B412" s="273"/>
      <c r="C412" s="27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x14ac:dyDescent="0.25" r="413" customHeight="1" ht="18.75">
      <c r="A413" s="272"/>
      <c r="B413" s="273"/>
      <c r="C413" s="27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x14ac:dyDescent="0.25" r="414" customHeight="1" ht="18.75">
      <c r="A414" s="272"/>
      <c r="B414" s="273"/>
      <c r="C414" s="27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x14ac:dyDescent="0.25" r="415" customHeight="1" ht="18.75">
      <c r="A415" s="272"/>
      <c r="B415" s="273"/>
      <c r="C415" s="27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x14ac:dyDescent="0.25" r="416" customHeight="1" ht="18.75">
      <c r="A416" s="272"/>
      <c r="B416" s="273"/>
      <c r="C416" s="27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x14ac:dyDescent="0.25" r="417" customHeight="1" ht="18.75">
      <c r="A417" s="272"/>
      <c r="B417" s="273"/>
      <c r="C417" s="27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x14ac:dyDescent="0.25" r="418" customHeight="1" ht="18.75">
      <c r="A418" s="272"/>
      <c r="B418" s="273"/>
      <c r="C418" s="27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x14ac:dyDescent="0.25" r="419" customHeight="1" ht="18.75">
      <c r="A419" s="272"/>
      <c r="B419" s="273"/>
      <c r="C419" s="27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x14ac:dyDescent="0.25" r="420" customHeight="1" ht="18.75">
      <c r="A420" s="272"/>
      <c r="B420" s="273"/>
      <c r="C420" s="27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x14ac:dyDescent="0.25" r="421" customHeight="1" ht="18.75">
      <c r="A421" s="272"/>
      <c r="B421" s="273"/>
      <c r="C421" s="27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x14ac:dyDescent="0.25" r="422" customHeight="1" ht="18.75">
      <c r="A422" s="272"/>
      <c r="B422" s="273"/>
      <c r="C422" s="27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x14ac:dyDescent="0.25" r="423" customHeight="1" ht="18.75">
      <c r="A423" s="272"/>
      <c r="B423" s="273"/>
      <c r="C423" s="27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x14ac:dyDescent="0.25" r="424" customHeight="1" ht="18.75">
      <c r="A424" s="272"/>
      <c r="B424" s="273"/>
      <c r="C424" s="27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x14ac:dyDescent="0.25" r="425" customHeight="1" ht="18.75">
      <c r="A425" s="272"/>
      <c r="B425" s="273"/>
      <c r="C425" s="27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x14ac:dyDescent="0.25" r="426" customHeight="1" ht="18.75">
      <c r="A426" s="272"/>
      <c r="B426" s="273"/>
      <c r="C426" s="27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x14ac:dyDescent="0.25" r="427" customHeight="1" ht="18.75">
      <c r="A427" s="272"/>
      <c r="B427" s="273"/>
      <c r="C427" s="27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x14ac:dyDescent="0.25" r="428" customHeight="1" ht="18.75">
      <c r="A428" s="272"/>
      <c r="B428" s="273"/>
      <c r="C428" s="27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x14ac:dyDescent="0.25" r="429" customHeight="1" ht="18.75">
      <c r="A429" s="272"/>
      <c r="B429" s="273"/>
      <c r="C429" s="27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x14ac:dyDescent="0.25" r="430" customHeight="1" ht="18.75">
      <c r="A430" s="272"/>
      <c r="B430" s="273"/>
      <c r="C430" s="27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x14ac:dyDescent="0.25" r="431" customHeight="1" ht="18.75">
      <c r="A431" s="272"/>
      <c r="B431" s="273"/>
      <c r="C431" s="27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x14ac:dyDescent="0.25" r="432" customHeight="1" ht="18.75">
      <c r="A432" s="272"/>
      <c r="B432" s="273"/>
      <c r="C432" s="27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x14ac:dyDescent="0.25" r="433" customHeight="1" ht="18.75">
      <c r="A433" s="272"/>
      <c r="B433" s="273"/>
      <c r="C433" s="27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x14ac:dyDescent="0.25" r="434" customHeight="1" ht="18.75">
      <c r="A434" s="272"/>
      <c r="B434" s="273"/>
      <c r="C434" s="27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x14ac:dyDescent="0.25" r="435" customHeight="1" ht="18.75">
      <c r="A435" s="272"/>
      <c r="B435" s="273"/>
      <c r="C435" s="27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x14ac:dyDescent="0.25" r="436" customHeight="1" ht="18.75">
      <c r="A436" s="272"/>
      <c r="B436" s="273"/>
      <c r="C436" s="27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x14ac:dyDescent="0.25" r="437" customHeight="1" ht="18.75">
      <c r="A437" s="272"/>
      <c r="B437" s="273"/>
      <c r="C437" s="27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x14ac:dyDescent="0.25" r="438" customHeight="1" ht="18.75">
      <c r="A438" s="272"/>
      <c r="B438" s="273"/>
      <c r="C438" s="27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x14ac:dyDescent="0.25" r="439" customHeight="1" ht="18.75">
      <c r="A439" s="272"/>
      <c r="B439" s="273"/>
      <c r="C439" s="27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x14ac:dyDescent="0.25" r="440" customHeight="1" ht="18.75">
      <c r="A440" s="272"/>
      <c r="B440" s="273"/>
      <c r="C440" s="27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x14ac:dyDescent="0.25" r="441" customHeight="1" ht="18.75">
      <c r="A441" s="272"/>
      <c r="B441" s="273"/>
      <c r="C441" s="27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x14ac:dyDescent="0.25" r="442" customHeight="1" ht="18.75">
      <c r="A442" s="272"/>
      <c r="B442" s="273"/>
      <c r="C442" s="27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x14ac:dyDescent="0.25" r="443" customHeight="1" ht="18.75">
      <c r="A443" s="272"/>
      <c r="B443" s="273"/>
      <c r="C443" s="27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x14ac:dyDescent="0.25" r="444" customHeight="1" ht="18.75">
      <c r="A444" s="272"/>
      <c r="B444" s="273"/>
      <c r="C444" s="27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x14ac:dyDescent="0.25" r="445" customHeight="1" ht="18.75">
      <c r="A445" s="272"/>
      <c r="B445" s="273"/>
      <c r="C445" s="27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x14ac:dyDescent="0.25" r="446" customHeight="1" ht="18.75">
      <c r="A446" s="272"/>
      <c r="B446" s="273"/>
      <c r="C446" s="27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x14ac:dyDescent="0.25" r="447" customHeight="1" ht="18.75">
      <c r="A447" s="272"/>
      <c r="B447" s="273"/>
      <c r="C447" s="27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x14ac:dyDescent="0.25" r="448" customHeight="1" ht="18.75">
      <c r="A448" s="272"/>
      <c r="B448" s="273"/>
      <c r="C448" s="27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x14ac:dyDescent="0.25" r="449" customHeight="1" ht="18.75">
      <c r="A449" s="272"/>
      <c r="B449" s="273"/>
      <c r="C449" s="27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x14ac:dyDescent="0.25" r="450" customHeight="1" ht="18.75">
      <c r="A450" s="272"/>
      <c r="B450" s="273"/>
      <c r="C450" s="27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x14ac:dyDescent="0.25" r="451" customHeight="1" ht="18.75">
      <c r="A451" s="272"/>
      <c r="B451" s="273"/>
      <c r="C451" s="27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x14ac:dyDescent="0.25" r="452" customHeight="1" ht="18.75">
      <c r="A452" s="272"/>
      <c r="B452" s="273"/>
      <c r="C452" s="27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x14ac:dyDescent="0.25" r="453" customHeight="1" ht="18.75">
      <c r="A453" s="272"/>
      <c r="B453" s="273"/>
      <c r="C453" s="27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x14ac:dyDescent="0.25" r="454" customHeight="1" ht="18.75">
      <c r="A454" s="272"/>
      <c r="B454" s="273"/>
      <c r="C454" s="27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x14ac:dyDescent="0.25" r="455" customHeight="1" ht="18.75">
      <c r="A455" s="272"/>
      <c r="B455" s="273"/>
      <c r="C455" s="27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x14ac:dyDescent="0.25" r="456" customHeight="1" ht="18.75">
      <c r="A456" s="272"/>
      <c r="B456" s="273"/>
      <c r="C456" s="27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x14ac:dyDescent="0.25" r="457" customHeight="1" ht="18.75">
      <c r="A457" s="272"/>
      <c r="B457" s="273"/>
      <c r="C457" s="27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x14ac:dyDescent="0.25" r="458" customHeight="1" ht="18.75">
      <c r="A458" s="272"/>
      <c r="B458" s="273"/>
      <c r="C458" s="27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x14ac:dyDescent="0.25" r="459" customHeight="1" ht="18.75">
      <c r="A459" s="272"/>
      <c r="B459" s="273"/>
      <c r="C459" s="27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x14ac:dyDescent="0.25" r="460" customHeight="1" ht="18.75">
      <c r="A460" s="272"/>
      <c r="B460" s="273"/>
      <c r="C460" s="27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x14ac:dyDescent="0.25" r="461" customHeight="1" ht="18.75">
      <c r="A461" s="272"/>
      <c r="B461" s="273"/>
      <c r="C461" s="27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x14ac:dyDescent="0.25" r="462" customHeight="1" ht="18.75">
      <c r="A462" s="272"/>
      <c r="B462" s="273"/>
      <c r="C462" s="27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x14ac:dyDescent="0.25" r="463" customHeight="1" ht="18.75">
      <c r="A463" s="272"/>
      <c r="B463" s="273"/>
      <c r="C463" s="27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x14ac:dyDescent="0.25" r="464" customHeight="1" ht="18.75">
      <c r="A464" s="272"/>
      <c r="B464" s="273"/>
      <c r="C464" s="27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x14ac:dyDescent="0.25" r="465" customHeight="1" ht="18.75">
      <c r="A465" s="272"/>
      <c r="B465" s="273"/>
      <c r="C465" s="27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x14ac:dyDescent="0.25" r="466" customHeight="1" ht="18.75">
      <c r="A466" s="272"/>
      <c r="B466" s="273"/>
      <c r="C466" s="27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x14ac:dyDescent="0.25" r="467" customHeight="1" ht="18.75">
      <c r="A467" s="272"/>
      <c r="B467" s="273"/>
      <c r="C467" s="27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x14ac:dyDescent="0.25" r="468" customHeight="1" ht="18.75">
      <c r="A468" s="272"/>
      <c r="B468" s="273"/>
      <c r="C468" s="27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x14ac:dyDescent="0.25" r="469" customHeight="1" ht="18.75">
      <c r="A469" s="272"/>
      <c r="B469" s="273"/>
      <c r="C469" s="27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x14ac:dyDescent="0.25" r="470" customHeight="1" ht="18.75">
      <c r="A470" s="272"/>
      <c r="B470" s="273"/>
      <c r="C470" s="27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x14ac:dyDescent="0.25" r="471" customHeight="1" ht="18.75">
      <c r="A471" s="272"/>
      <c r="B471" s="273"/>
      <c r="C471" s="27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x14ac:dyDescent="0.25" r="472" customHeight="1" ht="18.75">
      <c r="A472" s="272"/>
      <c r="B472" s="273"/>
      <c r="C472" s="27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x14ac:dyDescent="0.25" r="473" customHeight="1" ht="18.75">
      <c r="A473" s="272"/>
      <c r="B473" s="273"/>
      <c r="C473" s="27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x14ac:dyDescent="0.25" r="474" customHeight="1" ht="18.75">
      <c r="A474" s="272"/>
      <c r="B474" s="273"/>
      <c r="C474" s="27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x14ac:dyDescent="0.25" r="475" customHeight="1" ht="18.75">
      <c r="A475" s="272"/>
      <c r="B475" s="273"/>
      <c r="C475" s="27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x14ac:dyDescent="0.25" r="476" customHeight="1" ht="18.75">
      <c r="A476" s="272"/>
      <c r="B476" s="273"/>
      <c r="C476" s="27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x14ac:dyDescent="0.25" r="477" customHeight="1" ht="18.75">
      <c r="A477" s="272"/>
      <c r="B477" s="273"/>
      <c r="C477" s="27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x14ac:dyDescent="0.25" r="478" customHeight="1" ht="18.75">
      <c r="A478" s="272"/>
      <c r="B478" s="273"/>
      <c r="C478" s="27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x14ac:dyDescent="0.25" r="479" customHeight="1" ht="18.75">
      <c r="A479" s="272"/>
      <c r="B479" s="273"/>
      <c r="C479" s="27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x14ac:dyDescent="0.25" r="480" customHeight="1" ht="18.75">
      <c r="A480" s="272"/>
      <c r="B480" s="273"/>
      <c r="C480" s="27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x14ac:dyDescent="0.25" r="481" customHeight="1" ht="18.75">
      <c r="A481" s="272"/>
      <c r="B481" s="273"/>
      <c r="C481" s="27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x14ac:dyDescent="0.25" r="482" customHeight="1" ht="18.75">
      <c r="A482" s="272"/>
      <c r="B482" s="273"/>
      <c r="C482" s="27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x14ac:dyDescent="0.25" r="483" customHeight="1" ht="18.75">
      <c r="A483" s="272"/>
      <c r="B483" s="273"/>
      <c r="C483" s="27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x14ac:dyDescent="0.25" r="484" customHeight="1" ht="18.75">
      <c r="A484" s="272"/>
      <c r="B484" s="273"/>
      <c r="C484" s="27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x14ac:dyDescent="0.25" r="485" customHeight="1" ht="18.75">
      <c r="A485" s="272"/>
      <c r="B485" s="273"/>
      <c r="C485" s="27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x14ac:dyDescent="0.25" r="486" customHeight="1" ht="18.75">
      <c r="A486" s="272"/>
      <c r="B486" s="273"/>
      <c r="C486" s="27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x14ac:dyDescent="0.25" r="487" customHeight="1" ht="18.75">
      <c r="A487" s="272"/>
      <c r="B487" s="273"/>
      <c r="C487" s="27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x14ac:dyDescent="0.25" r="488" customHeight="1" ht="18.75">
      <c r="A488" s="272"/>
      <c r="B488" s="273"/>
      <c r="C488" s="27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x14ac:dyDescent="0.25" r="489" customHeight="1" ht="18.75">
      <c r="A489" s="272"/>
      <c r="B489" s="273"/>
      <c r="C489" s="27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x14ac:dyDescent="0.25" r="490" customHeight="1" ht="18.75">
      <c r="A490" s="272"/>
      <c r="B490" s="273"/>
      <c r="C490" s="27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x14ac:dyDescent="0.25" r="491" customHeight="1" ht="18.75">
      <c r="A491" s="272"/>
      <c r="B491" s="273"/>
      <c r="C491" s="27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x14ac:dyDescent="0.25" r="492" customHeight="1" ht="18.75">
      <c r="A492" s="272"/>
      <c r="B492" s="273"/>
      <c r="C492" s="27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x14ac:dyDescent="0.25" r="493" customHeight="1" ht="18.75">
      <c r="A493" s="272"/>
      <c r="B493" s="273"/>
      <c r="C493" s="27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x14ac:dyDescent="0.25" r="494" customHeight="1" ht="18.75">
      <c r="A494" s="272"/>
      <c r="B494" s="273"/>
      <c r="C494" s="27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x14ac:dyDescent="0.25" r="495" customHeight="1" ht="18.75">
      <c r="A495" s="272"/>
      <c r="B495" s="273"/>
      <c r="C495" s="27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x14ac:dyDescent="0.25" r="496" customHeight="1" ht="18.75">
      <c r="A496" s="272"/>
      <c r="B496" s="273"/>
      <c r="C496" s="27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x14ac:dyDescent="0.25" r="497" customHeight="1" ht="18.75">
      <c r="A497" s="272"/>
      <c r="B497" s="273"/>
      <c r="C497" s="27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x14ac:dyDescent="0.25" r="498" customHeight="1" ht="18.75">
      <c r="A498" s="272"/>
      <c r="B498" s="273"/>
      <c r="C498" s="27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x14ac:dyDescent="0.25" r="499" customHeight="1" ht="18.75">
      <c r="A499" s="272"/>
      <c r="B499" s="273"/>
      <c r="C499" s="27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x14ac:dyDescent="0.25" r="500" customHeight="1" ht="18.75">
      <c r="A500" s="272"/>
      <c r="B500" s="273"/>
      <c r="C500" s="27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x14ac:dyDescent="0.25" r="501" customHeight="1" ht="18.75">
      <c r="A501" s="272"/>
      <c r="B501" s="273"/>
      <c r="C501" s="27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x14ac:dyDescent="0.25" r="502" customHeight="1" ht="18.75">
      <c r="A502" s="272"/>
      <c r="B502" s="273"/>
      <c r="C502" s="27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x14ac:dyDescent="0.25" r="503" customHeight="1" ht="18.75">
      <c r="A503" s="272"/>
      <c r="B503" s="273"/>
      <c r="C503" s="27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x14ac:dyDescent="0.25" r="504" customHeight="1" ht="18.75">
      <c r="A504" s="272"/>
      <c r="B504" s="273"/>
      <c r="C504" s="27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x14ac:dyDescent="0.25" r="505" customHeight="1" ht="18.75">
      <c r="A505" s="272"/>
      <c r="B505" s="273"/>
      <c r="C505" s="27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x14ac:dyDescent="0.25" r="506" customHeight="1" ht="18.75">
      <c r="A506" s="272"/>
      <c r="B506" s="273"/>
      <c r="C506" s="27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x14ac:dyDescent="0.25" r="507" customHeight="1" ht="18.75">
      <c r="A507" s="272"/>
      <c r="B507" s="273"/>
      <c r="C507" s="27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x14ac:dyDescent="0.25" r="508" customHeight="1" ht="18.75">
      <c r="A508" s="272"/>
      <c r="B508" s="273"/>
      <c r="C508" s="27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x14ac:dyDescent="0.25" r="509" customHeight="1" ht="18.75">
      <c r="A509" s="272"/>
      <c r="B509" s="273"/>
      <c r="C509" s="27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x14ac:dyDescent="0.25" r="510" customHeight="1" ht="18.75">
      <c r="A510" s="272"/>
      <c r="B510" s="273"/>
      <c r="C510" s="27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x14ac:dyDescent="0.25" r="511" customHeight="1" ht="18.75">
      <c r="A511" s="272"/>
      <c r="B511" s="273"/>
      <c r="C511" s="27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x14ac:dyDescent="0.25" r="512" customHeight="1" ht="18.75">
      <c r="A512" s="272"/>
      <c r="B512" s="273"/>
      <c r="C512" s="27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x14ac:dyDescent="0.25" r="513" customHeight="1" ht="18.75">
      <c r="A513" s="272"/>
      <c r="B513" s="273"/>
      <c r="C513" s="27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x14ac:dyDescent="0.25" r="514" customHeight="1" ht="18.75">
      <c r="A514" s="272"/>
      <c r="B514" s="273"/>
      <c r="C514" s="27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x14ac:dyDescent="0.25" r="515" customHeight="1" ht="18.75">
      <c r="A515" s="272"/>
      <c r="B515" s="273"/>
      <c r="C515" s="27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x14ac:dyDescent="0.25" r="516" customHeight="1" ht="18.75">
      <c r="A516" s="272"/>
      <c r="B516" s="273"/>
      <c r="C516" s="27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x14ac:dyDescent="0.25" r="517" customHeight="1" ht="18.75">
      <c r="A517" s="272"/>
      <c r="B517" s="273"/>
      <c r="C517" s="27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x14ac:dyDescent="0.25" r="518" customHeight="1" ht="18.75">
      <c r="A518" s="272"/>
      <c r="B518" s="273"/>
      <c r="C518" s="27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x14ac:dyDescent="0.25" r="519" customHeight="1" ht="18.75">
      <c r="A519" s="272"/>
      <c r="B519" s="273"/>
      <c r="C519" s="27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x14ac:dyDescent="0.25" r="520" customHeight="1" ht="18.75">
      <c r="A520" s="272"/>
      <c r="B520" s="273"/>
      <c r="C520" s="27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x14ac:dyDescent="0.25" r="521" customHeight="1" ht="18.75">
      <c r="A521" s="272"/>
      <c r="B521" s="273"/>
      <c r="C521" s="27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x14ac:dyDescent="0.25" r="522" customHeight="1" ht="18.75">
      <c r="A522" s="272"/>
      <c r="B522" s="273"/>
      <c r="C522" s="27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x14ac:dyDescent="0.25" r="523" customHeight="1" ht="18.75">
      <c r="A523" s="272"/>
      <c r="B523" s="273"/>
      <c r="C523" s="27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x14ac:dyDescent="0.25" r="524" customHeight="1" ht="18.75">
      <c r="A524" s="272"/>
      <c r="B524" s="273"/>
      <c r="C524" s="27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x14ac:dyDescent="0.25" r="525" customHeight="1" ht="18.75">
      <c r="A525" s="272"/>
      <c r="B525" s="273"/>
      <c r="C525" s="27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x14ac:dyDescent="0.25" r="526" customHeight="1" ht="18.75">
      <c r="A526" s="272"/>
      <c r="B526" s="273"/>
      <c r="C526" s="27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x14ac:dyDescent="0.25" r="527" customHeight="1" ht="18.75">
      <c r="A527" s="272"/>
      <c r="B527" s="273"/>
      <c r="C527" s="27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x14ac:dyDescent="0.25" r="528" customHeight="1" ht="18.75">
      <c r="A528" s="272"/>
      <c r="B528" s="273"/>
      <c r="C528" s="27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x14ac:dyDescent="0.25" r="529" customHeight="1" ht="18.75">
      <c r="A529" s="272"/>
      <c r="B529" s="273"/>
      <c r="C529" s="27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x14ac:dyDescent="0.25" r="530" customHeight="1" ht="18.75">
      <c r="A530" s="272"/>
      <c r="B530" s="273"/>
      <c r="C530" s="27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x14ac:dyDescent="0.25" r="531" customHeight="1" ht="18.75">
      <c r="A531" s="272"/>
      <c r="B531" s="273"/>
      <c r="C531" s="27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x14ac:dyDescent="0.25" r="532" customHeight="1" ht="18.75">
      <c r="A532" s="272"/>
      <c r="B532" s="273"/>
      <c r="C532" s="27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x14ac:dyDescent="0.25" r="533" customHeight="1" ht="18.75">
      <c r="A533" s="272"/>
      <c r="B533" s="273"/>
      <c r="C533" s="27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x14ac:dyDescent="0.25" r="534" customHeight="1" ht="18.75">
      <c r="A534" s="272"/>
      <c r="B534" s="273"/>
      <c r="C534" s="27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x14ac:dyDescent="0.25" r="535" customHeight="1" ht="18.75">
      <c r="A535" s="272"/>
      <c r="B535" s="273"/>
      <c r="C535" s="27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x14ac:dyDescent="0.25" r="536" customHeight="1" ht="18.75">
      <c r="A536" s="272"/>
      <c r="B536" s="273"/>
      <c r="C536" s="27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x14ac:dyDescent="0.25" r="537" customHeight="1" ht="18.75">
      <c r="A537" s="272"/>
      <c r="B537" s="273"/>
      <c r="C537" s="27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x14ac:dyDescent="0.25" r="538" customHeight="1" ht="18.75">
      <c r="A538" s="272"/>
      <c r="B538" s="273"/>
      <c r="C538" s="27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x14ac:dyDescent="0.25" r="539" customHeight="1" ht="18.75">
      <c r="A539" s="272"/>
      <c r="B539" s="273"/>
      <c r="C539" s="27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x14ac:dyDescent="0.25" r="540" customHeight="1" ht="18.75">
      <c r="A540" s="272"/>
      <c r="B540" s="273"/>
      <c r="C540" s="27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x14ac:dyDescent="0.25" r="541" customHeight="1" ht="18.75">
      <c r="A541" s="272"/>
      <c r="B541" s="273"/>
      <c r="C541" s="27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x14ac:dyDescent="0.25" r="542" customHeight="1" ht="18.75">
      <c r="A542" s="272"/>
      <c r="B542" s="273"/>
      <c r="C542" s="27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x14ac:dyDescent="0.25" r="543" customHeight="1" ht="18.75">
      <c r="A543" s="272"/>
      <c r="B543" s="273"/>
      <c r="C543" s="27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x14ac:dyDescent="0.25" r="544" customHeight="1" ht="18.75">
      <c r="A544" s="272"/>
      <c r="B544" s="273"/>
      <c r="C544" s="27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x14ac:dyDescent="0.25" r="545" customHeight="1" ht="18.75">
      <c r="A545" s="272"/>
      <c r="B545" s="273"/>
      <c r="C545" s="27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x14ac:dyDescent="0.25" r="546" customHeight="1" ht="18.75">
      <c r="A546" s="272"/>
      <c r="B546" s="273"/>
      <c r="C546" s="27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x14ac:dyDescent="0.25" r="547" customHeight="1" ht="18.75">
      <c r="A547" s="272"/>
      <c r="B547" s="273"/>
      <c r="C547" s="27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x14ac:dyDescent="0.25" r="548" customHeight="1" ht="18.75">
      <c r="A548" s="272"/>
      <c r="B548" s="273"/>
      <c r="C548" s="27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x14ac:dyDescent="0.25" r="549" customHeight="1" ht="18.75">
      <c r="A549" s="272"/>
      <c r="B549" s="273"/>
      <c r="C549" s="27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x14ac:dyDescent="0.25" r="550" customHeight="1" ht="18.75">
      <c r="A550" s="272"/>
      <c r="B550" s="273"/>
      <c r="C550" s="27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x14ac:dyDescent="0.25" r="551" customHeight="1" ht="18.75">
      <c r="A551" s="272"/>
      <c r="B551" s="273"/>
      <c r="C551" s="27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x14ac:dyDescent="0.25" r="552" customHeight="1" ht="18.75">
      <c r="A552" s="272"/>
      <c r="B552" s="273"/>
      <c r="C552" s="27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x14ac:dyDescent="0.25" r="553" customHeight="1" ht="18.75">
      <c r="A553" s="272"/>
      <c r="B553" s="273"/>
      <c r="C553" s="27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x14ac:dyDescent="0.25" r="554" customHeight="1" ht="18.75">
      <c r="A554" s="272"/>
      <c r="B554" s="273"/>
      <c r="C554" s="27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x14ac:dyDescent="0.25" r="555" customHeight="1" ht="18.75">
      <c r="A555" s="272"/>
      <c r="B555" s="273"/>
      <c r="C555" s="27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x14ac:dyDescent="0.25" r="556" customHeight="1" ht="18.75">
      <c r="A556" s="272"/>
      <c r="B556" s="273"/>
      <c r="C556" s="27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x14ac:dyDescent="0.25" r="557" customHeight="1" ht="18.75">
      <c r="A557" s="272"/>
      <c r="B557" s="273"/>
      <c r="C557" s="27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x14ac:dyDescent="0.25" r="558" customHeight="1" ht="18.75">
      <c r="A558" s="272"/>
      <c r="B558" s="273"/>
      <c r="C558" s="27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x14ac:dyDescent="0.25" r="559" customHeight="1" ht="18.75">
      <c r="A559" s="272"/>
      <c r="B559" s="273"/>
      <c r="C559" s="27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x14ac:dyDescent="0.25" r="560" customHeight="1" ht="18.75">
      <c r="A560" s="272"/>
      <c r="B560" s="273"/>
      <c r="C560" s="27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x14ac:dyDescent="0.25" r="561" customHeight="1" ht="18.75">
      <c r="A561" s="272"/>
      <c r="B561" s="273"/>
      <c r="C561" s="27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x14ac:dyDescent="0.25" r="562" customHeight="1" ht="18.75">
      <c r="A562" s="272"/>
      <c r="B562" s="273"/>
      <c r="C562" s="27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x14ac:dyDescent="0.25" r="563" customHeight="1" ht="18.75">
      <c r="A563" s="272"/>
      <c r="B563" s="273"/>
      <c r="C563" s="27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x14ac:dyDescent="0.25" r="564" customHeight="1" ht="18.75">
      <c r="A564" s="272"/>
      <c r="B564" s="273"/>
      <c r="C564" s="27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x14ac:dyDescent="0.25" r="565" customHeight="1" ht="18.75">
      <c r="A565" s="272"/>
      <c r="B565" s="273"/>
      <c r="C565" s="27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x14ac:dyDescent="0.25" r="566" customHeight="1" ht="18.75">
      <c r="A566" s="272"/>
      <c r="B566" s="273"/>
      <c r="C566" s="27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x14ac:dyDescent="0.25" r="567" customHeight="1" ht="18.75">
      <c r="A567" s="272"/>
      <c r="B567" s="273"/>
      <c r="C567" s="27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x14ac:dyDescent="0.25" r="568" customHeight="1" ht="18.75">
      <c r="A568" s="272"/>
      <c r="B568" s="273"/>
      <c r="C568" s="27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x14ac:dyDescent="0.25" r="569" customHeight="1" ht="18.75">
      <c r="A569" s="272"/>
      <c r="B569" s="273"/>
      <c r="C569" s="27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x14ac:dyDescent="0.25" r="570" customHeight="1" ht="18.75">
      <c r="A570" s="272"/>
      <c r="B570" s="273"/>
      <c r="C570" s="27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x14ac:dyDescent="0.25" r="571" customHeight="1" ht="18.75">
      <c r="A571" s="272"/>
      <c r="B571" s="273"/>
      <c r="C571" s="27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x14ac:dyDescent="0.25" r="572" customHeight="1" ht="18.75">
      <c r="A572" s="272"/>
      <c r="B572" s="273"/>
      <c r="C572" s="27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x14ac:dyDescent="0.25" r="573" customHeight="1" ht="18.75">
      <c r="A573" s="272"/>
      <c r="B573" s="273"/>
      <c r="C573" s="27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x14ac:dyDescent="0.25" r="574" customHeight="1" ht="18.75">
      <c r="A574" s="272"/>
      <c r="B574" s="273"/>
      <c r="C574" s="27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x14ac:dyDescent="0.25" r="575" customHeight="1" ht="18.75">
      <c r="A575" s="272"/>
      <c r="B575" s="273"/>
      <c r="C575" s="27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x14ac:dyDescent="0.25" r="576" customHeight="1" ht="18.75">
      <c r="A576" s="272"/>
      <c r="B576" s="273"/>
      <c r="C576" s="27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x14ac:dyDescent="0.25" r="577" customHeight="1" ht="18.75">
      <c r="A577" s="272"/>
      <c r="B577" s="273"/>
      <c r="C577" s="27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x14ac:dyDescent="0.25" r="578" customHeight="1" ht="18.75">
      <c r="A578" s="272"/>
      <c r="B578" s="273"/>
      <c r="C578" s="27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x14ac:dyDescent="0.25" r="579" customHeight="1" ht="18.75">
      <c r="A579" s="272"/>
      <c r="B579" s="273"/>
      <c r="C579" s="27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x14ac:dyDescent="0.25" r="580" customHeight="1" ht="18.75">
      <c r="A580" s="272"/>
      <c r="B580" s="273"/>
      <c r="C580" s="27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x14ac:dyDescent="0.25" r="581" customHeight="1" ht="18.75">
      <c r="A581" s="272"/>
      <c r="B581" s="273"/>
      <c r="C581" s="27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x14ac:dyDescent="0.25" r="582" customHeight="1" ht="18.75">
      <c r="A582" s="272"/>
      <c r="B582" s="273"/>
      <c r="C582" s="27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x14ac:dyDescent="0.25" r="583" customHeight="1" ht="18.75">
      <c r="A583" s="272"/>
      <c r="B583" s="273"/>
      <c r="C583" s="27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x14ac:dyDescent="0.25" r="584" customHeight="1" ht="18.75">
      <c r="A584" s="272"/>
      <c r="B584" s="273"/>
      <c r="C584" s="27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x14ac:dyDescent="0.25" r="585" customHeight="1" ht="18.75">
      <c r="A585" s="272"/>
      <c r="B585" s="273"/>
      <c r="C585" s="27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x14ac:dyDescent="0.25" r="586" customHeight="1" ht="18.75">
      <c r="A586" s="272"/>
      <c r="B586" s="273"/>
      <c r="C586" s="27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x14ac:dyDescent="0.25" r="587" customHeight="1" ht="18.75">
      <c r="A587" s="272"/>
      <c r="B587" s="273"/>
      <c r="C587" s="27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x14ac:dyDescent="0.25" r="588" customHeight="1" ht="18.75">
      <c r="A588" s="272"/>
      <c r="B588" s="273"/>
      <c r="C588" s="27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x14ac:dyDescent="0.25" r="589" customHeight="1" ht="18.75">
      <c r="A589" s="272"/>
      <c r="B589" s="273"/>
      <c r="C589" s="27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x14ac:dyDescent="0.25" r="590" customHeight="1" ht="18.75">
      <c r="A590" s="272"/>
      <c r="B590" s="273"/>
      <c r="C590" s="27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x14ac:dyDescent="0.25" r="591" customHeight="1" ht="18.75">
      <c r="A591" s="272"/>
      <c r="B591" s="273"/>
      <c r="C591" s="27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x14ac:dyDescent="0.25" r="592" customHeight="1" ht="18.75">
      <c r="A592" s="272"/>
      <c r="B592" s="273"/>
      <c r="C592" s="27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x14ac:dyDescent="0.25" r="593" customHeight="1" ht="18.75">
      <c r="A593" s="272"/>
      <c r="B593" s="273"/>
      <c r="C593" s="27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x14ac:dyDescent="0.25" r="594" customHeight="1" ht="18.75">
      <c r="A594" s="272"/>
      <c r="B594" s="273"/>
      <c r="C594" s="27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x14ac:dyDescent="0.25" r="595" customHeight="1" ht="18.75">
      <c r="A595" s="272"/>
      <c r="B595" s="273"/>
      <c r="C595" s="27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x14ac:dyDescent="0.25" r="596" customHeight="1" ht="18.75">
      <c r="A596" s="272"/>
      <c r="B596" s="273"/>
      <c r="C596" s="27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x14ac:dyDescent="0.25" r="597" customHeight="1" ht="18.75">
      <c r="A597" s="272"/>
      <c r="B597" s="273"/>
      <c r="C597" s="27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x14ac:dyDescent="0.25" r="598" customHeight="1" ht="18.75">
      <c r="A598" s="272"/>
      <c r="B598" s="273"/>
      <c r="C598" s="27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x14ac:dyDescent="0.25" r="599" customHeight="1" ht="18.75">
      <c r="A599" s="272"/>
      <c r="B599" s="273"/>
      <c r="C599" s="27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x14ac:dyDescent="0.25" r="600" customHeight="1" ht="18.75">
      <c r="A600" s="272"/>
      <c r="B600" s="273"/>
      <c r="C600" s="27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x14ac:dyDescent="0.25" r="601" customHeight="1" ht="18.75">
      <c r="A601" s="272"/>
      <c r="B601" s="273"/>
      <c r="C601" s="27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x14ac:dyDescent="0.25" r="602" customHeight="1" ht="18.75">
      <c r="A602" s="272"/>
      <c r="B602" s="273"/>
      <c r="C602" s="27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x14ac:dyDescent="0.25" r="603" customHeight="1" ht="18.75">
      <c r="A603" s="272"/>
      <c r="B603" s="273"/>
      <c r="C603" s="27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x14ac:dyDescent="0.25" r="604" customHeight="1" ht="18.75">
      <c r="A604" s="272"/>
      <c r="B604" s="273"/>
      <c r="C604" s="27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x14ac:dyDescent="0.25" r="605" customHeight="1" ht="18.75">
      <c r="A605" s="272"/>
      <c r="B605" s="273"/>
      <c r="C605" s="27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x14ac:dyDescent="0.25" r="606" customHeight="1" ht="18.75">
      <c r="A606" s="272"/>
      <c r="B606" s="273"/>
      <c r="C606" s="27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x14ac:dyDescent="0.25" r="607" customHeight="1" ht="18.75">
      <c r="A607" s="272"/>
      <c r="B607" s="273"/>
      <c r="C607" s="27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x14ac:dyDescent="0.25" r="608" customHeight="1" ht="18.75">
      <c r="A608" s="272"/>
      <c r="B608" s="273"/>
      <c r="C608" s="27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x14ac:dyDescent="0.25" r="609" customHeight="1" ht="18.75">
      <c r="A609" s="272"/>
      <c r="B609" s="273"/>
      <c r="C609" s="27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x14ac:dyDescent="0.25" r="610" customHeight="1" ht="18.75">
      <c r="A610" s="272"/>
      <c r="B610" s="273"/>
      <c r="C610" s="27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x14ac:dyDescent="0.25" r="611" customHeight="1" ht="18.75">
      <c r="A611" s="272"/>
      <c r="B611" s="273"/>
      <c r="C611" s="27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x14ac:dyDescent="0.25" r="612" customHeight="1" ht="18.75">
      <c r="A612" s="272"/>
      <c r="B612" s="273"/>
      <c r="C612" s="27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x14ac:dyDescent="0.25" r="613" customHeight="1" ht="18.75">
      <c r="A613" s="272"/>
      <c r="B613" s="273"/>
      <c r="C613" s="27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x14ac:dyDescent="0.25" r="614" customHeight="1" ht="18.75">
      <c r="A614" s="272"/>
      <c r="B614" s="273"/>
      <c r="C614" s="27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x14ac:dyDescent="0.25" r="615" customHeight="1" ht="18.75">
      <c r="A615" s="272"/>
      <c r="B615" s="273"/>
      <c r="C615" s="27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x14ac:dyDescent="0.25" r="616" customHeight="1" ht="18.75">
      <c r="A616" s="272"/>
      <c r="B616" s="273"/>
      <c r="C616" s="27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x14ac:dyDescent="0.25" r="617" customHeight="1" ht="18.75">
      <c r="A617" s="272"/>
      <c r="B617" s="273"/>
      <c r="C617" s="27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x14ac:dyDescent="0.25" r="618" customHeight="1" ht="18.75">
      <c r="A618" s="272"/>
      <c r="B618" s="273"/>
      <c r="C618" s="27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x14ac:dyDescent="0.25" r="619" customHeight="1" ht="18.75">
      <c r="A619" s="272"/>
      <c r="B619" s="273"/>
      <c r="C619" s="27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x14ac:dyDescent="0.25" r="620" customHeight="1" ht="18.75">
      <c r="A620" s="272"/>
      <c r="B620" s="273"/>
      <c r="C620" s="27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x14ac:dyDescent="0.25" r="621" customHeight="1" ht="18.75">
      <c r="A621" s="272"/>
      <c r="B621" s="273"/>
      <c r="C621" s="27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x14ac:dyDescent="0.25" r="622" customHeight="1" ht="18.75">
      <c r="A622" s="272"/>
      <c r="B622" s="273"/>
      <c r="C622" s="27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x14ac:dyDescent="0.25" r="623" customHeight="1" ht="18.75">
      <c r="A623" s="272"/>
      <c r="B623" s="273"/>
      <c r="C623" s="27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x14ac:dyDescent="0.25" r="624" customHeight="1" ht="18.75">
      <c r="A624" s="272"/>
      <c r="B624" s="273"/>
      <c r="C624" s="27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x14ac:dyDescent="0.25" r="625" customHeight="1" ht="18.75">
      <c r="A625" s="272"/>
      <c r="B625" s="273"/>
      <c r="C625" s="27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x14ac:dyDescent="0.25" r="626" customHeight="1" ht="18.75">
      <c r="A626" s="272"/>
      <c r="B626" s="273"/>
      <c r="C626" s="27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x14ac:dyDescent="0.25" r="627" customHeight="1" ht="18.75">
      <c r="A627" s="272"/>
      <c r="B627" s="273"/>
      <c r="C627" s="27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x14ac:dyDescent="0.25" r="628" customHeight="1" ht="18.75">
      <c r="A628" s="272"/>
      <c r="B628" s="273"/>
      <c r="C628" s="27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x14ac:dyDescent="0.25" r="629" customHeight="1" ht="18.75">
      <c r="A629" s="272"/>
      <c r="B629" s="273"/>
      <c r="C629" s="27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x14ac:dyDescent="0.25" r="630" customHeight="1" ht="18.75">
      <c r="A630" s="272"/>
      <c r="B630" s="273"/>
      <c r="C630" s="27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x14ac:dyDescent="0.25" r="631" customHeight="1" ht="18.75">
      <c r="A631" s="272"/>
      <c r="B631" s="273"/>
      <c r="C631" s="27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x14ac:dyDescent="0.25" r="632" customHeight="1" ht="18.75">
      <c r="A632" s="272"/>
      <c r="B632" s="273"/>
      <c r="C632" s="27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x14ac:dyDescent="0.25" r="633" customHeight="1" ht="18.75">
      <c r="A633" s="272"/>
      <c r="B633" s="273"/>
      <c r="C633" s="27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x14ac:dyDescent="0.25" r="634" customHeight="1" ht="18.75">
      <c r="A634" s="272"/>
      <c r="B634" s="273"/>
      <c r="C634" s="27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x14ac:dyDescent="0.25" r="635" customHeight="1" ht="18.75">
      <c r="A635" s="272"/>
      <c r="B635" s="273"/>
      <c r="C635" s="27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x14ac:dyDescent="0.25" r="636" customHeight="1" ht="18.75">
      <c r="A636" s="272"/>
      <c r="B636" s="273"/>
      <c r="C636" s="27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x14ac:dyDescent="0.25" r="637" customHeight="1" ht="18.75">
      <c r="A637" s="272"/>
      <c r="B637" s="273"/>
      <c r="C637" s="27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x14ac:dyDescent="0.25" r="638" customHeight="1" ht="18.75">
      <c r="A638" s="272"/>
      <c r="B638" s="273"/>
      <c r="C638" s="27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x14ac:dyDescent="0.25" r="639" customHeight="1" ht="18.75">
      <c r="A639" s="272"/>
      <c r="B639" s="273"/>
      <c r="C639" s="27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x14ac:dyDescent="0.25" r="640" customHeight="1" ht="18.75">
      <c r="A640" s="272"/>
      <c r="B640" s="273"/>
      <c r="C640" s="27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x14ac:dyDescent="0.25" r="641" customHeight="1" ht="18.75">
      <c r="A641" s="272"/>
      <c r="B641" s="273"/>
      <c r="C641" s="27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x14ac:dyDescent="0.25" r="642" customHeight="1" ht="18.75">
      <c r="A642" s="272"/>
      <c r="B642" s="273"/>
      <c r="C642" s="27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x14ac:dyDescent="0.25" r="643" customHeight="1" ht="18.75">
      <c r="A643" s="272"/>
      <c r="B643" s="273"/>
      <c r="C643" s="27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x14ac:dyDescent="0.25" r="644" customHeight="1" ht="18.75">
      <c r="A644" s="272"/>
      <c r="B644" s="273"/>
      <c r="C644" s="27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x14ac:dyDescent="0.25" r="645" customHeight="1" ht="18.75">
      <c r="A645" s="272"/>
      <c r="B645" s="273"/>
      <c r="C645" s="27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x14ac:dyDescent="0.25" r="646" customHeight="1" ht="18.75">
      <c r="A646" s="272"/>
      <c r="B646" s="273"/>
      <c r="C646" s="27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x14ac:dyDescent="0.25" r="647" customHeight="1" ht="18.75">
      <c r="A647" s="272"/>
      <c r="B647" s="273"/>
      <c r="C647" s="27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x14ac:dyDescent="0.25" r="648" customHeight="1" ht="18.75">
      <c r="A648" s="272"/>
      <c r="B648" s="273"/>
      <c r="C648" s="27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x14ac:dyDescent="0.25" r="649" customHeight="1" ht="18.75">
      <c r="A649" s="272"/>
      <c r="B649" s="273"/>
      <c r="C649" s="27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x14ac:dyDescent="0.25" r="650" customHeight="1" ht="18.75">
      <c r="A650" s="272"/>
      <c r="B650" s="273"/>
      <c r="C650" s="27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x14ac:dyDescent="0.25" r="651" customHeight="1" ht="18.75">
      <c r="A651" s="272"/>
      <c r="B651" s="273"/>
      <c r="C651" s="27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x14ac:dyDescent="0.25" r="652" customHeight="1" ht="18.75">
      <c r="A652" s="272"/>
      <c r="B652" s="273"/>
      <c r="C652" s="27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x14ac:dyDescent="0.25" r="653" customHeight="1" ht="18.75">
      <c r="A653" s="272"/>
      <c r="B653" s="273"/>
      <c r="C653" s="27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x14ac:dyDescent="0.25" r="654" customHeight="1" ht="18.75">
      <c r="A654" s="272"/>
      <c r="B654" s="273"/>
      <c r="C654" s="27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x14ac:dyDescent="0.25" r="655" customHeight="1" ht="18.75">
      <c r="A655" s="272"/>
      <c r="B655" s="273"/>
      <c r="C655" s="27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x14ac:dyDescent="0.25" r="656" customHeight="1" ht="18.75">
      <c r="A656" s="272"/>
      <c r="B656" s="273"/>
      <c r="C656" s="27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x14ac:dyDescent="0.25" r="657" customHeight="1" ht="18.75">
      <c r="A657" s="272"/>
      <c r="B657" s="273"/>
      <c r="C657" s="27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x14ac:dyDescent="0.25" r="658" customHeight="1" ht="18.75">
      <c r="A658" s="272"/>
      <c r="B658" s="273"/>
      <c r="C658" s="27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x14ac:dyDescent="0.25" r="659" customHeight="1" ht="18.75">
      <c r="A659" s="272"/>
      <c r="B659" s="273"/>
      <c r="C659" s="27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x14ac:dyDescent="0.25" r="660" customHeight="1" ht="18.75">
      <c r="A660" s="272"/>
      <c r="B660" s="273"/>
      <c r="C660" s="27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x14ac:dyDescent="0.25" r="661" customHeight="1" ht="18.75">
      <c r="A661" s="272"/>
      <c r="B661" s="273"/>
      <c r="C661" s="27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x14ac:dyDescent="0.25" r="662" customHeight="1" ht="18.75">
      <c r="A662" s="272"/>
      <c r="B662" s="273"/>
      <c r="C662" s="27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x14ac:dyDescent="0.25" r="663" customHeight="1" ht="18.75">
      <c r="A663" s="272"/>
      <c r="B663" s="273"/>
      <c r="C663" s="27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x14ac:dyDescent="0.25" r="664" customHeight="1" ht="18.75">
      <c r="A664" s="272"/>
      <c r="B664" s="273"/>
      <c r="C664" s="27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x14ac:dyDescent="0.25" r="665" customHeight="1" ht="18.75">
      <c r="A665" s="272"/>
      <c r="B665" s="273"/>
      <c r="C665" s="27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x14ac:dyDescent="0.25" r="666" customHeight="1" ht="18.75">
      <c r="A666" s="272"/>
      <c r="B666" s="273"/>
      <c r="C666" s="27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x14ac:dyDescent="0.25" r="667" customHeight="1" ht="18.75">
      <c r="A667" s="272"/>
      <c r="B667" s="273"/>
      <c r="C667" s="27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x14ac:dyDescent="0.25" r="668" customHeight="1" ht="18.75">
      <c r="A668" s="272"/>
      <c r="B668" s="273"/>
      <c r="C668" s="27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x14ac:dyDescent="0.25" r="669" customHeight="1" ht="18.75">
      <c r="A669" s="272"/>
      <c r="B669" s="273"/>
      <c r="C669" s="27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x14ac:dyDescent="0.25" r="670" customHeight="1" ht="18.75">
      <c r="A670" s="272"/>
      <c r="B670" s="273"/>
      <c r="C670" s="27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x14ac:dyDescent="0.25" r="671" customHeight="1" ht="18.75">
      <c r="A671" s="272"/>
      <c r="B671" s="273"/>
      <c r="C671" s="27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x14ac:dyDescent="0.25" r="672" customHeight="1" ht="18.75">
      <c r="A672" s="272"/>
      <c r="B672" s="273"/>
      <c r="C672" s="27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x14ac:dyDescent="0.25" r="673" customHeight="1" ht="18.75">
      <c r="A673" s="272"/>
      <c r="B673" s="273"/>
      <c r="C673" s="27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x14ac:dyDescent="0.25" r="674" customHeight="1" ht="18.75">
      <c r="A674" s="272"/>
      <c r="B674" s="273"/>
      <c r="C674" s="27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x14ac:dyDescent="0.25" r="675" customHeight="1" ht="18.75">
      <c r="A675" s="272"/>
      <c r="B675" s="273"/>
      <c r="C675" s="27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x14ac:dyDescent="0.25" r="676" customHeight="1" ht="18.75">
      <c r="A676" s="272"/>
      <c r="B676" s="273"/>
      <c r="C676" s="27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x14ac:dyDescent="0.25" r="677" customHeight="1" ht="18.75">
      <c r="A677" s="272"/>
      <c r="B677" s="273"/>
      <c r="C677" s="27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x14ac:dyDescent="0.25" r="678" customHeight="1" ht="18.75">
      <c r="A678" s="272"/>
      <c r="B678" s="273"/>
      <c r="C678" s="27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x14ac:dyDescent="0.25" r="679" customHeight="1" ht="18.75">
      <c r="A679" s="272"/>
      <c r="B679" s="273"/>
      <c r="C679" s="27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x14ac:dyDescent="0.25" r="680" customHeight="1" ht="18.75">
      <c r="A680" s="272"/>
      <c r="B680" s="273"/>
      <c r="C680" s="27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x14ac:dyDescent="0.25" r="681" customHeight="1" ht="18.75">
      <c r="A681" s="272"/>
      <c r="B681" s="273"/>
      <c r="C681" s="27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x14ac:dyDescent="0.25" r="682" customHeight="1" ht="18.75">
      <c r="A682" s="272"/>
      <c r="B682" s="273"/>
      <c r="C682" s="27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x14ac:dyDescent="0.25" r="683" customHeight="1" ht="18.75">
      <c r="A683" s="272"/>
      <c r="B683" s="273"/>
      <c r="C683" s="27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x14ac:dyDescent="0.25" r="684" customHeight="1" ht="18.75">
      <c r="A684" s="272"/>
      <c r="B684" s="273"/>
      <c r="C684" s="27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x14ac:dyDescent="0.25" r="685" customHeight="1" ht="18.75">
      <c r="A685" s="272"/>
      <c r="B685" s="273"/>
      <c r="C685" s="27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x14ac:dyDescent="0.25" r="686" customHeight="1" ht="18.75">
      <c r="A686" s="272"/>
      <c r="B686" s="273"/>
      <c r="C686" s="27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x14ac:dyDescent="0.25" r="687" customHeight="1" ht="18.75">
      <c r="A687" s="272"/>
      <c r="B687" s="273"/>
      <c r="C687" s="27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x14ac:dyDescent="0.25" r="688" customHeight="1" ht="18.75">
      <c r="A688" s="272"/>
      <c r="B688" s="273"/>
      <c r="C688" s="27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x14ac:dyDescent="0.25" r="689" customHeight="1" ht="18.75">
      <c r="A689" s="272"/>
      <c r="B689" s="273"/>
      <c r="C689" s="27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x14ac:dyDescent="0.25" r="690" customHeight="1" ht="18.75">
      <c r="A690" s="272"/>
      <c r="B690" s="273"/>
      <c r="C690" s="27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x14ac:dyDescent="0.25" r="691" customHeight="1" ht="18.75">
      <c r="A691" s="272"/>
      <c r="B691" s="273"/>
      <c r="C691" s="27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x14ac:dyDescent="0.25" r="692" customHeight="1" ht="18.75">
      <c r="A692" s="272"/>
      <c r="B692" s="273"/>
      <c r="C692" s="27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x14ac:dyDescent="0.25" r="693" customHeight="1" ht="18.75">
      <c r="A693" s="272"/>
      <c r="B693" s="273"/>
      <c r="C693" s="27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x14ac:dyDescent="0.25" r="694" customHeight="1" ht="18.75">
      <c r="A694" s="272"/>
      <c r="B694" s="273"/>
      <c r="C694" s="27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x14ac:dyDescent="0.25" r="695" customHeight="1" ht="18.75">
      <c r="A695" s="272"/>
      <c r="B695" s="273"/>
      <c r="C695" s="27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x14ac:dyDescent="0.25" r="696" customHeight="1" ht="18.75">
      <c r="A696" s="272"/>
      <c r="B696" s="273"/>
      <c r="C696" s="27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x14ac:dyDescent="0.25" r="697" customHeight="1" ht="18.75">
      <c r="A697" s="272"/>
      <c r="B697" s="273"/>
      <c r="C697" s="27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x14ac:dyDescent="0.25" r="698" customHeight="1" ht="18.75">
      <c r="A698" s="272"/>
      <c r="B698" s="273"/>
      <c r="C698" s="27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x14ac:dyDescent="0.25" r="699" customHeight="1" ht="18.75">
      <c r="A699" s="272"/>
      <c r="B699" s="273"/>
      <c r="C699" s="27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x14ac:dyDescent="0.25" r="700" customHeight="1" ht="18.75">
      <c r="A700" s="272"/>
      <c r="B700" s="273"/>
      <c r="C700" s="27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x14ac:dyDescent="0.25" r="701" customHeight="1" ht="18.75">
      <c r="A701" s="272"/>
      <c r="B701" s="273"/>
      <c r="C701" s="27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x14ac:dyDescent="0.25" r="702" customHeight="1" ht="18.75">
      <c r="A702" s="272"/>
      <c r="B702" s="273"/>
      <c r="C702" s="27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x14ac:dyDescent="0.25" r="703" customHeight="1" ht="18.75">
      <c r="A703" s="272"/>
      <c r="B703" s="273"/>
      <c r="C703" s="27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x14ac:dyDescent="0.25" r="704" customHeight="1" ht="18.75">
      <c r="A704" s="272"/>
      <c r="B704" s="273"/>
      <c r="C704" s="27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x14ac:dyDescent="0.25" r="705" customHeight="1" ht="18.75">
      <c r="A705" s="272"/>
      <c r="B705" s="273"/>
      <c r="C705" s="27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x14ac:dyDescent="0.25" r="706" customHeight="1" ht="18.75">
      <c r="A706" s="272"/>
      <c r="B706" s="273"/>
      <c r="C706" s="27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x14ac:dyDescent="0.25" r="707" customHeight="1" ht="18.75">
      <c r="A707" s="272"/>
      <c r="B707" s="273"/>
      <c r="C707" s="27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x14ac:dyDescent="0.25" r="708" customHeight="1" ht="18.75">
      <c r="A708" s="272"/>
      <c r="B708" s="273"/>
      <c r="C708" s="27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x14ac:dyDescent="0.25" r="709" customHeight="1" ht="18.75">
      <c r="A709" s="272"/>
      <c r="B709" s="273"/>
      <c r="C709" s="27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x14ac:dyDescent="0.25" r="710" customHeight="1" ht="18.75">
      <c r="A710" s="272"/>
      <c r="B710" s="273"/>
      <c r="C710" s="27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x14ac:dyDescent="0.25" r="711" customHeight="1" ht="18.75">
      <c r="A711" s="272"/>
      <c r="B711" s="273"/>
      <c r="C711" s="27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x14ac:dyDescent="0.25" r="712" customHeight="1" ht="18.75">
      <c r="A712" s="272"/>
      <c r="B712" s="273"/>
      <c r="C712" s="27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x14ac:dyDescent="0.25" r="713" customHeight="1" ht="18.75">
      <c r="A713" s="272"/>
      <c r="B713" s="273"/>
      <c r="C713" s="27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x14ac:dyDescent="0.25" r="714" customHeight="1" ht="18.75">
      <c r="A714" s="272"/>
      <c r="B714" s="273"/>
      <c r="C714" s="27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x14ac:dyDescent="0.25" r="715" customHeight="1" ht="18.75">
      <c r="A715" s="272"/>
      <c r="B715" s="273"/>
      <c r="C715" s="27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x14ac:dyDescent="0.25" r="716" customHeight="1" ht="18.75">
      <c r="A716" s="272"/>
      <c r="B716" s="273"/>
      <c r="C716" s="27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x14ac:dyDescent="0.25" r="717" customHeight="1" ht="18.75">
      <c r="A717" s="272"/>
      <c r="B717" s="273"/>
      <c r="C717" s="27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x14ac:dyDescent="0.25" r="718" customHeight="1" ht="18.75">
      <c r="A718" s="272"/>
      <c r="B718" s="273"/>
      <c r="C718" s="27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x14ac:dyDescent="0.25" r="719" customHeight="1" ht="18.75">
      <c r="A719" s="272"/>
      <c r="B719" s="273"/>
      <c r="C719" s="27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x14ac:dyDescent="0.25" r="720" customHeight="1" ht="18.75">
      <c r="A720" s="272"/>
      <c r="B720" s="273"/>
      <c r="C720" s="27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x14ac:dyDescent="0.25" r="721" customHeight="1" ht="18.75">
      <c r="A721" s="272"/>
      <c r="B721" s="273"/>
      <c r="C721" s="27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x14ac:dyDescent="0.25" r="722" customHeight="1" ht="18.75">
      <c r="A722" s="272"/>
      <c r="B722" s="273"/>
      <c r="C722" s="27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x14ac:dyDescent="0.25" r="723" customHeight="1" ht="18.75">
      <c r="A723" s="272"/>
      <c r="B723" s="273"/>
      <c r="C723" s="27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x14ac:dyDescent="0.25" r="724" customHeight="1" ht="18.75">
      <c r="A724" s="272"/>
      <c r="B724" s="273"/>
      <c r="C724" s="27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x14ac:dyDescent="0.25" r="725" customHeight="1" ht="18.75">
      <c r="A725" s="272"/>
      <c r="B725" s="273"/>
      <c r="C725" s="27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x14ac:dyDescent="0.25" r="726" customHeight="1" ht="18.75">
      <c r="A726" s="272"/>
      <c r="B726" s="273"/>
      <c r="C726" s="27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x14ac:dyDescent="0.25" r="727" customHeight="1" ht="18.75">
      <c r="A727" s="272"/>
      <c r="B727" s="273"/>
      <c r="C727" s="27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x14ac:dyDescent="0.25" r="728" customHeight="1" ht="18.75">
      <c r="A728" s="272"/>
      <c r="B728" s="273"/>
      <c r="C728" s="27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x14ac:dyDescent="0.25" r="729" customHeight="1" ht="18.75">
      <c r="A729" s="272"/>
      <c r="B729" s="273"/>
      <c r="C729" s="27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x14ac:dyDescent="0.25" r="730" customHeight="1" ht="18.75">
      <c r="A730" s="272"/>
      <c r="B730" s="273"/>
      <c r="C730" s="27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x14ac:dyDescent="0.25" r="731" customHeight="1" ht="18.75">
      <c r="A731" s="272"/>
      <c r="B731" s="273"/>
      <c r="C731" s="27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x14ac:dyDescent="0.25" r="732" customHeight="1" ht="18.75">
      <c r="A732" s="272"/>
      <c r="B732" s="273"/>
      <c r="C732" s="27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x14ac:dyDescent="0.25" r="733" customHeight="1" ht="18.75">
      <c r="A733" s="272"/>
      <c r="B733" s="273"/>
      <c r="C733" s="27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x14ac:dyDescent="0.25" r="734" customHeight="1" ht="18.75">
      <c r="A734" s="272"/>
      <c r="B734" s="273"/>
      <c r="C734" s="27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x14ac:dyDescent="0.25" r="735" customHeight="1" ht="18.75">
      <c r="A735" s="272"/>
      <c r="B735" s="273"/>
      <c r="C735" s="27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x14ac:dyDescent="0.25" r="736" customHeight="1" ht="18.75">
      <c r="A736" s="272"/>
      <c r="B736" s="273"/>
      <c r="C736" s="27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x14ac:dyDescent="0.25" r="737" customHeight="1" ht="18.75">
      <c r="A737" s="272"/>
      <c r="B737" s="273"/>
      <c r="C737" s="27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x14ac:dyDescent="0.25" r="738" customHeight="1" ht="18.75">
      <c r="A738" s="272"/>
      <c r="B738" s="273"/>
      <c r="C738" s="27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x14ac:dyDescent="0.25" r="739" customHeight="1" ht="18.75">
      <c r="A739" s="272"/>
      <c r="B739" s="273"/>
      <c r="C739" s="27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x14ac:dyDescent="0.25" r="740" customHeight="1" ht="18.75">
      <c r="A740" s="272"/>
      <c r="B740" s="273"/>
      <c r="C740" s="27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x14ac:dyDescent="0.25" r="741" customHeight="1" ht="18.75">
      <c r="A741" s="272"/>
      <c r="B741" s="273"/>
      <c r="C741" s="27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x14ac:dyDescent="0.25" r="742" customHeight="1" ht="18.75">
      <c r="A742" s="272"/>
      <c r="B742" s="273"/>
      <c r="C742" s="27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x14ac:dyDescent="0.25" r="743" customHeight="1" ht="18.75">
      <c r="A743" s="272"/>
      <c r="B743" s="273"/>
      <c r="C743" s="27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x14ac:dyDescent="0.25" r="744" customHeight="1" ht="18.75">
      <c r="A744" s="272"/>
      <c r="B744" s="273"/>
      <c r="C744" s="27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x14ac:dyDescent="0.25" r="745" customHeight="1" ht="18.75">
      <c r="A745" s="272"/>
      <c r="B745" s="273"/>
      <c r="C745" s="27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x14ac:dyDescent="0.25" r="746" customHeight="1" ht="18.75">
      <c r="A746" s="272"/>
      <c r="B746" s="273"/>
      <c r="C746" s="27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x14ac:dyDescent="0.25" r="747" customHeight="1" ht="18.75">
      <c r="A747" s="272"/>
      <c r="B747" s="273"/>
      <c r="C747" s="27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x14ac:dyDescent="0.25" r="748" customHeight="1" ht="18.75">
      <c r="A748" s="272"/>
      <c r="B748" s="273"/>
      <c r="C748" s="27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x14ac:dyDescent="0.25" r="749" customHeight="1" ht="18.75">
      <c r="A749" s="272"/>
      <c r="B749" s="273"/>
      <c r="C749" s="27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x14ac:dyDescent="0.25" r="750" customHeight="1" ht="18.75">
      <c r="A750" s="272"/>
      <c r="B750" s="273"/>
      <c r="C750" s="27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x14ac:dyDescent="0.25" r="751" customHeight="1" ht="18.75">
      <c r="A751" s="272"/>
      <c r="B751" s="273"/>
      <c r="C751" s="27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x14ac:dyDescent="0.25" r="752" customHeight="1" ht="18.75">
      <c r="A752" s="272"/>
      <c r="B752" s="273"/>
      <c r="C752" s="27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x14ac:dyDescent="0.25" r="753" customHeight="1" ht="18.75">
      <c r="A753" s="272"/>
      <c r="B753" s="273"/>
      <c r="C753" s="27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x14ac:dyDescent="0.25" r="754" customHeight="1" ht="18.75">
      <c r="A754" s="272"/>
      <c r="B754" s="273"/>
      <c r="C754" s="27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x14ac:dyDescent="0.25" r="755" customHeight="1" ht="18.75">
      <c r="A755" s="272"/>
      <c r="B755" s="273"/>
      <c r="C755" s="27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x14ac:dyDescent="0.25" r="756" customHeight="1" ht="18.75">
      <c r="A756" s="272"/>
      <c r="B756" s="273"/>
      <c r="C756" s="27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x14ac:dyDescent="0.25" r="757" customHeight="1" ht="18.75">
      <c r="A757" s="272"/>
      <c r="B757" s="273"/>
      <c r="C757" s="27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x14ac:dyDescent="0.25" r="758" customHeight="1" ht="18.75">
      <c r="A758" s="272"/>
      <c r="B758" s="273"/>
      <c r="C758" s="27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x14ac:dyDescent="0.25" r="759" customHeight="1" ht="18.75">
      <c r="A759" s="272"/>
      <c r="B759" s="273"/>
      <c r="C759" s="27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x14ac:dyDescent="0.25" r="760" customHeight="1" ht="18.75">
      <c r="A760" s="272"/>
      <c r="B760" s="273"/>
      <c r="C760" s="27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x14ac:dyDescent="0.25" r="761" customHeight="1" ht="18.75">
      <c r="A761" s="272"/>
      <c r="B761" s="273"/>
      <c r="C761" s="27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x14ac:dyDescent="0.25" r="762" customHeight="1" ht="18.75">
      <c r="A762" s="272"/>
      <c r="B762" s="273"/>
      <c r="C762" s="27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x14ac:dyDescent="0.25" r="763" customHeight="1" ht="18.75">
      <c r="A763" s="272"/>
      <c r="B763" s="273"/>
      <c r="C763" s="27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x14ac:dyDescent="0.25" r="764" customHeight="1" ht="18.75">
      <c r="A764" s="272"/>
      <c r="B764" s="273"/>
      <c r="C764" s="27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x14ac:dyDescent="0.25" r="765" customHeight="1" ht="18.75">
      <c r="A765" s="272"/>
      <c r="B765" s="273"/>
      <c r="C765" s="27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x14ac:dyDescent="0.25" r="766" customHeight="1" ht="18.75">
      <c r="A766" s="272"/>
      <c r="B766" s="273"/>
      <c r="C766" s="27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x14ac:dyDescent="0.25" r="767" customHeight="1" ht="18.75">
      <c r="A767" s="272"/>
      <c r="B767" s="273"/>
      <c r="C767" s="27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x14ac:dyDescent="0.25" r="768" customHeight="1" ht="18.75">
      <c r="A768" s="272"/>
      <c r="B768" s="273"/>
      <c r="C768" s="27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x14ac:dyDescent="0.25" r="769" customHeight="1" ht="18.75">
      <c r="A769" s="272"/>
      <c r="B769" s="273"/>
      <c r="C769" s="27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x14ac:dyDescent="0.25" r="770" customHeight="1" ht="18.75">
      <c r="A770" s="272"/>
      <c r="B770" s="273"/>
      <c r="C770" s="27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x14ac:dyDescent="0.25" r="771" customHeight="1" ht="18.75">
      <c r="A771" s="272"/>
      <c r="B771" s="273"/>
      <c r="C771" s="27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x14ac:dyDescent="0.25" r="772" customHeight="1" ht="18.75">
      <c r="A772" s="272"/>
      <c r="B772" s="273"/>
      <c r="C772" s="27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x14ac:dyDescent="0.25" r="773" customHeight="1" ht="18.75">
      <c r="A773" s="272"/>
      <c r="B773" s="273"/>
      <c r="C773" s="27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x14ac:dyDescent="0.25" r="774" customHeight="1" ht="18.75">
      <c r="A774" s="272"/>
      <c r="B774" s="273"/>
      <c r="C774" s="27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x14ac:dyDescent="0.25" r="775" customHeight="1" ht="18.75">
      <c r="A775" s="272"/>
      <c r="B775" s="273"/>
      <c r="C775" s="27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x14ac:dyDescent="0.25" r="776" customHeight="1" ht="18.75">
      <c r="A776" s="272"/>
      <c r="B776" s="273"/>
      <c r="C776" s="27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x14ac:dyDescent="0.25" r="777" customHeight="1" ht="18.75">
      <c r="A777" s="272"/>
      <c r="B777" s="273"/>
      <c r="C777" s="27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x14ac:dyDescent="0.25" r="778" customHeight="1" ht="18.75">
      <c r="A778" s="272"/>
      <c r="B778" s="273"/>
      <c r="C778" s="27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x14ac:dyDescent="0.25" r="779" customHeight="1" ht="18.75">
      <c r="A779" s="272"/>
      <c r="B779" s="273"/>
      <c r="C779" s="27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x14ac:dyDescent="0.25" r="780" customHeight="1" ht="18.75">
      <c r="A780" s="272"/>
      <c r="B780" s="273"/>
      <c r="C780" s="27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x14ac:dyDescent="0.25" r="781" customHeight="1" ht="18.75">
      <c r="A781" s="272"/>
      <c r="B781" s="273"/>
      <c r="C781" s="27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x14ac:dyDescent="0.25" r="782" customHeight="1" ht="18.75">
      <c r="A782" s="272"/>
      <c r="B782" s="273"/>
      <c r="C782" s="27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x14ac:dyDescent="0.25" r="783" customHeight="1" ht="18.75">
      <c r="A783" s="272"/>
      <c r="B783" s="273"/>
      <c r="C783" s="27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x14ac:dyDescent="0.25" r="784" customHeight="1" ht="18.75">
      <c r="A784" s="272"/>
      <c r="B784" s="273"/>
      <c r="C784" s="27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x14ac:dyDescent="0.25" r="785" customHeight="1" ht="18.75">
      <c r="A785" s="272"/>
      <c r="B785" s="273"/>
      <c r="C785" s="27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x14ac:dyDescent="0.25" r="786" customHeight="1" ht="18.75">
      <c r="A786" s="272"/>
      <c r="B786" s="273"/>
      <c r="C786" s="27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x14ac:dyDescent="0.25" r="787" customHeight="1" ht="18.75">
      <c r="A787" s="272"/>
      <c r="B787" s="273"/>
      <c r="C787" s="27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x14ac:dyDescent="0.25" r="788" customHeight="1" ht="18.75">
      <c r="A788" s="272"/>
      <c r="B788" s="273"/>
      <c r="C788" s="27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x14ac:dyDescent="0.25" r="789" customHeight="1" ht="18.75">
      <c r="A789" s="272"/>
      <c r="B789" s="273"/>
      <c r="C789" s="27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x14ac:dyDescent="0.25" r="790" customHeight="1" ht="18.75">
      <c r="A790" s="272"/>
      <c r="B790" s="273"/>
      <c r="C790" s="27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x14ac:dyDescent="0.25" r="791" customHeight="1" ht="18.75">
      <c r="A791" s="272"/>
      <c r="B791" s="273"/>
      <c r="C791" s="27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x14ac:dyDescent="0.25" r="792" customHeight="1" ht="18.75">
      <c r="A792" s="272"/>
      <c r="B792" s="273"/>
      <c r="C792" s="27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x14ac:dyDescent="0.25" r="793" customHeight="1" ht="18.75">
      <c r="A793" s="272"/>
      <c r="B793" s="273"/>
      <c r="C793" s="27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x14ac:dyDescent="0.25" r="794" customHeight="1" ht="18.75">
      <c r="A794" s="272"/>
      <c r="B794" s="273"/>
      <c r="C794" s="27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x14ac:dyDescent="0.25" r="795" customHeight="1" ht="18.75">
      <c r="A795" s="272"/>
      <c r="B795" s="273"/>
      <c r="C795" s="27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x14ac:dyDescent="0.25" r="796" customHeight="1" ht="18.75">
      <c r="A796" s="272"/>
      <c r="B796" s="273"/>
      <c r="C796" s="27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x14ac:dyDescent="0.25" r="797" customHeight="1" ht="18.75">
      <c r="A797" s="272"/>
      <c r="B797" s="273"/>
      <c r="C797" s="27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x14ac:dyDescent="0.25" r="798" customHeight="1" ht="18.75">
      <c r="A798" s="272"/>
      <c r="B798" s="273"/>
      <c r="C798" s="27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x14ac:dyDescent="0.25" r="799" customHeight="1" ht="18.75">
      <c r="A799" s="272"/>
      <c r="B799" s="273"/>
      <c r="C799" s="27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x14ac:dyDescent="0.25" r="800" customHeight="1" ht="18.75">
      <c r="A800" s="272"/>
      <c r="B800" s="273"/>
      <c r="C800" s="27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x14ac:dyDescent="0.25" r="801" customHeight="1" ht="18.75">
      <c r="A801" s="272"/>
      <c r="B801" s="273"/>
      <c r="C801" s="27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x14ac:dyDescent="0.25" r="802" customHeight="1" ht="18.75">
      <c r="A802" s="272"/>
      <c r="B802" s="273"/>
      <c r="C802" s="27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x14ac:dyDescent="0.25" r="803" customHeight="1" ht="18.75">
      <c r="A803" s="272"/>
      <c r="B803" s="273"/>
      <c r="C803" s="27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x14ac:dyDescent="0.25" r="804" customHeight="1" ht="18.75">
      <c r="A804" s="272"/>
      <c r="B804" s="273"/>
      <c r="C804" s="27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x14ac:dyDescent="0.25" r="805" customHeight="1" ht="18.75">
      <c r="A805" s="272"/>
      <c r="B805" s="273"/>
      <c r="C805" s="27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x14ac:dyDescent="0.25" r="806" customHeight="1" ht="18.75">
      <c r="A806" s="272"/>
      <c r="B806" s="273"/>
      <c r="C806" s="27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x14ac:dyDescent="0.25" r="807" customHeight="1" ht="18.75">
      <c r="A807" s="272"/>
      <c r="B807" s="273"/>
      <c r="C807" s="27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x14ac:dyDescent="0.25" r="808" customHeight="1" ht="18.75">
      <c r="A808" s="272"/>
      <c r="B808" s="273"/>
      <c r="C808" s="27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x14ac:dyDescent="0.25" r="809" customHeight="1" ht="18.75">
      <c r="A809" s="272"/>
      <c r="B809" s="273"/>
      <c r="C809" s="27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x14ac:dyDescent="0.25" r="810" customHeight="1" ht="18.75">
      <c r="A810" s="272"/>
      <c r="B810" s="273"/>
      <c r="C810" s="27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x14ac:dyDescent="0.25" r="811" customHeight="1" ht="18.75">
      <c r="A811" s="272"/>
      <c r="B811" s="273"/>
      <c r="C811" s="27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x14ac:dyDescent="0.25" r="812" customHeight="1" ht="18.75">
      <c r="A812" s="272"/>
      <c r="B812" s="273"/>
      <c r="C812" s="27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x14ac:dyDescent="0.25" r="813" customHeight="1" ht="18.75">
      <c r="A813" s="272"/>
      <c r="B813" s="273"/>
      <c r="C813" s="27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x14ac:dyDescent="0.25" r="814" customHeight="1" ht="18.75">
      <c r="A814" s="272"/>
      <c r="B814" s="273"/>
      <c r="C814" s="27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x14ac:dyDescent="0.25" r="815" customHeight="1" ht="18.75">
      <c r="A815" s="272"/>
      <c r="B815" s="273"/>
      <c r="C815" s="27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x14ac:dyDescent="0.25" r="816" customHeight="1" ht="18.75">
      <c r="A816" s="272"/>
      <c r="B816" s="273"/>
      <c r="C816" s="27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x14ac:dyDescent="0.25" r="817" customHeight="1" ht="18.75">
      <c r="A817" s="272"/>
      <c r="B817" s="273"/>
      <c r="C817" s="27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x14ac:dyDescent="0.25" r="818" customHeight="1" ht="18.75">
      <c r="A818" s="272"/>
      <c r="B818" s="273"/>
      <c r="C818" s="27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x14ac:dyDescent="0.25" r="819" customHeight="1" ht="18.75">
      <c r="A819" s="272"/>
      <c r="B819" s="273"/>
      <c r="C819" s="27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x14ac:dyDescent="0.25" r="820" customHeight="1" ht="18.75">
      <c r="A820" s="272"/>
      <c r="B820" s="273"/>
      <c r="C820" s="27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x14ac:dyDescent="0.25" r="821" customHeight="1" ht="18.75">
      <c r="A821" s="272"/>
      <c r="B821" s="273"/>
      <c r="C821" s="27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x14ac:dyDescent="0.25" r="822" customHeight="1" ht="18.75">
      <c r="A822" s="272"/>
      <c r="B822" s="273"/>
      <c r="C822" s="27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x14ac:dyDescent="0.25" r="823" customHeight="1" ht="18.75">
      <c r="A823" s="272"/>
      <c r="B823" s="273"/>
      <c r="C823" s="27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x14ac:dyDescent="0.25" r="824" customHeight="1" ht="18.75">
      <c r="A824" s="272"/>
      <c r="B824" s="273"/>
      <c r="C824" s="27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x14ac:dyDescent="0.25" r="825" customHeight="1" ht="18.75">
      <c r="A825" s="272"/>
      <c r="B825" s="273"/>
      <c r="C825" s="27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x14ac:dyDescent="0.25" r="826" customHeight="1" ht="18.75">
      <c r="A826" s="272"/>
      <c r="B826" s="273"/>
      <c r="C826" s="27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x14ac:dyDescent="0.25" r="827" customHeight="1" ht="18.75">
      <c r="A827" s="272"/>
      <c r="B827" s="273"/>
      <c r="C827" s="27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x14ac:dyDescent="0.25" r="828" customHeight="1" ht="18.75">
      <c r="A828" s="272"/>
      <c r="B828" s="273"/>
      <c r="C828" s="27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x14ac:dyDescent="0.25" r="829" customHeight="1" ht="18.75">
      <c r="A829" s="272"/>
      <c r="B829" s="273"/>
      <c r="C829" s="27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x14ac:dyDescent="0.25" r="830" customHeight="1" ht="18.75">
      <c r="A830" s="272"/>
      <c r="B830" s="273"/>
      <c r="C830" s="27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x14ac:dyDescent="0.25" r="831" customHeight="1" ht="18.75">
      <c r="A831" s="272"/>
      <c r="B831" s="273"/>
      <c r="C831" s="27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x14ac:dyDescent="0.25" r="832" customHeight="1" ht="18.75">
      <c r="A832" s="272"/>
      <c r="B832" s="273"/>
      <c r="C832" s="27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x14ac:dyDescent="0.25" r="833" customHeight="1" ht="18.75">
      <c r="A833" s="272"/>
      <c r="B833" s="273"/>
      <c r="C833" s="27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x14ac:dyDescent="0.25" r="834" customHeight="1" ht="18.75">
      <c r="A834" s="272"/>
      <c r="B834" s="273"/>
      <c r="C834" s="27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x14ac:dyDescent="0.25" r="835" customHeight="1" ht="18.75">
      <c r="A835" s="272"/>
      <c r="B835" s="273"/>
      <c r="C835" s="27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x14ac:dyDescent="0.25" r="836" customHeight="1" ht="18.75">
      <c r="A836" s="272"/>
      <c r="B836" s="273"/>
      <c r="C836" s="27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x14ac:dyDescent="0.25" r="837" customHeight="1" ht="18.75">
      <c r="A837" s="272"/>
      <c r="B837" s="273"/>
      <c r="C837" s="27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x14ac:dyDescent="0.25" r="838" customHeight="1" ht="18.75">
      <c r="A838" s="272"/>
      <c r="B838" s="273"/>
      <c r="C838" s="27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x14ac:dyDescent="0.25" r="839" customHeight="1" ht="18.75">
      <c r="A839" s="272"/>
      <c r="B839" s="273"/>
      <c r="C839" s="27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x14ac:dyDescent="0.25" r="840" customHeight="1" ht="18.75">
      <c r="A840" s="272"/>
      <c r="B840" s="273"/>
      <c r="C840" s="27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x14ac:dyDescent="0.25" r="841" customHeight="1" ht="18.75">
      <c r="A841" s="272"/>
      <c r="B841" s="273"/>
      <c r="C841" s="27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x14ac:dyDescent="0.25" r="842" customHeight="1" ht="18.75">
      <c r="A842" s="272"/>
      <c r="B842" s="273"/>
      <c r="C842" s="27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x14ac:dyDescent="0.25" r="843" customHeight="1" ht="18.75">
      <c r="A843" s="272"/>
      <c r="B843" s="273"/>
      <c r="C843" s="27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x14ac:dyDescent="0.25" r="844" customHeight="1" ht="18.75">
      <c r="A844" s="272"/>
      <c r="B844" s="273"/>
      <c r="C844" s="27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x14ac:dyDescent="0.25" r="845" customHeight="1" ht="18.75">
      <c r="A845" s="272"/>
      <c r="B845" s="273"/>
      <c r="C845" s="27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x14ac:dyDescent="0.25" r="846" customHeight="1" ht="18.75">
      <c r="A846" s="272"/>
      <c r="B846" s="273"/>
      <c r="C846" s="27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x14ac:dyDescent="0.25" r="847" customHeight="1" ht="18.75">
      <c r="A847" s="272"/>
      <c r="B847" s="273"/>
      <c r="C847" s="27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x14ac:dyDescent="0.25" r="848" customHeight="1" ht="18.75">
      <c r="A848" s="272"/>
      <c r="B848" s="273"/>
      <c r="C848" s="27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x14ac:dyDescent="0.25" r="849" customHeight="1" ht="18.75">
      <c r="A849" s="272"/>
      <c r="B849" s="273"/>
      <c r="C849" s="27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x14ac:dyDescent="0.25" r="850" customHeight="1" ht="18.75">
      <c r="A850" s="272"/>
      <c r="B850" s="273"/>
      <c r="C850" s="27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x14ac:dyDescent="0.25" r="851" customHeight="1" ht="18.75">
      <c r="A851" s="272"/>
      <c r="B851" s="273"/>
      <c r="C851" s="27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x14ac:dyDescent="0.25" r="852" customHeight="1" ht="18.75">
      <c r="A852" s="272"/>
      <c r="B852" s="273"/>
      <c r="C852" s="27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x14ac:dyDescent="0.25" r="853" customHeight="1" ht="18.75">
      <c r="A853" s="272"/>
      <c r="B853" s="273"/>
      <c r="C853" s="27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x14ac:dyDescent="0.25" r="854" customHeight="1" ht="18.75">
      <c r="A854" s="272"/>
      <c r="B854" s="273"/>
      <c r="C854" s="27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x14ac:dyDescent="0.25" r="855" customHeight="1" ht="18.75">
      <c r="A855" s="272"/>
      <c r="B855" s="273"/>
      <c r="C855" s="27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x14ac:dyDescent="0.25" r="856" customHeight="1" ht="18.75">
      <c r="A856" s="272"/>
      <c r="B856" s="273"/>
      <c r="C856" s="27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x14ac:dyDescent="0.25" r="857" customHeight="1" ht="18.75">
      <c r="A857" s="272"/>
      <c r="B857" s="273"/>
      <c r="C857" s="27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x14ac:dyDescent="0.25" r="858" customHeight="1" ht="18.75">
      <c r="A858" s="272"/>
      <c r="B858" s="273"/>
      <c r="C858" s="27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x14ac:dyDescent="0.25" r="859" customHeight="1" ht="18.75">
      <c r="A859" s="272"/>
      <c r="B859" s="273"/>
      <c r="C859" s="27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x14ac:dyDescent="0.25" r="860" customHeight="1" ht="18.75">
      <c r="A860" s="272"/>
      <c r="B860" s="273"/>
      <c r="C860" s="27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x14ac:dyDescent="0.25" r="861" customHeight="1" ht="18.75">
      <c r="A861" s="272"/>
      <c r="B861" s="273"/>
      <c r="C861" s="27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x14ac:dyDescent="0.25" r="862" customHeight="1" ht="18.75">
      <c r="A862" s="272"/>
      <c r="B862" s="273"/>
      <c r="C862" s="27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x14ac:dyDescent="0.25" r="863" customHeight="1" ht="18.75">
      <c r="A863" s="272"/>
      <c r="B863" s="273"/>
      <c r="C863" s="27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x14ac:dyDescent="0.25" r="864" customHeight="1" ht="18.75">
      <c r="A864" s="272"/>
      <c r="B864" s="273"/>
      <c r="C864" s="27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x14ac:dyDescent="0.25" r="865" customHeight="1" ht="18.75">
      <c r="A865" s="272"/>
      <c r="B865" s="273"/>
      <c r="C865" s="27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x14ac:dyDescent="0.25" r="866" customHeight="1" ht="18.75">
      <c r="A866" s="272"/>
      <c r="B866" s="273"/>
      <c r="C866" s="27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x14ac:dyDescent="0.25" r="867" customHeight="1" ht="18.75">
      <c r="A867" s="272"/>
      <c r="B867" s="273"/>
      <c r="C867" s="27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x14ac:dyDescent="0.25" r="868" customHeight="1" ht="18.75">
      <c r="A868" s="272"/>
      <c r="B868" s="273"/>
      <c r="C868" s="27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x14ac:dyDescent="0.25" r="869" customHeight="1" ht="18.75">
      <c r="A869" s="272"/>
      <c r="B869" s="273"/>
      <c r="C869" s="27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x14ac:dyDescent="0.25" r="870" customHeight="1" ht="18.75">
      <c r="A870" s="272"/>
      <c r="B870" s="273"/>
      <c r="C870" s="27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x14ac:dyDescent="0.25" r="871" customHeight="1" ht="18.75">
      <c r="A871" s="272"/>
      <c r="B871" s="273"/>
      <c r="C871" s="27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x14ac:dyDescent="0.25" r="872" customHeight="1" ht="18.75">
      <c r="A872" s="272"/>
      <c r="B872" s="273"/>
      <c r="C872" s="27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x14ac:dyDescent="0.25" r="873" customHeight="1" ht="18.75">
      <c r="A873" s="272"/>
      <c r="B873" s="273"/>
      <c r="C873" s="27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x14ac:dyDescent="0.25" r="874" customHeight="1" ht="18.75">
      <c r="A874" s="272"/>
      <c r="B874" s="273"/>
      <c r="C874" s="27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x14ac:dyDescent="0.25" r="875" customHeight="1" ht="18.75">
      <c r="A875" s="272"/>
      <c r="B875" s="273"/>
      <c r="C875" s="27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x14ac:dyDescent="0.25" r="876" customHeight="1" ht="18.75">
      <c r="A876" s="272"/>
      <c r="B876" s="273"/>
      <c r="C876" s="27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x14ac:dyDescent="0.25" r="877" customHeight="1" ht="18.75">
      <c r="A877" s="272"/>
      <c r="B877" s="273"/>
      <c r="C877" s="27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x14ac:dyDescent="0.25" r="878" customHeight="1" ht="18.75">
      <c r="A878" s="272"/>
      <c r="B878" s="273"/>
      <c r="C878" s="27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x14ac:dyDescent="0.25" r="879" customHeight="1" ht="18.75">
      <c r="A879" s="272"/>
      <c r="B879" s="273"/>
      <c r="C879" s="27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x14ac:dyDescent="0.25" r="880" customHeight="1" ht="18.75">
      <c r="A880" s="272"/>
      <c r="B880" s="273"/>
      <c r="C880" s="27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x14ac:dyDescent="0.25" r="881" customHeight="1" ht="18.75">
      <c r="A881" s="272"/>
      <c r="B881" s="273"/>
      <c r="C881" s="27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x14ac:dyDescent="0.25" r="882" customHeight="1" ht="18.75">
      <c r="A882" s="272"/>
      <c r="B882" s="273"/>
      <c r="C882" s="27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x14ac:dyDescent="0.25" r="883" customHeight="1" ht="18.75">
      <c r="A883" s="272"/>
      <c r="B883" s="273"/>
      <c r="C883" s="27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x14ac:dyDescent="0.25" r="884" customHeight="1" ht="18.75">
      <c r="A884" s="272"/>
      <c r="B884" s="273"/>
      <c r="C884" s="27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x14ac:dyDescent="0.25" r="885" customHeight="1" ht="18.75">
      <c r="A885" s="272"/>
      <c r="B885" s="273"/>
      <c r="C885" s="27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x14ac:dyDescent="0.25" r="886" customHeight="1" ht="18.75">
      <c r="A886" s="272"/>
      <c r="B886" s="273"/>
      <c r="C886" s="27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x14ac:dyDescent="0.25" r="887" customHeight="1" ht="18.75">
      <c r="A887" s="272"/>
      <c r="B887" s="273"/>
      <c r="C887" s="27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x14ac:dyDescent="0.25" r="888" customHeight="1" ht="18.75">
      <c r="A888" s="272"/>
      <c r="B888" s="273"/>
      <c r="C888" s="27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x14ac:dyDescent="0.25" r="889" customHeight="1" ht="18.75">
      <c r="A889" s="272"/>
      <c r="B889" s="273"/>
      <c r="C889" s="27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x14ac:dyDescent="0.25" r="890" customHeight="1" ht="18.75">
      <c r="A890" s="272"/>
      <c r="B890" s="273"/>
      <c r="C890" s="27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x14ac:dyDescent="0.25" r="891" customHeight="1" ht="18.75">
      <c r="A891" s="272"/>
      <c r="B891" s="273"/>
      <c r="C891" s="27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x14ac:dyDescent="0.25" r="892" customHeight="1" ht="18.75">
      <c r="A892" s="272"/>
      <c r="B892" s="273"/>
      <c r="C892" s="27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x14ac:dyDescent="0.25" r="893" customHeight="1" ht="18.75">
      <c r="A893" s="272"/>
      <c r="B893" s="273"/>
      <c r="C893" s="27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x14ac:dyDescent="0.25" r="894" customHeight="1" ht="18.75">
      <c r="A894" s="272"/>
      <c r="B894" s="273"/>
      <c r="C894" s="27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x14ac:dyDescent="0.25" r="895" customHeight="1" ht="18.75">
      <c r="A895" s="272"/>
      <c r="B895" s="273"/>
      <c r="C895" s="27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x14ac:dyDescent="0.25" r="896" customHeight="1" ht="18.75">
      <c r="A896" s="272"/>
      <c r="B896" s="273"/>
      <c r="C896" s="27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x14ac:dyDescent="0.25" r="897" customHeight="1" ht="18.75">
      <c r="A897" s="272"/>
      <c r="B897" s="273"/>
      <c r="C897" s="27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x14ac:dyDescent="0.25" r="898" customHeight="1" ht="18.75">
      <c r="A898" s="272"/>
      <c r="B898" s="273"/>
      <c r="C898" s="27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x14ac:dyDescent="0.25" r="899" customHeight="1" ht="18.75">
      <c r="A899" s="272"/>
      <c r="B899" s="273"/>
      <c r="C899" s="27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x14ac:dyDescent="0.25" r="900" customHeight="1" ht="18.75">
      <c r="A900" s="272"/>
      <c r="B900" s="273"/>
      <c r="C900" s="27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x14ac:dyDescent="0.25" r="901" customHeight="1" ht="18.75">
      <c r="A901" s="272"/>
      <c r="B901" s="273"/>
      <c r="C901" s="27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x14ac:dyDescent="0.25" r="902" customHeight="1" ht="18.75">
      <c r="A902" s="272"/>
      <c r="B902" s="273"/>
      <c r="C902" s="27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x14ac:dyDescent="0.25" r="903" customHeight="1" ht="18.75">
      <c r="A903" s="272"/>
      <c r="B903" s="273"/>
      <c r="C903" s="27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x14ac:dyDescent="0.25" r="904" customHeight="1" ht="18.75">
      <c r="A904" s="272"/>
      <c r="B904" s="273"/>
      <c r="C904" s="27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x14ac:dyDescent="0.25" r="905" customHeight="1" ht="18.75">
      <c r="A905" s="272"/>
      <c r="B905" s="273"/>
      <c r="C905" s="27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x14ac:dyDescent="0.25" r="906" customHeight="1" ht="18.75">
      <c r="A906" s="272"/>
      <c r="B906" s="273"/>
      <c r="C906" s="27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x14ac:dyDescent="0.25" r="907" customHeight="1" ht="18.75">
      <c r="A907" s="272"/>
      <c r="B907" s="273"/>
      <c r="C907" s="27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x14ac:dyDescent="0.25" r="908" customHeight="1" ht="18.75">
      <c r="A908" s="272"/>
      <c r="B908" s="273"/>
      <c r="C908" s="27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x14ac:dyDescent="0.25" r="909" customHeight="1" ht="18.75">
      <c r="A909" s="272"/>
      <c r="B909" s="273"/>
      <c r="C909" s="27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x14ac:dyDescent="0.25" r="910" customHeight="1" ht="18.75">
      <c r="A910" s="272"/>
      <c r="B910" s="273"/>
      <c r="C910" s="27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x14ac:dyDescent="0.25" r="911" customHeight="1" ht="18.75">
      <c r="A911" s="272"/>
      <c r="B911" s="273"/>
      <c r="C911" s="27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x14ac:dyDescent="0.25" r="912" customHeight="1" ht="18.75">
      <c r="A912" s="272"/>
      <c r="B912" s="273"/>
      <c r="C912" s="27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x14ac:dyDescent="0.25" r="913" customHeight="1" ht="18.75">
      <c r="A913" s="272"/>
      <c r="B913" s="273"/>
      <c r="C913" s="27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x14ac:dyDescent="0.25" r="914" customHeight="1" ht="18.75">
      <c r="A914" s="272"/>
      <c r="B914" s="273"/>
      <c r="C914" s="27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x14ac:dyDescent="0.25" r="915" customHeight="1" ht="18.75">
      <c r="A915" s="272"/>
      <c r="B915" s="273"/>
      <c r="C915" s="27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x14ac:dyDescent="0.25" r="916" customHeight="1" ht="18.75">
      <c r="A916" s="272"/>
      <c r="B916" s="273"/>
      <c r="C916" s="27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x14ac:dyDescent="0.25" r="917" customHeight="1" ht="18.75">
      <c r="A917" s="272"/>
      <c r="B917" s="273"/>
      <c r="C917" s="27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x14ac:dyDescent="0.25" r="918" customHeight="1" ht="18.75">
      <c r="A918" s="272"/>
      <c r="B918" s="273"/>
      <c r="C918" s="27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x14ac:dyDescent="0.25" r="919" customHeight="1" ht="18.75">
      <c r="A919" s="272"/>
      <c r="B919" s="273"/>
      <c r="C919" s="27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x14ac:dyDescent="0.25" r="920" customHeight="1" ht="18.75">
      <c r="A920" s="272"/>
      <c r="B920" s="273"/>
      <c r="C920" s="27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x14ac:dyDescent="0.25" r="921" customHeight="1" ht="18.75">
      <c r="A921" s="272"/>
      <c r="B921" s="273"/>
      <c r="C921" s="27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x14ac:dyDescent="0.25" r="922" customHeight="1" ht="18.75">
      <c r="A922" s="272"/>
      <c r="B922" s="273"/>
      <c r="C922" s="27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x14ac:dyDescent="0.25" r="923" customHeight="1" ht="18.75">
      <c r="A923" s="272"/>
      <c r="B923" s="273"/>
      <c r="C923" s="27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x14ac:dyDescent="0.25" r="924" customHeight="1" ht="18.75">
      <c r="A924" s="272"/>
      <c r="B924" s="273"/>
      <c r="C924" s="27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x14ac:dyDescent="0.25" r="925" customHeight="1" ht="18.75">
      <c r="A925" s="272"/>
      <c r="B925" s="273"/>
      <c r="C925" s="27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x14ac:dyDescent="0.25" r="926" customHeight="1" ht="18.75">
      <c r="A926" s="272"/>
      <c r="B926" s="273"/>
      <c r="C926" s="27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x14ac:dyDescent="0.25" r="927" customHeight="1" ht="18.75">
      <c r="A927" s="272"/>
      <c r="B927" s="273"/>
      <c r="C927" s="27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x14ac:dyDescent="0.25" r="928" customHeight="1" ht="18.75">
      <c r="A928" s="272"/>
      <c r="B928" s="273"/>
      <c r="C928" s="27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x14ac:dyDescent="0.25" r="929" customHeight="1" ht="18.75">
      <c r="A929" s="272"/>
      <c r="B929" s="273"/>
      <c r="C929" s="27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x14ac:dyDescent="0.25" r="930" customHeight="1" ht="18.75">
      <c r="A930" s="272"/>
      <c r="B930" s="273"/>
      <c r="C930" s="27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x14ac:dyDescent="0.25" r="931" customHeight="1" ht="18.75">
      <c r="A931" s="272"/>
      <c r="B931" s="273"/>
      <c r="C931" s="27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x14ac:dyDescent="0.25" r="932" customHeight="1" ht="18.75">
      <c r="A932" s="272"/>
      <c r="B932" s="273"/>
      <c r="C932" s="27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x14ac:dyDescent="0.25" r="933" customHeight="1" ht="18.75">
      <c r="A933" s="272"/>
      <c r="B933" s="273"/>
      <c r="C933" s="27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x14ac:dyDescent="0.25" r="934" customHeight="1" ht="18.75">
      <c r="A934" s="272"/>
      <c r="B934" s="273"/>
      <c r="C934" s="27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x14ac:dyDescent="0.25" r="935" customHeight="1" ht="18.75">
      <c r="A935" s="272"/>
      <c r="B935" s="273"/>
      <c r="C935" s="27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x14ac:dyDescent="0.25" r="936" customHeight="1" ht="18.75">
      <c r="A936" s="272"/>
      <c r="B936" s="273"/>
      <c r="C936" s="27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x14ac:dyDescent="0.25" r="937" customHeight="1" ht="18.75">
      <c r="A937" s="272"/>
      <c r="B937" s="273"/>
      <c r="C937" s="27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x14ac:dyDescent="0.25" r="938" customHeight="1" ht="18.75">
      <c r="A938" s="272"/>
      <c r="B938" s="273"/>
      <c r="C938" s="27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x14ac:dyDescent="0.25" r="939" customHeight="1" ht="18.75">
      <c r="A939" s="272"/>
      <c r="B939" s="273"/>
      <c r="C939" s="27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x14ac:dyDescent="0.25" r="940" customHeight="1" ht="18.75">
      <c r="A940" s="272"/>
      <c r="B940" s="273"/>
      <c r="C940" s="27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x14ac:dyDescent="0.25" r="941" customHeight="1" ht="18.75">
      <c r="A941" s="272"/>
      <c r="B941" s="273"/>
      <c r="C941" s="27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x14ac:dyDescent="0.25" r="942" customHeight="1" ht="18.75">
      <c r="A942" s="272"/>
      <c r="B942" s="273"/>
      <c r="C942" s="27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x14ac:dyDescent="0.25" r="943" customHeight="1" ht="18.75">
      <c r="A943" s="272"/>
      <c r="B943" s="273"/>
      <c r="C943" s="27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x14ac:dyDescent="0.25" r="944" customHeight="1" ht="18.75">
      <c r="A944" s="272"/>
      <c r="B944" s="273"/>
      <c r="C944" s="27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x14ac:dyDescent="0.25" r="945" customHeight="1" ht="18.75">
      <c r="A945" s="272"/>
      <c r="B945" s="273"/>
      <c r="C945" s="27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x14ac:dyDescent="0.25" r="946" customHeight="1" ht="18.75">
      <c r="A946" s="272"/>
      <c r="B946" s="273"/>
      <c r="C946" s="27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x14ac:dyDescent="0.25" r="947" customHeight="1" ht="18.75">
      <c r="A947" s="272"/>
      <c r="B947" s="273"/>
      <c r="C947" s="27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x14ac:dyDescent="0.25" r="948" customHeight="1" ht="18.75">
      <c r="A948" s="272"/>
      <c r="B948" s="273"/>
      <c r="C948" s="27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x14ac:dyDescent="0.25" r="949" customHeight="1" ht="18.75">
      <c r="A949" s="272"/>
      <c r="B949" s="273"/>
      <c r="C949" s="27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x14ac:dyDescent="0.25" r="950" customHeight="1" ht="18.75">
      <c r="A950" s="272"/>
      <c r="B950" s="273"/>
      <c r="C950" s="27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x14ac:dyDescent="0.25" r="951" customHeight="1" ht="18.75">
      <c r="A951" s="272"/>
      <c r="B951" s="273"/>
      <c r="C951" s="27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x14ac:dyDescent="0.25" r="952" customHeight="1" ht="18.75">
      <c r="A952" s="272"/>
      <c r="B952" s="273"/>
      <c r="C952" s="27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x14ac:dyDescent="0.25" r="953" customHeight="1" ht="18.75">
      <c r="A953" s="272"/>
      <c r="B953" s="273"/>
      <c r="C953" s="27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x14ac:dyDescent="0.25" r="954" customHeight="1" ht="18.75">
      <c r="A954" s="272"/>
      <c r="B954" s="273"/>
      <c r="C954" s="27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x14ac:dyDescent="0.25" r="955" customHeight="1" ht="18.75">
      <c r="A955" s="272"/>
      <c r="B955" s="273"/>
      <c r="C955" s="27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x14ac:dyDescent="0.25" r="956" customHeight="1" ht="18.75">
      <c r="A956" s="272"/>
      <c r="B956" s="273"/>
      <c r="C956" s="27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x14ac:dyDescent="0.25" r="957" customHeight="1" ht="18.75">
      <c r="A957" s="272"/>
      <c r="B957" s="273"/>
      <c r="C957" s="27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x14ac:dyDescent="0.25" r="958" customHeight="1" ht="18.75">
      <c r="A958" s="272"/>
      <c r="B958" s="273"/>
      <c r="C958" s="27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x14ac:dyDescent="0.25" r="959" customHeight="1" ht="18.75">
      <c r="A959" s="272"/>
      <c r="B959" s="273"/>
      <c r="C959" s="27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x14ac:dyDescent="0.25" r="960" customHeight="1" ht="18.75">
      <c r="A960" s="272"/>
      <c r="B960" s="273"/>
      <c r="C960" s="27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x14ac:dyDescent="0.25" r="961" customHeight="1" ht="18.75">
      <c r="A961" s="272"/>
      <c r="B961" s="273"/>
      <c r="C961" s="27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x14ac:dyDescent="0.25" r="962" customHeight="1" ht="18.75">
      <c r="A962" s="272"/>
      <c r="B962" s="273"/>
      <c r="C962" s="27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x14ac:dyDescent="0.25" r="963" customHeight="1" ht="18.75">
      <c r="A963" s="272"/>
      <c r="B963" s="273"/>
      <c r="C963" s="27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x14ac:dyDescent="0.25" r="964" customHeight="1" ht="18.75">
      <c r="A964" s="272"/>
      <c r="B964" s="273"/>
      <c r="C964" s="27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x14ac:dyDescent="0.25" r="965" customHeight="1" ht="18.75">
      <c r="A965" s="272"/>
      <c r="B965" s="273"/>
      <c r="C965" s="27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x14ac:dyDescent="0.25" r="966" customHeight="1" ht="18.75">
      <c r="A966" s="272"/>
      <c r="B966" s="273"/>
      <c r="C966" s="27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x14ac:dyDescent="0.25" r="967" customHeight="1" ht="18.75">
      <c r="A967" s="272"/>
      <c r="B967" s="273"/>
      <c r="C967" s="27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x14ac:dyDescent="0.25" r="968" customHeight="1" ht="18.75">
      <c r="A968" s="272"/>
      <c r="B968" s="273"/>
      <c r="C968" s="27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x14ac:dyDescent="0.25" r="969" customHeight="1" ht="18.75">
      <c r="A969" s="272"/>
      <c r="B969" s="273"/>
      <c r="C969" s="27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x14ac:dyDescent="0.25" r="970" customHeight="1" ht="18.75">
      <c r="A970" s="272"/>
      <c r="B970" s="273"/>
      <c r="C970" s="27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x14ac:dyDescent="0.25" r="971" customHeight="1" ht="18.75">
      <c r="A971" s="272"/>
      <c r="B971" s="273"/>
      <c r="C971" s="27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x14ac:dyDescent="0.25" r="972" customHeight="1" ht="18.75">
      <c r="A972" s="272"/>
      <c r="B972" s="273"/>
      <c r="C972" s="27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x14ac:dyDescent="0.25" r="973" customHeight="1" ht="18.75">
      <c r="A973" s="272"/>
      <c r="B973" s="273"/>
      <c r="C973" s="27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x14ac:dyDescent="0.25" r="974" customHeight="1" ht="18.75">
      <c r="A974" s="272"/>
      <c r="B974" s="273"/>
      <c r="C974" s="27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x14ac:dyDescent="0.25" r="975" customHeight="1" ht="18.75">
      <c r="A975" s="272"/>
      <c r="B975" s="273"/>
      <c r="C975" s="27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x14ac:dyDescent="0.25" r="976" customHeight="1" ht="18.75">
      <c r="A976" s="272"/>
      <c r="B976" s="273"/>
      <c r="C976" s="27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x14ac:dyDescent="0.25" r="977" customHeight="1" ht="18.75">
      <c r="A977" s="272"/>
      <c r="B977" s="273"/>
      <c r="C977" s="27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x14ac:dyDescent="0.25" r="978" customHeight="1" ht="18.75">
      <c r="A978" s="272"/>
      <c r="B978" s="273"/>
      <c r="C978" s="27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x14ac:dyDescent="0.25" r="979" customHeight="1" ht="18.75">
      <c r="A979" s="272"/>
      <c r="B979" s="273"/>
      <c r="C979" s="27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x14ac:dyDescent="0.25" r="980" customHeight="1" ht="18.75">
      <c r="A980" s="272"/>
      <c r="B980" s="273"/>
      <c r="C980" s="27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x14ac:dyDescent="0.25" r="981" customHeight="1" ht="18.75">
      <c r="A981" s="272"/>
      <c r="B981" s="273"/>
      <c r="C981" s="27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x14ac:dyDescent="0.25" r="982" customHeight="1" ht="18.75">
      <c r="A982" s="272"/>
      <c r="B982" s="273"/>
      <c r="C982" s="27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x14ac:dyDescent="0.25" r="983" customHeight="1" ht="18.75">
      <c r="A983" s="272"/>
      <c r="B983" s="273"/>
      <c r="C983" s="27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x14ac:dyDescent="0.25" r="984" customHeight="1" ht="18.75">
      <c r="A984" s="272"/>
      <c r="B984" s="273"/>
      <c r="C984" s="27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x14ac:dyDescent="0.25" r="985" customHeight="1" ht="18.75">
      <c r="A985" s="272"/>
      <c r="B985" s="273"/>
      <c r="C985" s="27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x14ac:dyDescent="0.25" r="986" customHeight="1" ht="18.75">
      <c r="A986" s="272"/>
      <c r="B986" s="273"/>
      <c r="C986" s="27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x14ac:dyDescent="0.25" r="987" customHeight="1" ht="18.75">
      <c r="A987" s="272"/>
      <c r="B987" s="273"/>
      <c r="C987" s="27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x14ac:dyDescent="0.25" r="988" customHeight="1" ht="18.75">
      <c r="A988" s="272"/>
      <c r="B988" s="273"/>
      <c r="C988" s="27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x14ac:dyDescent="0.25" r="989" customHeight="1" ht="18.75">
      <c r="A989" s="272"/>
      <c r="B989" s="273"/>
      <c r="C989" s="27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x14ac:dyDescent="0.25" r="990" customHeight="1" ht="18.75">
      <c r="A990" s="272"/>
      <c r="B990" s="273"/>
      <c r="C990" s="27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x14ac:dyDescent="0.25" r="991" customHeight="1" ht="18.75">
      <c r="A991" s="272"/>
      <c r="B991" s="273"/>
      <c r="C991" s="27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x14ac:dyDescent="0.25" r="992" customHeight="1" ht="18.75">
      <c r="A992" s="272"/>
      <c r="B992" s="273"/>
      <c r="C992" s="27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x14ac:dyDescent="0.25" r="993" customHeight="1" ht="18.75">
      <c r="A993" s="272"/>
      <c r="B993" s="273"/>
      <c r="C993" s="27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x14ac:dyDescent="0.25" r="994" customHeight="1" ht="18.75">
      <c r="A994" s="272"/>
      <c r="B994" s="273"/>
      <c r="C994" s="27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x14ac:dyDescent="0.25" r="995" customHeight="1" ht="18.75">
      <c r="A995" s="272"/>
      <c r="B995" s="273"/>
      <c r="C995" s="27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x14ac:dyDescent="0.25" r="996" customHeight="1" ht="18.75">
      <c r="A996" s="272"/>
      <c r="B996" s="273"/>
      <c r="C996" s="27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x14ac:dyDescent="0.25" r="997" customHeight="1" ht="18.75">
      <c r="A997" s="272"/>
      <c r="B997" s="273"/>
      <c r="C997" s="27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x14ac:dyDescent="0.25" r="998" customHeight="1" ht="18.75">
      <c r="A998" s="272"/>
      <c r="B998" s="273"/>
      <c r="C998" s="27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x14ac:dyDescent="0.25" r="999" customHeight="1" ht="18.75">
      <c r="A999" s="272"/>
      <c r="B999" s="273"/>
      <c r="C999" s="27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x14ac:dyDescent="0.25" r="1000" customHeight="1" ht="18.75">
      <c r="A1000" s="272"/>
      <c r="B1000" s="273"/>
      <c r="C1000" s="27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  <row x14ac:dyDescent="0.25" r="1001" customHeight="1" ht="18.75">
      <c r="A1001" s="272"/>
      <c r="B1001" s="273"/>
      <c r="C1001" s="272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</row>
    <row x14ac:dyDescent="0.25" r="1002" customHeight="1" ht="18.75">
      <c r="A1002" s="272"/>
      <c r="B1002" s="273"/>
      <c r="C1002" s="27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  <row x14ac:dyDescent="0.25" r="1003" customHeight="1" ht="18.75">
      <c r="A1003" s="272"/>
      <c r="B1003" s="273"/>
      <c r="C1003" s="272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</row>
    <row x14ac:dyDescent="0.25" r="1004" customHeight="1" ht="18.75">
      <c r="A1004" s="272"/>
      <c r="B1004" s="273"/>
      <c r="C1004" s="272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</row>
  </sheetData>
  <mergeCells count="581">
    <mergeCell ref="F1:G1"/>
    <mergeCell ref="I1:K1"/>
    <mergeCell ref="M1:O1"/>
    <mergeCell ref="Q1:S1"/>
    <mergeCell ref="U1:V1"/>
    <mergeCell ref="X1:Z1"/>
    <mergeCell ref="AD1:AE1"/>
    <mergeCell ref="AG1:AH1"/>
    <mergeCell ref="I10:N10"/>
    <mergeCell ref="P10:AF10"/>
    <mergeCell ref="AH10:AZ10"/>
    <mergeCell ref="I12:N12"/>
    <mergeCell ref="P12:AF12"/>
    <mergeCell ref="D14:E14"/>
    <mergeCell ref="F14:N14"/>
    <mergeCell ref="W14:AC14"/>
    <mergeCell ref="AE14:AN14"/>
    <mergeCell ref="AP14:AY14"/>
    <mergeCell ref="I15:N15"/>
    <mergeCell ref="P15:X15"/>
    <mergeCell ref="Y15:AF15"/>
    <mergeCell ref="AH15:AQ15"/>
    <mergeCell ref="AS15:AZ15"/>
    <mergeCell ref="D16:E16"/>
    <mergeCell ref="F16:N16"/>
    <mergeCell ref="W16:AC16"/>
    <mergeCell ref="AE16:AN16"/>
    <mergeCell ref="AP16:AY16"/>
    <mergeCell ref="I17:N17"/>
    <mergeCell ref="P17:X17"/>
    <mergeCell ref="Y17:AF17"/>
    <mergeCell ref="AH17:AQ17"/>
    <mergeCell ref="AS17:AZ17"/>
    <mergeCell ref="D18:E18"/>
    <mergeCell ref="AB18:AG18"/>
    <mergeCell ref="AH18:AN18"/>
    <mergeCell ref="D19:J19"/>
    <mergeCell ref="M19:Q19"/>
    <mergeCell ref="AE19:AN19"/>
    <mergeCell ref="AP19:AY19"/>
    <mergeCell ref="E20:I20"/>
    <mergeCell ref="J20:X20"/>
    <mergeCell ref="Y20:AF20"/>
    <mergeCell ref="AH20:AU20"/>
    <mergeCell ref="AV20:AZ20"/>
    <mergeCell ref="D21:J21"/>
    <mergeCell ref="M21:Q21"/>
    <mergeCell ref="AE21:AN21"/>
    <mergeCell ref="AP21:AY21"/>
    <mergeCell ref="E22:I22"/>
    <mergeCell ref="J22:X22"/>
    <mergeCell ref="Y22:AF22"/>
    <mergeCell ref="AH22:AU22"/>
    <mergeCell ref="AV22:AZ22"/>
    <mergeCell ref="W24:AB24"/>
    <mergeCell ref="W26:AB26"/>
    <mergeCell ref="D29:E29"/>
    <mergeCell ref="G29:L29"/>
    <mergeCell ref="M29:Q29"/>
    <mergeCell ref="W29:AC29"/>
    <mergeCell ref="AE29:AN29"/>
    <mergeCell ref="AP29:BA29"/>
    <mergeCell ref="D30:E30"/>
    <mergeCell ref="I30:N30"/>
    <mergeCell ref="P30:X30"/>
    <mergeCell ref="Y30:AF30"/>
    <mergeCell ref="AH30:AQ30"/>
    <mergeCell ref="AS30:AZ30"/>
    <mergeCell ref="D31:E31"/>
    <mergeCell ref="G31:L31"/>
    <mergeCell ref="M31:Q31"/>
    <mergeCell ref="W31:AC31"/>
    <mergeCell ref="AE31:AN31"/>
    <mergeCell ref="AP31:BA31"/>
    <mergeCell ref="D32:H32"/>
    <mergeCell ref="I32:N32"/>
    <mergeCell ref="P32:X32"/>
    <mergeCell ref="Y32:AF32"/>
    <mergeCell ref="AH32:AQ32"/>
    <mergeCell ref="AS32:BA32"/>
    <mergeCell ref="D33:E33"/>
    <mergeCell ref="G33:L33"/>
    <mergeCell ref="M33:Q33"/>
    <mergeCell ref="D34:E34"/>
    <mergeCell ref="G34:L34"/>
    <mergeCell ref="M34:Q34"/>
    <mergeCell ref="W34:AC34"/>
    <mergeCell ref="AE34:AN34"/>
    <mergeCell ref="AP34:AY34"/>
    <mergeCell ref="D35:H35"/>
    <mergeCell ref="I35:N35"/>
    <mergeCell ref="P35:X35"/>
    <mergeCell ref="Y35:AF35"/>
    <mergeCell ref="AH35:AQ35"/>
    <mergeCell ref="AS35:AZ35"/>
    <mergeCell ref="D36:E36"/>
    <mergeCell ref="G36:L36"/>
    <mergeCell ref="M36:Q36"/>
    <mergeCell ref="W36:AC36"/>
    <mergeCell ref="AE36:AN36"/>
    <mergeCell ref="AP36:AY36"/>
    <mergeCell ref="D37:H37"/>
    <mergeCell ref="I37:N37"/>
    <mergeCell ref="P37:X37"/>
    <mergeCell ref="Y37:AF37"/>
    <mergeCell ref="AH37:AQ37"/>
    <mergeCell ref="AS37:AZ37"/>
    <mergeCell ref="D38:E38"/>
    <mergeCell ref="G38:L38"/>
    <mergeCell ref="M38:Q38"/>
    <mergeCell ref="D39:E39"/>
    <mergeCell ref="G39:L39"/>
    <mergeCell ref="W39:AC39"/>
    <mergeCell ref="AE39:AN39"/>
    <mergeCell ref="AP39:AY39"/>
    <mergeCell ref="D40:H40"/>
    <mergeCell ref="I40:N40"/>
    <mergeCell ref="P40:X40"/>
    <mergeCell ref="Y40:AF40"/>
    <mergeCell ref="AH40:AW40"/>
    <mergeCell ref="D41:E41"/>
    <mergeCell ref="G41:L41"/>
    <mergeCell ref="M41:Q41"/>
    <mergeCell ref="W41:AC41"/>
    <mergeCell ref="AE41:AN41"/>
    <mergeCell ref="AP41:AY41"/>
    <mergeCell ref="D42:H42"/>
    <mergeCell ref="I42:N42"/>
    <mergeCell ref="P42:X42"/>
    <mergeCell ref="Y42:AF42"/>
    <mergeCell ref="AH42:AW42"/>
    <mergeCell ref="D43:E43"/>
    <mergeCell ref="G43:L43"/>
    <mergeCell ref="AB43:AG43"/>
    <mergeCell ref="D44:J44"/>
    <mergeCell ref="M44:Q44"/>
    <mergeCell ref="W44:AG44"/>
    <mergeCell ref="AH44:AN44"/>
    <mergeCell ref="AP44:AY44"/>
    <mergeCell ref="D45:H45"/>
    <mergeCell ref="I45:N45"/>
    <mergeCell ref="P45:X45"/>
    <mergeCell ref="Y45:AF45"/>
    <mergeCell ref="AH45:AQ45"/>
    <mergeCell ref="AS45:AZ45"/>
    <mergeCell ref="D46:J46"/>
    <mergeCell ref="M46:Q46"/>
    <mergeCell ref="W46:AG46"/>
    <mergeCell ref="AP46:AY46"/>
    <mergeCell ref="D47:H47"/>
    <mergeCell ref="I47:N47"/>
    <mergeCell ref="P47:X47"/>
    <mergeCell ref="Y47:AF47"/>
    <mergeCell ref="AH47:AQ47"/>
    <mergeCell ref="AS47:AZ47"/>
    <mergeCell ref="M48:Q48"/>
    <mergeCell ref="D49:N49"/>
    <mergeCell ref="W49:AC49"/>
    <mergeCell ref="AE49:AN49"/>
    <mergeCell ref="AP49:AY49"/>
    <mergeCell ref="D50:H50"/>
    <mergeCell ref="I50:N50"/>
    <mergeCell ref="P50:X50"/>
    <mergeCell ref="Y50:AF50"/>
    <mergeCell ref="AH50:AU50"/>
    <mergeCell ref="D51:N51"/>
    <mergeCell ref="W51:AC51"/>
    <mergeCell ref="AE51:AN51"/>
    <mergeCell ref="AP51:AY51"/>
    <mergeCell ref="D52:H52"/>
    <mergeCell ref="I52:N52"/>
    <mergeCell ref="P52:X52"/>
    <mergeCell ref="Y52:AF52"/>
    <mergeCell ref="AH52:AU52"/>
    <mergeCell ref="M53:Q53"/>
    <mergeCell ref="D54:J54"/>
    <mergeCell ref="M54:Q54"/>
    <mergeCell ref="W54:AC54"/>
    <mergeCell ref="AE54:AN54"/>
    <mergeCell ref="AP54:AY54"/>
    <mergeCell ref="D55:J55"/>
    <mergeCell ref="K55:N55"/>
    <mergeCell ref="P55:Z55"/>
    <mergeCell ref="AA55:AF55"/>
    <mergeCell ref="AH55:AQ55"/>
    <mergeCell ref="AS55:AZ55"/>
    <mergeCell ref="D56:J56"/>
    <mergeCell ref="M56:Q56"/>
    <mergeCell ref="W56:AC56"/>
    <mergeCell ref="AE56:AN56"/>
    <mergeCell ref="AP56:AY56"/>
    <mergeCell ref="D57:J57"/>
    <mergeCell ref="K57:N57"/>
    <mergeCell ref="P57:Z57"/>
    <mergeCell ref="AA57:AF57"/>
    <mergeCell ref="AH57:AQ57"/>
    <mergeCell ref="AS57:AZ57"/>
    <mergeCell ref="G58:L58"/>
    <mergeCell ref="M58:Q58"/>
    <mergeCell ref="D59:E59"/>
    <mergeCell ref="G59:O59"/>
    <mergeCell ref="W59:AC59"/>
    <mergeCell ref="AE59:AR59"/>
    <mergeCell ref="D60:J60"/>
    <mergeCell ref="P60:Z60"/>
    <mergeCell ref="AH60:AQ60"/>
    <mergeCell ref="D61:E61"/>
    <mergeCell ref="G61:O61"/>
    <mergeCell ref="W61:AC61"/>
    <mergeCell ref="AE61:AR61"/>
    <mergeCell ref="AS61:AY61"/>
    <mergeCell ref="D62:J62"/>
    <mergeCell ref="K62:N62"/>
    <mergeCell ref="P62:Z62"/>
    <mergeCell ref="AA62:AF62"/>
    <mergeCell ref="AH62:AQ62"/>
    <mergeCell ref="AS62:AZ62"/>
    <mergeCell ref="D63:E63"/>
    <mergeCell ref="M63:Q63"/>
    <mergeCell ref="W64:AC64"/>
    <mergeCell ref="I65:N65"/>
    <mergeCell ref="W66:AC66"/>
    <mergeCell ref="I67:N67"/>
    <mergeCell ref="D69:E69"/>
    <mergeCell ref="G69:L69"/>
    <mergeCell ref="M69:Q69"/>
    <mergeCell ref="W69:AC69"/>
    <mergeCell ref="AE69:AN69"/>
    <mergeCell ref="AP69:AY69"/>
    <mergeCell ref="D70:J70"/>
    <mergeCell ref="K70:N70"/>
    <mergeCell ref="P70:X70"/>
    <mergeCell ref="Y70:AF70"/>
    <mergeCell ref="AH70:AQ70"/>
    <mergeCell ref="AS70:AZ70"/>
    <mergeCell ref="D71:E71"/>
    <mergeCell ref="G71:L71"/>
    <mergeCell ref="M71:Q71"/>
    <mergeCell ref="W71:AC71"/>
    <mergeCell ref="AE71:AN71"/>
    <mergeCell ref="AP71:AY71"/>
    <mergeCell ref="D72:J72"/>
    <mergeCell ref="K72:N72"/>
    <mergeCell ref="P72:X72"/>
    <mergeCell ref="Y72:AF72"/>
    <mergeCell ref="AH72:AQ72"/>
    <mergeCell ref="AS72:AZ72"/>
    <mergeCell ref="G73:L73"/>
    <mergeCell ref="M73:Q73"/>
    <mergeCell ref="D74:E74"/>
    <mergeCell ref="G74:O74"/>
    <mergeCell ref="W74:AC74"/>
    <mergeCell ref="AE74:AN74"/>
    <mergeCell ref="AP74:BA74"/>
    <mergeCell ref="D75:H75"/>
    <mergeCell ref="I75:N75"/>
    <mergeCell ref="P75:Z75"/>
    <mergeCell ref="AA75:AF75"/>
    <mergeCell ref="AH75:AQ75"/>
    <mergeCell ref="D76:E76"/>
    <mergeCell ref="G76:O76"/>
    <mergeCell ref="W76:AC76"/>
    <mergeCell ref="AE76:AN76"/>
    <mergeCell ref="AP76:BA76"/>
    <mergeCell ref="D77:H77"/>
    <mergeCell ref="I77:N77"/>
    <mergeCell ref="P77:Z77"/>
    <mergeCell ref="AA77:AF77"/>
    <mergeCell ref="AH77:AQ77"/>
    <mergeCell ref="D78:E78"/>
    <mergeCell ref="M78:Q78"/>
    <mergeCell ref="D79:J79"/>
    <mergeCell ref="M79:Q79"/>
    <mergeCell ref="W79:AC79"/>
    <mergeCell ref="AE79:AN79"/>
    <mergeCell ref="AP79:AY79"/>
    <mergeCell ref="D80:J80"/>
    <mergeCell ref="K80:N80"/>
    <mergeCell ref="P80:AF80"/>
    <mergeCell ref="AH80:AQ80"/>
    <mergeCell ref="AS80:AZ80"/>
    <mergeCell ref="P81:V81"/>
    <mergeCell ref="W81:AC81"/>
    <mergeCell ref="AE81:AN81"/>
    <mergeCell ref="AP81:AY81"/>
    <mergeCell ref="D82:J82"/>
    <mergeCell ref="P82:AF82"/>
    <mergeCell ref="AH82:AQ82"/>
    <mergeCell ref="AS82:AZ82"/>
    <mergeCell ref="D84:E84"/>
    <mergeCell ref="G84:L84"/>
    <mergeCell ref="M84:Q84"/>
    <mergeCell ref="W84:AC84"/>
    <mergeCell ref="AE84:AN84"/>
    <mergeCell ref="AP84:AY84"/>
    <mergeCell ref="D85:H85"/>
    <mergeCell ref="I85:N85"/>
    <mergeCell ref="P85:X85"/>
    <mergeCell ref="Y85:AF85"/>
    <mergeCell ref="AH85:AQ85"/>
    <mergeCell ref="AS85:AY85"/>
    <mergeCell ref="D86:E86"/>
    <mergeCell ref="M86:Q86"/>
    <mergeCell ref="W86:AC86"/>
    <mergeCell ref="AE86:AN86"/>
    <mergeCell ref="AP86:AY86"/>
    <mergeCell ref="D87:H87"/>
    <mergeCell ref="I87:N87"/>
    <mergeCell ref="P87:X87"/>
    <mergeCell ref="Y87:AF87"/>
    <mergeCell ref="AH87:AQ87"/>
    <mergeCell ref="AS87:AY87"/>
    <mergeCell ref="D88:E88"/>
    <mergeCell ref="M88:Q88"/>
    <mergeCell ref="P90:V90"/>
    <mergeCell ref="D91:E91"/>
    <mergeCell ref="W91:AB91"/>
    <mergeCell ref="AH92:AZ92"/>
    <mergeCell ref="D94:E94"/>
    <mergeCell ref="G94:Q94"/>
    <mergeCell ref="W94:AC94"/>
    <mergeCell ref="AE94:AN94"/>
    <mergeCell ref="AP94:AY94"/>
    <mergeCell ref="D95:H95"/>
    <mergeCell ref="I95:N95"/>
    <mergeCell ref="P95:X95"/>
    <mergeCell ref="Y95:AK95"/>
    <mergeCell ref="AO95:AX95"/>
    <mergeCell ref="D96:E96"/>
    <mergeCell ref="G96:Q96"/>
    <mergeCell ref="W96:AC96"/>
    <mergeCell ref="AE96:AN96"/>
    <mergeCell ref="AP96:AY96"/>
    <mergeCell ref="D97:H97"/>
    <mergeCell ref="I97:N97"/>
    <mergeCell ref="P97:X97"/>
    <mergeCell ref="AO97:AX97"/>
    <mergeCell ref="D98:E98"/>
    <mergeCell ref="G98:Q98"/>
    <mergeCell ref="D99:J99"/>
    <mergeCell ref="M99:Q99"/>
    <mergeCell ref="W99:AG99"/>
    <mergeCell ref="AH99:AN99"/>
    <mergeCell ref="AP99:BA99"/>
    <mergeCell ref="D100:H100"/>
    <mergeCell ref="I100:X100"/>
    <mergeCell ref="Y100:AF100"/>
    <mergeCell ref="AH100:AZ100"/>
    <mergeCell ref="D101:J101"/>
    <mergeCell ref="M101:Q101"/>
    <mergeCell ref="W101:AG101"/>
    <mergeCell ref="AS101:AY101"/>
    <mergeCell ref="D102:H102"/>
    <mergeCell ref="I102:X102"/>
    <mergeCell ref="Y102:AF102"/>
    <mergeCell ref="AH102:AZ102"/>
    <mergeCell ref="D103:J103"/>
    <mergeCell ref="M103:Q103"/>
    <mergeCell ref="D104:F104"/>
    <mergeCell ref="G104:L104"/>
    <mergeCell ref="M104:Q104"/>
    <mergeCell ref="W104:AC104"/>
    <mergeCell ref="AE104:AN104"/>
    <mergeCell ref="AP104:AY104"/>
    <mergeCell ref="D105:H105"/>
    <mergeCell ref="I105:N105"/>
    <mergeCell ref="P105:X105"/>
    <mergeCell ref="Y105:AQ105"/>
    <mergeCell ref="AS105:AZ105"/>
    <mergeCell ref="D106:F106"/>
    <mergeCell ref="M106:Q106"/>
    <mergeCell ref="W106:AC106"/>
    <mergeCell ref="AE106:AN106"/>
    <mergeCell ref="AP106:AY106"/>
    <mergeCell ref="D107:H107"/>
    <mergeCell ref="I107:N107"/>
    <mergeCell ref="P107:X107"/>
    <mergeCell ref="Y107:AQ107"/>
    <mergeCell ref="AS107:AZ107"/>
    <mergeCell ref="M108:Q108"/>
    <mergeCell ref="G109:L109"/>
    <mergeCell ref="M109:Q109"/>
    <mergeCell ref="W109:AC109"/>
    <mergeCell ref="AE109:AN109"/>
    <mergeCell ref="AP109:AY109"/>
    <mergeCell ref="D110:H110"/>
    <mergeCell ref="I110:N110"/>
    <mergeCell ref="P110:X110"/>
    <mergeCell ref="Y110:AF110"/>
    <mergeCell ref="AH110:AQ110"/>
    <mergeCell ref="AS110:AY110"/>
    <mergeCell ref="G111:L111"/>
    <mergeCell ref="M111:Q111"/>
    <mergeCell ref="R111:V111"/>
    <mergeCell ref="W111:AC111"/>
    <mergeCell ref="AE111:AN111"/>
    <mergeCell ref="AP111:AY111"/>
    <mergeCell ref="D112:H112"/>
    <mergeCell ref="I112:N112"/>
    <mergeCell ref="P112:X112"/>
    <mergeCell ref="Y112:AF112"/>
    <mergeCell ref="AH112:AQ112"/>
    <mergeCell ref="AS112:AY112"/>
    <mergeCell ref="G113:L113"/>
    <mergeCell ref="M113:Q113"/>
    <mergeCell ref="G114:L114"/>
    <mergeCell ref="M114:Q114"/>
    <mergeCell ref="AE114:AJ114"/>
    <mergeCell ref="AP114:AW114"/>
    <mergeCell ref="D115:E115"/>
    <mergeCell ref="I115:N115"/>
    <mergeCell ref="AJ115:AQ115"/>
    <mergeCell ref="G116:L116"/>
    <mergeCell ref="M116:Q116"/>
    <mergeCell ref="W116:AB116"/>
    <mergeCell ref="AE116:AJ116"/>
    <mergeCell ref="AP116:AW116"/>
    <mergeCell ref="I117:N117"/>
    <mergeCell ref="P117:V117"/>
    <mergeCell ref="W117:AC117"/>
    <mergeCell ref="D119:E119"/>
    <mergeCell ref="G119:L119"/>
    <mergeCell ref="M119:Q119"/>
    <mergeCell ref="W119:AC119"/>
    <mergeCell ref="AE119:AN119"/>
    <mergeCell ref="AP119:AY119"/>
    <mergeCell ref="D120:H120"/>
    <mergeCell ref="I120:N120"/>
    <mergeCell ref="P120:Z120"/>
    <mergeCell ref="AH120:AQ120"/>
    <mergeCell ref="AS120:AZ120"/>
    <mergeCell ref="D121:E121"/>
    <mergeCell ref="G121:L121"/>
    <mergeCell ref="M121:Q121"/>
    <mergeCell ref="W121:AC121"/>
    <mergeCell ref="AE121:AN121"/>
    <mergeCell ref="AP121:AY121"/>
    <mergeCell ref="D122:H122"/>
    <mergeCell ref="I122:N122"/>
    <mergeCell ref="P122:Z122"/>
    <mergeCell ref="AH122:AQ122"/>
    <mergeCell ref="AS122:AZ122"/>
    <mergeCell ref="D123:E123"/>
    <mergeCell ref="G123:L123"/>
    <mergeCell ref="M123:Q123"/>
    <mergeCell ref="D124:E124"/>
    <mergeCell ref="G124:L124"/>
    <mergeCell ref="M124:Q124"/>
    <mergeCell ref="AE124:AN124"/>
    <mergeCell ref="AP124:AY124"/>
    <mergeCell ref="D125:H125"/>
    <mergeCell ref="I125:N125"/>
    <mergeCell ref="P125:X125"/>
    <mergeCell ref="Y125:AF125"/>
    <mergeCell ref="AH125:AQ125"/>
    <mergeCell ref="D126:E126"/>
    <mergeCell ref="G126:L126"/>
    <mergeCell ref="M126:Q126"/>
    <mergeCell ref="AE126:AN126"/>
    <mergeCell ref="AP126:AY126"/>
    <mergeCell ref="D127:H127"/>
    <mergeCell ref="I127:N127"/>
    <mergeCell ref="P127:X127"/>
    <mergeCell ref="Y127:AF127"/>
    <mergeCell ref="AH127:AQ127"/>
    <mergeCell ref="D128:E128"/>
    <mergeCell ref="G128:O128"/>
    <mergeCell ref="D129:E129"/>
    <mergeCell ref="G129:L129"/>
    <mergeCell ref="M129:Q129"/>
    <mergeCell ref="W129:AC129"/>
    <mergeCell ref="AE129:AN129"/>
    <mergeCell ref="AP129:AY129"/>
    <mergeCell ref="D130:J130"/>
    <mergeCell ref="K130:N130"/>
    <mergeCell ref="P130:X130"/>
    <mergeCell ref="Y130:AF130"/>
    <mergeCell ref="AH130:AQ130"/>
    <mergeCell ref="AS130:AZ130"/>
    <mergeCell ref="D131:E131"/>
    <mergeCell ref="G131:L131"/>
    <mergeCell ref="M131:Q131"/>
    <mergeCell ref="W131:AC131"/>
    <mergeCell ref="AE131:AN131"/>
    <mergeCell ref="AP131:AY131"/>
    <mergeCell ref="D132:J132"/>
    <mergeCell ref="K132:N132"/>
    <mergeCell ref="P132:X132"/>
    <mergeCell ref="Y132:AF132"/>
    <mergeCell ref="AH132:AQ132"/>
    <mergeCell ref="AS132:AZ132"/>
    <mergeCell ref="D133:E133"/>
    <mergeCell ref="G133:L133"/>
    <mergeCell ref="M133:Q133"/>
    <mergeCell ref="D134:J134"/>
    <mergeCell ref="W134:AC134"/>
    <mergeCell ref="AE134:AN134"/>
    <mergeCell ref="AP134:AY134"/>
    <mergeCell ref="D135:N135"/>
    <mergeCell ref="AH135:AU135"/>
    <mergeCell ref="D136:J136"/>
    <mergeCell ref="W136:AC136"/>
    <mergeCell ref="AE136:AN136"/>
    <mergeCell ref="AP136:AY136"/>
    <mergeCell ref="D137:N137"/>
    <mergeCell ref="P137:Z137"/>
    <mergeCell ref="AH137:AU137"/>
    <mergeCell ref="D138:J138"/>
    <mergeCell ref="D139:J139"/>
    <mergeCell ref="W139:AC139"/>
    <mergeCell ref="D140:H140"/>
    <mergeCell ref="P140:X140"/>
    <mergeCell ref="AH140:AQ140"/>
    <mergeCell ref="AS140:AZ140"/>
    <mergeCell ref="D141:J141"/>
    <mergeCell ref="W141:AC141"/>
    <mergeCell ref="AP141:BA141"/>
    <mergeCell ref="D142:H142"/>
    <mergeCell ref="P142:X142"/>
    <mergeCell ref="AH142:AQ142"/>
    <mergeCell ref="AS142:AZ142"/>
    <mergeCell ref="D143:J143"/>
    <mergeCell ref="M143:Q143"/>
    <mergeCell ref="D144:J144"/>
    <mergeCell ref="W144:AN144"/>
    <mergeCell ref="AP144:AY144"/>
    <mergeCell ref="D145:N145"/>
    <mergeCell ref="P145:X145"/>
    <mergeCell ref="AH145:AQ145"/>
    <mergeCell ref="D146:J146"/>
    <mergeCell ref="W146:AN146"/>
    <mergeCell ref="AP146:AY146"/>
    <mergeCell ref="D147:N147"/>
    <mergeCell ref="P147:X147"/>
    <mergeCell ref="AH147:AQ147"/>
    <mergeCell ref="AE149:AR149"/>
    <mergeCell ref="D150:J150"/>
    <mergeCell ref="D151:J151"/>
    <mergeCell ref="W151:AH151"/>
    <mergeCell ref="D152:J152"/>
    <mergeCell ref="Y152:AK152"/>
    <mergeCell ref="W154:AG154"/>
    <mergeCell ref="Y155:AQ155"/>
    <mergeCell ref="D156:N156"/>
    <mergeCell ref="W156:AN156"/>
    <mergeCell ref="W159:AC159"/>
    <mergeCell ref="AE159:AN159"/>
    <mergeCell ref="D160:H160"/>
    <mergeCell ref="I160:N160"/>
    <mergeCell ref="Y160:AF160"/>
    <mergeCell ref="W161:AC161"/>
    <mergeCell ref="AE161:AN161"/>
    <mergeCell ref="D162:H162"/>
    <mergeCell ref="I162:N162"/>
    <mergeCell ref="Y162:AF162"/>
    <mergeCell ref="D164:N164"/>
    <mergeCell ref="AE164:AY164"/>
    <mergeCell ref="I165:X165"/>
    <mergeCell ref="D166:E166"/>
    <mergeCell ref="P167:AF167"/>
    <mergeCell ref="D168:E168"/>
    <mergeCell ref="W169:AC169"/>
    <mergeCell ref="G170:O170"/>
    <mergeCell ref="G171:O171"/>
    <mergeCell ref="W171:AC171"/>
    <mergeCell ref="D172:J172"/>
    <mergeCell ref="AK172:AX172"/>
    <mergeCell ref="G173:O173"/>
    <mergeCell ref="AS175:AZ175"/>
    <mergeCell ref="AS177:AZ177"/>
    <mergeCell ref="I180:X180"/>
    <mergeCell ref="Y180:AQ180"/>
    <mergeCell ref="D181:N181"/>
    <mergeCell ref="AE181:AY181"/>
    <mergeCell ref="D182:N182"/>
    <mergeCell ref="P182:AF182"/>
    <mergeCell ref="D183:N183"/>
    <mergeCell ref="F186:N186"/>
    <mergeCell ref="AC186:AL186"/>
    <mergeCell ref="D189:J189"/>
    <mergeCell ref="P190:Z19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6"/>
  <sheetViews>
    <sheetView workbookViewId="0"/>
  </sheetViews>
  <sheetFormatPr defaultRowHeight="15" x14ac:dyDescent="0.25"/>
  <cols>
    <col min="1" max="1" style="30" width="13.576428571428572" customWidth="1" bestFit="1"/>
    <col min="2" max="2" style="115" width="13.576428571428572" customWidth="1" bestFit="1"/>
    <col min="3" max="3" style="115" width="13.576428571428572" customWidth="1" bestFit="1"/>
    <col min="4" max="4" style="30" width="13.576428571428572" customWidth="1" bestFit="1"/>
    <col min="5" max="5" style="31" width="7.433571428571429" customWidth="1" bestFit="1"/>
    <col min="6" max="6" style="30" width="35.14785714285715" customWidth="1" bestFit="1"/>
    <col min="7" max="7" style="48" width="43.43357142857143" customWidth="1" bestFit="1"/>
  </cols>
  <sheetData>
    <row x14ac:dyDescent="0.25" r="1" customHeight="1" ht="15">
      <c r="A1" s="103" t="s">
        <v>118</v>
      </c>
      <c r="B1" s="104" t="s">
        <v>119</v>
      </c>
      <c r="C1" s="104" t="s">
        <v>120</v>
      </c>
      <c r="D1" s="103" t="s">
        <v>121</v>
      </c>
      <c r="E1" s="105" t="s">
        <v>55</v>
      </c>
      <c r="F1" s="103" t="s">
        <v>122</v>
      </c>
      <c r="G1" s="35"/>
    </row>
    <row x14ac:dyDescent="0.25" r="2" customHeight="1" ht="15">
      <c r="A2" s="106" t="s">
        <v>20</v>
      </c>
      <c r="B2" s="107">
        <v>3.3745833333333333</v>
      </c>
      <c r="C2" s="107">
        <v>3.412777777777778</v>
      </c>
      <c r="D2" s="106" t="s">
        <v>48</v>
      </c>
      <c r="E2" s="108">
        <v>140</v>
      </c>
      <c r="F2" s="106"/>
      <c r="G2" s="35"/>
    </row>
    <row x14ac:dyDescent="0.25" r="3" customHeight="1" ht="15">
      <c r="A3" s="106" t="s">
        <v>20</v>
      </c>
      <c r="B3" s="107">
        <v>3.419722222222222</v>
      </c>
      <c r="C3" s="107">
        <v>3.9579166666666667</v>
      </c>
      <c r="D3" s="106" t="s">
        <v>48</v>
      </c>
      <c r="E3" s="108">
        <v>140</v>
      </c>
      <c r="F3" s="109"/>
      <c r="G3" s="35"/>
    </row>
    <row x14ac:dyDescent="0.25" r="4" customHeight="1" ht="15">
      <c r="A4" s="106" t="s">
        <v>20</v>
      </c>
      <c r="B4" s="107">
        <v>3.464861111111111</v>
      </c>
      <c r="C4" s="107">
        <v>3.5030555555555556</v>
      </c>
      <c r="D4" s="106" t="s">
        <v>48</v>
      </c>
      <c r="E4" s="108">
        <v>140</v>
      </c>
      <c r="F4" s="106"/>
      <c r="G4" s="35"/>
    </row>
    <row x14ac:dyDescent="0.25" r="5" customHeight="1" ht="15">
      <c r="A5" s="106" t="s">
        <v>20</v>
      </c>
      <c r="B5" s="107">
        <v>3.3745833333333333</v>
      </c>
      <c r="C5" s="107">
        <v>3.412777777777778</v>
      </c>
      <c r="D5" s="106" t="s">
        <v>123</v>
      </c>
      <c r="E5" s="108">
        <v>30</v>
      </c>
      <c r="F5" s="106" t="s">
        <v>124</v>
      </c>
      <c r="G5" s="110" t="s">
        <v>125</v>
      </c>
    </row>
    <row x14ac:dyDescent="0.25" r="6" customHeight="1" ht="15">
      <c r="A6" s="106" t="s">
        <v>20</v>
      </c>
      <c r="B6" s="107">
        <v>3.3745833333333333</v>
      </c>
      <c r="C6" s="107">
        <v>3.412777777777778</v>
      </c>
      <c r="D6" s="106" t="s">
        <v>126</v>
      </c>
      <c r="E6" s="108">
        <v>24</v>
      </c>
      <c r="F6" s="106" t="s">
        <v>127</v>
      </c>
      <c r="G6" s="110" t="s">
        <v>125</v>
      </c>
    </row>
    <row x14ac:dyDescent="0.25" r="7" customHeight="1" ht="15">
      <c r="A7" s="106" t="s">
        <v>26</v>
      </c>
      <c r="B7" s="107">
        <v>3.544722222222222</v>
      </c>
      <c r="C7" s="107">
        <v>3.600277777777778</v>
      </c>
      <c r="D7" s="106" t="s">
        <v>128</v>
      </c>
      <c r="E7" s="108">
        <v>30</v>
      </c>
      <c r="F7" s="106" t="s">
        <v>129</v>
      </c>
      <c r="G7" s="35"/>
    </row>
    <row x14ac:dyDescent="0.25" r="8" customHeight="1" ht="15">
      <c r="A8" s="106" t="s">
        <v>21</v>
      </c>
      <c r="B8" s="107">
        <v>3.3745833333333333</v>
      </c>
      <c r="C8" s="107">
        <v>3.430138888888889</v>
      </c>
      <c r="D8" s="106" t="s">
        <v>130</v>
      </c>
      <c r="E8" s="108">
        <v>46</v>
      </c>
      <c r="F8" s="106" t="s">
        <v>131</v>
      </c>
      <c r="G8" s="110" t="s">
        <v>125</v>
      </c>
    </row>
    <row x14ac:dyDescent="0.25" r="9" customHeight="1" ht="15">
      <c r="A9" s="106" t="s">
        <v>21</v>
      </c>
      <c r="B9" s="107">
        <v>3.6245833333333333</v>
      </c>
      <c r="C9" s="107">
        <v>3.680138888888889</v>
      </c>
      <c r="D9" s="106" t="s">
        <v>132</v>
      </c>
      <c r="E9" s="108">
        <v>46</v>
      </c>
      <c r="F9" s="106" t="s">
        <v>133</v>
      </c>
      <c r="G9" s="110" t="s">
        <v>125</v>
      </c>
    </row>
    <row x14ac:dyDescent="0.25" r="10" customHeight="1" ht="15">
      <c r="A10" s="106" t="s">
        <v>21</v>
      </c>
      <c r="B10" s="107">
        <v>3.6870833333333333</v>
      </c>
      <c r="C10" s="107">
        <v>3.742638888888889</v>
      </c>
      <c r="D10" s="106" t="s">
        <v>134</v>
      </c>
      <c r="E10" s="108">
        <v>46</v>
      </c>
      <c r="F10" s="106" t="s">
        <v>135</v>
      </c>
      <c r="G10" s="110" t="s">
        <v>125</v>
      </c>
    </row>
    <row x14ac:dyDescent="0.25" r="11" customHeight="1" ht="15">
      <c r="A11" s="106" t="s">
        <v>21</v>
      </c>
      <c r="B11" s="107">
        <v>3.6870833333333333</v>
      </c>
      <c r="C11" s="107">
        <v>3.742638888888889</v>
      </c>
      <c r="D11" s="106" t="s">
        <v>130</v>
      </c>
      <c r="E11" s="108">
        <v>46</v>
      </c>
      <c r="F11" s="106" t="s">
        <v>136</v>
      </c>
      <c r="G11" s="110" t="s">
        <v>125</v>
      </c>
    </row>
    <row x14ac:dyDescent="0.25" r="12" customHeight="1" ht="15">
      <c r="A12" s="106" t="s">
        <v>21</v>
      </c>
      <c r="B12" s="107">
        <v>3.6870833333333333</v>
      </c>
      <c r="C12" s="107">
        <v>3.742638888888889</v>
      </c>
      <c r="D12" s="106" t="s">
        <v>126</v>
      </c>
      <c r="E12" s="108">
        <v>24</v>
      </c>
      <c r="F12" s="106" t="s">
        <v>137</v>
      </c>
      <c r="G12" s="35"/>
    </row>
    <row x14ac:dyDescent="0.25" r="13" customHeight="1" ht="15">
      <c r="A13" s="106" t="s">
        <v>20</v>
      </c>
      <c r="B13" s="107">
        <v>3.419722222222222</v>
      </c>
      <c r="C13" s="107">
        <v>3.4579166666666667</v>
      </c>
      <c r="D13" s="106" t="s">
        <v>138</v>
      </c>
      <c r="E13" s="108">
        <v>30</v>
      </c>
      <c r="F13" s="109"/>
      <c r="G13" s="110" t="s">
        <v>139</v>
      </c>
    </row>
    <row x14ac:dyDescent="0.25" r="14" customHeight="1" ht="15">
      <c r="A14" s="106" t="s">
        <v>140</v>
      </c>
      <c r="B14" s="107">
        <v>3.3745833333333333</v>
      </c>
      <c r="C14" s="107">
        <v>3.419722222222222</v>
      </c>
      <c r="D14" s="106" t="s">
        <v>141</v>
      </c>
      <c r="E14" s="108">
        <v>30</v>
      </c>
      <c r="F14" s="106"/>
      <c r="G14" s="35"/>
    </row>
    <row x14ac:dyDescent="0.25" r="15" customHeight="1" ht="15">
      <c r="A15" s="106" t="s">
        <v>26</v>
      </c>
      <c r="B15" s="107">
        <v>3.464861111111111</v>
      </c>
      <c r="C15" s="107">
        <v>3.5030555555555556</v>
      </c>
      <c r="D15" s="106" t="s">
        <v>142</v>
      </c>
      <c r="E15" s="108">
        <v>24</v>
      </c>
      <c r="F15" s="109" t="s">
        <v>143</v>
      </c>
      <c r="G15" s="35"/>
    </row>
    <row x14ac:dyDescent="0.25" r="16" customHeight="1" ht="15">
      <c r="A16" s="106" t="s">
        <v>144</v>
      </c>
      <c r="B16" s="107">
        <v>3.419722222222222</v>
      </c>
      <c r="C16" s="107">
        <v>3.4579166666666667</v>
      </c>
      <c r="D16" s="106" t="s">
        <v>145</v>
      </c>
      <c r="E16" s="108">
        <v>46</v>
      </c>
      <c r="F16" s="106"/>
      <c r="G16" s="35"/>
    </row>
    <row x14ac:dyDescent="0.25" r="17" customHeight="1" ht="15">
      <c r="A17" s="106" t="s">
        <v>146</v>
      </c>
      <c r="B17" s="107">
        <v>3.3745833333333333</v>
      </c>
      <c r="C17" s="107">
        <v>3.5030555555555556</v>
      </c>
      <c r="D17" s="106" t="s">
        <v>147</v>
      </c>
      <c r="E17" s="108">
        <v>30</v>
      </c>
      <c r="F17" s="106"/>
      <c r="G17" s="35"/>
    </row>
    <row x14ac:dyDescent="0.25" r="18" customHeight="1" ht="15">
      <c r="A18" s="106" t="s">
        <v>146</v>
      </c>
      <c r="B18" s="107">
        <v>3.3745833333333333</v>
      </c>
      <c r="C18" s="107">
        <v>3.4579166666666667</v>
      </c>
      <c r="D18" s="106" t="s">
        <v>148</v>
      </c>
      <c r="E18" s="108">
        <v>46</v>
      </c>
      <c r="F18" s="106"/>
      <c r="G18" s="35"/>
    </row>
    <row x14ac:dyDescent="0.25" r="19" customHeight="1" ht="15">
      <c r="A19" s="106" t="s">
        <v>146</v>
      </c>
      <c r="B19" s="107">
        <v>3.3745833333333333</v>
      </c>
      <c r="C19" s="107">
        <v>3.4579166666666667</v>
      </c>
      <c r="D19" s="106" t="s">
        <v>149</v>
      </c>
      <c r="E19" s="108">
        <v>30</v>
      </c>
      <c r="F19" s="106"/>
      <c r="G19" s="35"/>
    </row>
    <row x14ac:dyDescent="0.25" r="20" customHeight="1" ht="15">
      <c r="A20" s="106" t="s">
        <v>150</v>
      </c>
      <c r="B20" s="107">
        <v>3.6245833333333333</v>
      </c>
      <c r="C20" s="107">
        <v>3.662777777777778</v>
      </c>
      <c r="D20" s="106" t="s">
        <v>148</v>
      </c>
      <c r="E20" s="108">
        <v>46</v>
      </c>
      <c r="F20" s="106"/>
      <c r="G20" s="35"/>
    </row>
    <row x14ac:dyDescent="0.25" r="21" customHeight="1" ht="15">
      <c r="A21" s="106" t="s">
        <v>151</v>
      </c>
      <c r="B21" s="107">
        <v>3.6870833333333333</v>
      </c>
      <c r="C21" s="107">
        <v>3.742638888888889</v>
      </c>
      <c r="D21" s="106" t="s">
        <v>132</v>
      </c>
      <c r="E21" s="108">
        <v>46</v>
      </c>
      <c r="F21" s="106"/>
      <c r="G21" s="35"/>
    </row>
    <row x14ac:dyDescent="0.25" r="22" customHeight="1" ht="15">
      <c r="A22" s="106" t="s">
        <v>21</v>
      </c>
      <c r="B22" s="107">
        <v>3.4544444444444444</v>
      </c>
      <c r="C22" s="107">
        <v>3.992638888888889</v>
      </c>
      <c r="D22" s="106" t="s">
        <v>128</v>
      </c>
      <c r="E22" s="108">
        <v>30</v>
      </c>
      <c r="F22" s="111" t="s">
        <v>152</v>
      </c>
      <c r="G22" s="35"/>
    </row>
    <row x14ac:dyDescent="0.25" r="23" customHeight="1" ht="15">
      <c r="A23" s="106" t="s">
        <v>21</v>
      </c>
      <c r="B23" s="107">
        <v>3.4544444444444444</v>
      </c>
      <c r="C23" s="107">
        <v>3.992638888888889</v>
      </c>
      <c r="D23" s="106" t="s">
        <v>153</v>
      </c>
      <c r="E23" s="108">
        <v>24</v>
      </c>
      <c r="F23" s="111" t="s">
        <v>154</v>
      </c>
      <c r="G23" s="35"/>
    </row>
    <row x14ac:dyDescent="0.25" r="24" customHeight="1" ht="15">
      <c r="A24" s="106" t="s">
        <v>21</v>
      </c>
      <c r="B24" s="107">
        <v>3.6870833333333333</v>
      </c>
      <c r="C24" s="107">
        <v>3.742638888888889</v>
      </c>
      <c r="D24" s="106" t="s">
        <v>132</v>
      </c>
      <c r="E24" s="108">
        <v>46</v>
      </c>
      <c r="F24" s="106"/>
      <c r="G24" s="35"/>
    </row>
    <row x14ac:dyDescent="0.25" r="25" customHeight="1" ht="15">
      <c r="A25" s="106" t="s">
        <v>155</v>
      </c>
      <c r="B25" s="107">
        <v>3.5620833333333333</v>
      </c>
      <c r="C25" s="107">
        <v>3.6454166666666667</v>
      </c>
      <c r="D25" s="106" t="s">
        <v>134</v>
      </c>
      <c r="E25" s="108">
        <v>46</v>
      </c>
      <c r="F25" s="106"/>
      <c r="G25" s="35"/>
    </row>
    <row x14ac:dyDescent="0.25" r="26" customHeight="1" ht="15">
      <c r="A26" s="106" t="s">
        <v>21</v>
      </c>
      <c r="B26" s="107">
        <v>3.5794444444444444</v>
      </c>
      <c r="C26" s="107">
        <v>3.621111111111111</v>
      </c>
      <c r="D26" s="106" t="s">
        <v>126</v>
      </c>
      <c r="E26" s="108">
        <v>24</v>
      </c>
      <c r="F26" s="106"/>
      <c r="G26" s="35"/>
    </row>
    <row x14ac:dyDescent="0.25" r="27" customHeight="1" ht="18.75">
      <c r="A27" s="112" t="s">
        <v>21</v>
      </c>
      <c r="B27" s="113">
        <v>3.6870833333333333</v>
      </c>
      <c r="C27" s="113">
        <v>3.742638888888889</v>
      </c>
      <c r="D27" s="112" t="s">
        <v>123</v>
      </c>
      <c r="E27" s="114">
        <v>30</v>
      </c>
      <c r="F27" s="112"/>
      <c r="G27" s="35"/>
    </row>
    <row x14ac:dyDescent="0.25" r="28" customHeight="1" ht="18.75">
      <c r="A28" s="112"/>
      <c r="B28" s="113"/>
      <c r="C28" s="113"/>
      <c r="D28" s="112"/>
      <c r="E28" s="114"/>
      <c r="F28" s="112"/>
      <c r="G28" s="35"/>
    </row>
    <row x14ac:dyDescent="0.25" r="29" customHeight="1" ht="18.75">
      <c r="A29" s="112"/>
      <c r="B29" s="113"/>
      <c r="C29" s="113"/>
      <c r="D29" s="112"/>
      <c r="E29" s="114"/>
      <c r="F29" s="112"/>
      <c r="G29" s="35"/>
    </row>
    <row x14ac:dyDescent="0.25" r="30" customHeight="1" ht="18.75">
      <c r="A30" s="112"/>
      <c r="B30" s="113"/>
      <c r="C30" s="113"/>
      <c r="D30" s="112"/>
      <c r="E30" s="114"/>
      <c r="F30" s="112"/>
      <c r="G30" s="35"/>
    </row>
    <row x14ac:dyDescent="0.25" r="31" customHeight="1" ht="18.75">
      <c r="A31" s="112"/>
      <c r="B31" s="113"/>
      <c r="C31" s="113"/>
      <c r="D31" s="112"/>
      <c r="E31" s="114"/>
      <c r="F31" s="112"/>
      <c r="G31" s="35"/>
    </row>
    <row x14ac:dyDescent="0.25" r="32" customHeight="1" ht="18.75">
      <c r="A32" s="112"/>
      <c r="B32" s="113"/>
      <c r="C32" s="113"/>
      <c r="D32" s="112"/>
      <c r="E32" s="114"/>
      <c r="F32" s="112"/>
      <c r="G32" s="35"/>
    </row>
    <row x14ac:dyDescent="0.25" r="33" customHeight="1" ht="18.75">
      <c r="A33" s="112"/>
      <c r="B33" s="113"/>
      <c r="C33" s="113"/>
      <c r="D33" s="112"/>
      <c r="E33" s="114"/>
      <c r="F33" s="112"/>
      <c r="G33" s="35"/>
    </row>
    <row x14ac:dyDescent="0.25" r="34" customHeight="1" ht="18.75">
      <c r="A34" s="112"/>
      <c r="B34" s="113"/>
      <c r="C34" s="113"/>
      <c r="D34" s="112"/>
      <c r="E34" s="114"/>
      <c r="F34" s="112"/>
      <c r="G34" s="35"/>
    </row>
    <row x14ac:dyDescent="0.25" r="35" customHeight="1" ht="18.75">
      <c r="A35" s="112"/>
      <c r="B35" s="113"/>
      <c r="C35" s="113"/>
      <c r="D35" s="112"/>
      <c r="E35" s="114"/>
      <c r="F35" s="112"/>
      <c r="G35" s="35"/>
    </row>
    <row x14ac:dyDescent="0.25" r="36" customHeight="1" ht="18.75">
      <c r="A36" s="112"/>
      <c r="B36" s="113"/>
      <c r="C36" s="113"/>
      <c r="D36" s="112"/>
      <c r="E36" s="114"/>
      <c r="F36" s="112"/>
      <c r="G36" s="35"/>
    </row>
    <row x14ac:dyDescent="0.25" r="37" customHeight="1" ht="18.75">
      <c r="A37" s="112"/>
      <c r="B37" s="113"/>
      <c r="C37" s="113"/>
      <c r="D37" s="112"/>
      <c r="E37" s="114"/>
      <c r="F37" s="112"/>
      <c r="G37" s="35"/>
    </row>
    <row x14ac:dyDescent="0.25" r="38" customHeight="1" ht="18.75">
      <c r="A38" s="112"/>
      <c r="B38" s="113"/>
      <c r="C38" s="113"/>
      <c r="D38" s="112"/>
      <c r="E38" s="114"/>
      <c r="F38" s="112"/>
      <c r="G38" s="35"/>
    </row>
    <row x14ac:dyDescent="0.25" r="39" customHeight="1" ht="18.75">
      <c r="A39" s="112"/>
      <c r="B39" s="113"/>
      <c r="C39" s="113"/>
      <c r="D39" s="112"/>
      <c r="E39" s="114"/>
      <c r="F39" s="112"/>
      <c r="G39" s="35"/>
    </row>
    <row x14ac:dyDescent="0.25" r="40" customHeight="1" ht="18.75">
      <c r="A40" s="112"/>
      <c r="B40" s="113"/>
      <c r="C40" s="113"/>
      <c r="D40" s="112"/>
      <c r="E40" s="114"/>
      <c r="F40" s="112"/>
      <c r="G40" s="35"/>
    </row>
    <row x14ac:dyDescent="0.25" r="41" customHeight="1" ht="18.75">
      <c r="A41" s="112"/>
      <c r="B41" s="113"/>
      <c r="C41" s="113"/>
      <c r="D41" s="112"/>
      <c r="E41" s="114"/>
      <c r="F41" s="112"/>
      <c r="G41" s="35"/>
    </row>
    <row x14ac:dyDescent="0.25" r="42" customHeight="1" ht="18.75">
      <c r="A42" s="112"/>
      <c r="B42" s="113"/>
      <c r="C42" s="113"/>
      <c r="D42" s="112"/>
      <c r="E42" s="114"/>
      <c r="F42" s="112"/>
      <c r="G42" s="35"/>
    </row>
    <row x14ac:dyDescent="0.25" r="43" customHeight="1" ht="18.75">
      <c r="A43" s="112"/>
      <c r="B43" s="113"/>
      <c r="C43" s="113"/>
      <c r="D43" s="112"/>
      <c r="E43" s="114"/>
      <c r="F43" s="112"/>
      <c r="G43" s="35"/>
    </row>
    <row x14ac:dyDescent="0.25" r="44" customHeight="1" ht="18.75">
      <c r="A44" s="112"/>
      <c r="B44" s="113"/>
      <c r="C44" s="113"/>
      <c r="D44" s="112"/>
      <c r="E44" s="114"/>
      <c r="F44" s="112"/>
      <c r="G44" s="35"/>
    </row>
    <row x14ac:dyDescent="0.25" r="45" customHeight="1" ht="18.75">
      <c r="A45" s="112"/>
      <c r="B45" s="113"/>
      <c r="C45" s="113"/>
      <c r="D45" s="112"/>
      <c r="E45" s="114"/>
      <c r="F45" s="112"/>
      <c r="G45" s="35"/>
    </row>
    <row x14ac:dyDescent="0.25" r="46" customHeight="1" ht="18.75">
      <c r="A46" s="112"/>
      <c r="B46" s="113"/>
      <c r="C46" s="113"/>
      <c r="D46" s="112"/>
      <c r="E46" s="114"/>
      <c r="F46" s="112"/>
      <c r="G46" s="35"/>
    </row>
    <row x14ac:dyDescent="0.25" r="47" customHeight="1" ht="18.75">
      <c r="A47" s="112"/>
      <c r="B47" s="113"/>
      <c r="C47" s="113"/>
      <c r="D47" s="112"/>
      <c r="E47" s="114"/>
      <c r="F47" s="112"/>
      <c r="G47" s="35"/>
    </row>
    <row x14ac:dyDescent="0.25" r="48" customHeight="1" ht="18.75">
      <c r="A48" s="112"/>
      <c r="B48" s="113"/>
      <c r="C48" s="113"/>
      <c r="D48" s="112"/>
      <c r="E48" s="114"/>
      <c r="F48" s="112"/>
      <c r="G48" s="35"/>
    </row>
    <row x14ac:dyDescent="0.25" r="49" customHeight="1" ht="18.75">
      <c r="A49" s="112"/>
      <c r="B49" s="113"/>
      <c r="C49" s="113"/>
      <c r="D49" s="112"/>
      <c r="E49" s="114"/>
      <c r="F49" s="112"/>
      <c r="G49" s="35"/>
    </row>
    <row x14ac:dyDescent="0.25" r="50" customHeight="1" ht="18.75">
      <c r="A50" s="112"/>
      <c r="B50" s="113"/>
      <c r="C50" s="113"/>
      <c r="D50" s="112"/>
      <c r="E50" s="114"/>
      <c r="F50" s="112"/>
      <c r="G50" s="35"/>
    </row>
    <row x14ac:dyDescent="0.25" r="51" customHeight="1" ht="18.75">
      <c r="A51" s="112"/>
      <c r="B51" s="113"/>
      <c r="C51" s="113"/>
      <c r="D51" s="112"/>
      <c r="E51" s="114"/>
      <c r="F51" s="112"/>
      <c r="G51" s="35"/>
    </row>
    <row x14ac:dyDescent="0.25" r="52" customHeight="1" ht="18.75">
      <c r="A52" s="112"/>
      <c r="B52" s="113"/>
      <c r="C52" s="113"/>
      <c r="D52" s="112"/>
      <c r="E52" s="114"/>
      <c r="F52" s="112"/>
      <c r="G52" s="35"/>
    </row>
    <row x14ac:dyDescent="0.25" r="53" customHeight="1" ht="18.75">
      <c r="A53" s="112"/>
      <c r="B53" s="113"/>
      <c r="C53" s="113"/>
      <c r="D53" s="112"/>
      <c r="E53" s="114"/>
      <c r="F53" s="112"/>
      <c r="G53" s="35"/>
    </row>
    <row x14ac:dyDescent="0.25" r="54" customHeight="1" ht="18.75">
      <c r="A54" s="112"/>
      <c r="B54" s="113"/>
      <c r="C54" s="113"/>
      <c r="D54" s="112"/>
      <c r="E54" s="114"/>
      <c r="F54" s="112"/>
      <c r="G54" s="35"/>
    </row>
    <row x14ac:dyDescent="0.25" r="55" customHeight="1" ht="18.75">
      <c r="A55" s="112"/>
      <c r="B55" s="113"/>
      <c r="C55" s="113"/>
      <c r="D55" s="112"/>
      <c r="E55" s="114"/>
      <c r="F55" s="112"/>
      <c r="G55" s="35"/>
    </row>
    <row x14ac:dyDescent="0.25" r="56" customHeight="1" ht="18.75">
      <c r="A56" s="112"/>
      <c r="B56" s="113"/>
      <c r="C56" s="113"/>
      <c r="D56" s="112"/>
      <c r="E56" s="114"/>
      <c r="F56" s="112"/>
      <c r="G56" s="35"/>
    </row>
    <row x14ac:dyDescent="0.25" r="57" customHeight="1" ht="18.75">
      <c r="A57" s="112"/>
      <c r="B57" s="113"/>
      <c r="C57" s="113"/>
      <c r="D57" s="112"/>
      <c r="E57" s="114"/>
      <c r="F57" s="112"/>
      <c r="G57" s="35"/>
    </row>
    <row x14ac:dyDescent="0.25" r="58" customHeight="1" ht="18.75">
      <c r="A58" s="112"/>
      <c r="B58" s="113"/>
      <c r="C58" s="113"/>
      <c r="D58" s="112"/>
      <c r="E58" s="114"/>
      <c r="F58" s="112"/>
      <c r="G58" s="35"/>
    </row>
    <row x14ac:dyDescent="0.25" r="59" customHeight="1" ht="18.75">
      <c r="A59" s="112"/>
      <c r="B59" s="113"/>
      <c r="C59" s="113"/>
      <c r="D59" s="112"/>
      <c r="E59" s="114"/>
      <c r="F59" s="112"/>
      <c r="G59" s="35"/>
    </row>
    <row x14ac:dyDescent="0.25" r="60" customHeight="1" ht="18.75">
      <c r="A60" s="112"/>
      <c r="B60" s="113"/>
      <c r="C60" s="113"/>
      <c r="D60" s="112"/>
      <c r="E60" s="114"/>
      <c r="F60" s="112"/>
      <c r="G60" s="35"/>
    </row>
    <row x14ac:dyDescent="0.25" r="61" customHeight="1" ht="18.75">
      <c r="A61" s="112"/>
      <c r="B61" s="113"/>
      <c r="C61" s="113"/>
      <c r="D61" s="112"/>
      <c r="E61" s="114"/>
      <c r="F61" s="112"/>
      <c r="G61" s="35"/>
    </row>
    <row x14ac:dyDescent="0.25" r="62" customHeight="1" ht="18.75">
      <c r="A62" s="112"/>
      <c r="B62" s="113"/>
      <c r="C62" s="113"/>
      <c r="D62" s="112"/>
      <c r="E62" s="114"/>
      <c r="F62" s="112"/>
      <c r="G62" s="35"/>
    </row>
    <row x14ac:dyDescent="0.25" r="63" customHeight="1" ht="18.75">
      <c r="A63" s="112"/>
      <c r="B63" s="113"/>
      <c r="C63" s="113"/>
      <c r="D63" s="112"/>
      <c r="E63" s="114"/>
      <c r="F63" s="112"/>
      <c r="G63" s="35"/>
    </row>
    <row x14ac:dyDescent="0.25" r="64" customHeight="1" ht="18.75">
      <c r="A64" s="112"/>
      <c r="B64" s="113"/>
      <c r="C64" s="113"/>
      <c r="D64" s="112"/>
      <c r="E64" s="114"/>
      <c r="F64" s="112"/>
      <c r="G64" s="35"/>
    </row>
    <row x14ac:dyDescent="0.25" r="65" customHeight="1" ht="18.75">
      <c r="A65" s="112"/>
      <c r="B65" s="113"/>
      <c r="C65" s="113"/>
      <c r="D65" s="112"/>
      <c r="E65" s="114"/>
      <c r="F65" s="112"/>
      <c r="G65" s="35"/>
    </row>
    <row x14ac:dyDescent="0.25" r="66" customHeight="1" ht="18.75">
      <c r="A66" s="112"/>
      <c r="B66" s="113"/>
      <c r="C66" s="113"/>
      <c r="D66" s="112"/>
      <c r="E66" s="114"/>
      <c r="F66" s="112"/>
      <c r="G66" s="35"/>
    </row>
    <row x14ac:dyDescent="0.25" r="67" customHeight="1" ht="18.75">
      <c r="A67" s="112"/>
      <c r="B67" s="113"/>
      <c r="C67" s="113"/>
      <c r="D67" s="112"/>
      <c r="E67" s="114"/>
      <c r="F67" s="112"/>
      <c r="G67" s="35"/>
    </row>
    <row x14ac:dyDescent="0.25" r="68" customHeight="1" ht="18.75">
      <c r="A68" s="112"/>
      <c r="B68" s="113"/>
      <c r="C68" s="113"/>
      <c r="D68" s="112"/>
      <c r="E68" s="114"/>
      <c r="F68" s="112"/>
      <c r="G68" s="35"/>
    </row>
    <row x14ac:dyDescent="0.25" r="69" customHeight="1" ht="18.75">
      <c r="A69" s="112"/>
      <c r="B69" s="113"/>
      <c r="C69" s="113"/>
      <c r="D69" s="112"/>
      <c r="E69" s="114"/>
      <c r="F69" s="112"/>
      <c r="G69" s="35"/>
    </row>
    <row x14ac:dyDescent="0.25" r="70" customHeight="1" ht="18.75">
      <c r="A70" s="112"/>
      <c r="B70" s="113"/>
      <c r="C70" s="113"/>
      <c r="D70" s="112"/>
      <c r="E70" s="114"/>
      <c r="F70" s="112"/>
      <c r="G70" s="35"/>
    </row>
    <row x14ac:dyDescent="0.25" r="71" customHeight="1" ht="18.75">
      <c r="A71" s="112"/>
      <c r="B71" s="113"/>
      <c r="C71" s="113"/>
      <c r="D71" s="112"/>
      <c r="E71" s="114"/>
      <c r="F71" s="112"/>
      <c r="G71" s="35"/>
    </row>
    <row x14ac:dyDescent="0.25" r="72" customHeight="1" ht="18.75">
      <c r="A72" s="112"/>
      <c r="B72" s="113"/>
      <c r="C72" s="113"/>
      <c r="D72" s="112"/>
      <c r="E72" s="114"/>
      <c r="F72" s="112"/>
      <c r="G72" s="35"/>
    </row>
    <row x14ac:dyDescent="0.25" r="73" customHeight="1" ht="18.75">
      <c r="A73" s="112"/>
      <c r="B73" s="113"/>
      <c r="C73" s="113"/>
      <c r="D73" s="112"/>
      <c r="E73" s="114"/>
      <c r="F73" s="112"/>
      <c r="G73" s="35"/>
    </row>
    <row x14ac:dyDescent="0.25" r="74" customHeight="1" ht="18.75">
      <c r="A74" s="112"/>
      <c r="B74" s="113"/>
      <c r="C74" s="113"/>
      <c r="D74" s="112"/>
      <c r="E74" s="114"/>
      <c r="F74" s="112"/>
      <c r="G74" s="35"/>
    </row>
    <row x14ac:dyDescent="0.25" r="75" customHeight="1" ht="18.75">
      <c r="A75" s="112"/>
      <c r="B75" s="113"/>
      <c r="C75" s="113"/>
      <c r="D75" s="112"/>
      <c r="E75" s="114"/>
      <c r="F75" s="112"/>
      <c r="G75" s="35"/>
    </row>
    <row x14ac:dyDescent="0.25" r="76" customHeight="1" ht="18.75">
      <c r="A76" s="112"/>
      <c r="B76" s="113"/>
      <c r="C76" s="113"/>
      <c r="D76" s="112"/>
      <c r="E76" s="114"/>
      <c r="F76" s="112"/>
      <c r="G76" s="35"/>
    </row>
    <row x14ac:dyDescent="0.25" r="77" customHeight="1" ht="18.75">
      <c r="A77" s="112"/>
      <c r="B77" s="113"/>
      <c r="C77" s="113"/>
      <c r="D77" s="112"/>
      <c r="E77" s="114"/>
      <c r="F77" s="112"/>
      <c r="G77" s="35"/>
    </row>
    <row x14ac:dyDescent="0.25" r="78" customHeight="1" ht="18.75">
      <c r="A78" s="112"/>
      <c r="B78" s="113"/>
      <c r="C78" s="113"/>
      <c r="D78" s="112"/>
      <c r="E78" s="114"/>
      <c r="F78" s="112"/>
      <c r="G78" s="35"/>
    </row>
    <row x14ac:dyDescent="0.25" r="79" customHeight="1" ht="18.75">
      <c r="A79" s="112"/>
      <c r="B79" s="113"/>
      <c r="C79" s="113"/>
      <c r="D79" s="112"/>
      <c r="E79" s="114"/>
      <c r="F79" s="112"/>
      <c r="G79" s="35"/>
    </row>
    <row x14ac:dyDescent="0.25" r="80" customHeight="1" ht="18.75">
      <c r="A80" s="112"/>
      <c r="B80" s="113"/>
      <c r="C80" s="113"/>
      <c r="D80" s="112"/>
      <c r="E80" s="114"/>
      <c r="F80" s="112"/>
      <c r="G80" s="35"/>
    </row>
    <row x14ac:dyDescent="0.25" r="81" customHeight="1" ht="18.75">
      <c r="A81" s="112"/>
      <c r="B81" s="113"/>
      <c r="C81" s="113"/>
      <c r="D81" s="112"/>
      <c r="E81" s="114"/>
      <c r="F81" s="112"/>
      <c r="G81" s="35"/>
    </row>
    <row x14ac:dyDescent="0.25" r="82" customHeight="1" ht="18.75">
      <c r="A82" s="112"/>
      <c r="B82" s="113"/>
      <c r="C82" s="113"/>
      <c r="D82" s="112"/>
      <c r="E82" s="114"/>
      <c r="F82" s="112"/>
      <c r="G82" s="35"/>
    </row>
    <row x14ac:dyDescent="0.25" r="83" customHeight="1" ht="18.75">
      <c r="A83" s="112"/>
      <c r="B83" s="113"/>
      <c r="C83" s="113"/>
      <c r="D83" s="112"/>
      <c r="E83" s="114"/>
      <c r="F83" s="112"/>
      <c r="G83" s="35"/>
    </row>
    <row x14ac:dyDescent="0.25" r="84" customHeight="1" ht="18.75">
      <c r="A84" s="112"/>
      <c r="B84" s="113"/>
      <c r="C84" s="113"/>
      <c r="D84" s="112"/>
      <c r="E84" s="114"/>
      <c r="F84" s="112"/>
      <c r="G84" s="35"/>
    </row>
    <row x14ac:dyDescent="0.25" r="85" customHeight="1" ht="18.75">
      <c r="A85" s="112"/>
      <c r="B85" s="113"/>
      <c r="C85" s="113"/>
      <c r="D85" s="112"/>
      <c r="E85" s="114"/>
      <c r="F85" s="112"/>
      <c r="G85" s="35"/>
    </row>
    <row x14ac:dyDescent="0.25" r="86" customHeight="1" ht="18.75">
      <c r="A86" s="112"/>
      <c r="B86" s="113"/>
      <c r="C86" s="113"/>
      <c r="D86" s="112"/>
      <c r="E86" s="114"/>
      <c r="F86" s="112"/>
      <c r="G86" s="35"/>
    </row>
    <row x14ac:dyDescent="0.25" r="87" customHeight="1" ht="18.75">
      <c r="A87" s="112"/>
      <c r="B87" s="113"/>
      <c r="C87" s="113"/>
      <c r="D87" s="112"/>
      <c r="E87" s="114"/>
      <c r="F87" s="112"/>
      <c r="G87" s="35"/>
    </row>
    <row x14ac:dyDescent="0.25" r="88" customHeight="1" ht="18.75">
      <c r="A88" s="112"/>
      <c r="B88" s="113"/>
      <c r="C88" s="113"/>
      <c r="D88" s="112"/>
      <c r="E88" s="114"/>
      <c r="F88" s="112"/>
      <c r="G88" s="35"/>
    </row>
    <row x14ac:dyDescent="0.25" r="89" customHeight="1" ht="18.75">
      <c r="A89" s="112"/>
      <c r="B89" s="113"/>
      <c r="C89" s="113"/>
      <c r="D89" s="112"/>
      <c r="E89" s="114"/>
      <c r="F89" s="112"/>
      <c r="G89" s="35"/>
    </row>
    <row x14ac:dyDescent="0.25" r="90" customHeight="1" ht="18.75">
      <c r="A90" s="112"/>
      <c r="B90" s="113"/>
      <c r="C90" s="113"/>
      <c r="D90" s="112"/>
      <c r="E90" s="114"/>
      <c r="F90" s="112"/>
      <c r="G90" s="35"/>
    </row>
    <row x14ac:dyDescent="0.25" r="91" customHeight="1" ht="18.75">
      <c r="A91" s="112"/>
      <c r="B91" s="113"/>
      <c r="C91" s="113"/>
      <c r="D91" s="112"/>
      <c r="E91" s="114"/>
      <c r="F91" s="112"/>
      <c r="G91" s="35"/>
    </row>
    <row x14ac:dyDescent="0.25" r="92" customHeight="1" ht="18.75">
      <c r="A92" s="112"/>
      <c r="B92" s="113"/>
      <c r="C92" s="113"/>
      <c r="D92" s="112"/>
      <c r="E92" s="114"/>
      <c r="F92" s="112"/>
      <c r="G92" s="35"/>
    </row>
    <row x14ac:dyDescent="0.25" r="93" customHeight="1" ht="18.75">
      <c r="A93" s="112"/>
      <c r="B93" s="113"/>
      <c r="C93" s="113"/>
      <c r="D93" s="112"/>
      <c r="E93" s="114"/>
      <c r="F93" s="112"/>
      <c r="G93" s="35"/>
    </row>
    <row x14ac:dyDescent="0.25" r="94" customHeight="1" ht="18.75">
      <c r="A94" s="112"/>
      <c r="B94" s="113"/>
      <c r="C94" s="113"/>
      <c r="D94" s="112"/>
      <c r="E94" s="114"/>
      <c r="F94" s="112"/>
      <c r="G94" s="35"/>
    </row>
    <row x14ac:dyDescent="0.25" r="95" customHeight="1" ht="18.75">
      <c r="A95" s="112"/>
      <c r="B95" s="113"/>
      <c r="C95" s="113"/>
      <c r="D95" s="112"/>
      <c r="E95" s="114"/>
      <c r="F95" s="112"/>
      <c r="G95" s="35"/>
    </row>
    <row x14ac:dyDescent="0.25" r="96" customHeight="1" ht="18.75">
      <c r="A96" s="112"/>
      <c r="B96" s="113"/>
      <c r="C96" s="113"/>
      <c r="D96" s="112"/>
      <c r="E96" s="114"/>
      <c r="F96" s="112"/>
      <c r="G96" s="35"/>
    </row>
    <row x14ac:dyDescent="0.25" r="97" customHeight="1" ht="18.75">
      <c r="A97" s="112"/>
      <c r="B97" s="113"/>
      <c r="C97" s="113"/>
      <c r="D97" s="112"/>
      <c r="E97" s="114"/>
      <c r="F97" s="112"/>
      <c r="G97" s="35"/>
    </row>
    <row x14ac:dyDescent="0.25" r="98" customHeight="1" ht="18.75">
      <c r="A98" s="112"/>
      <c r="B98" s="113"/>
      <c r="C98" s="113"/>
      <c r="D98" s="112"/>
      <c r="E98" s="114"/>
      <c r="F98" s="112"/>
      <c r="G98" s="35"/>
    </row>
    <row x14ac:dyDescent="0.25" r="99" customHeight="1" ht="18.75">
      <c r="A99" s="112"/>
      <c r="B99" s="113"/>
      <c r="C99" s="113"/>
      <c r="D99" s="112"/>
      <c r="E99" s="114"/>
      <c r="F99" s="112"/>
      <c r="G99" s="35"/>
    </row>
    <row x14ac:dyDescent="0.25" r="100" customHeight="1" ht="18.75">
      <c r="A100" s="112"/>
      <c r="B100" s="113"/>
      <c r="C100" s="113"/>
      <c r="D100" s="112"/>
      <c r="E100" s="114"/>
      <c r="F100" s="112"/>
      <c r="G100" s="35"/>
    </row>
    <row x14ac:dyDescent="0.25" r="101" customHeight="1" ht="18.75">
      <c r="A101" s="112"/>
      <c r="B101" s="113"/>
      <c r="C101" s="113"/>
      <c r="D101" s="112"/>
      <c r="E101" s="114"/>
      <c r="F101" s="112"/>
      <c r="G101" s="35"/>
    </row>
    <row x14ac:dyDescent="0.25" r="102" customHeight="1" ht="18.75">
      <c r="A102" s="112"/>
      <c r="B102" s="113"/>
      <c r="C102" s="113"/>
      <c r="D102" s="112"/>
      <c r="E102" s="114"/>
      <c r="F102" s="112"/>
      <c r="G102" s="35"/>
    </row>
    <row x14ac:dyDescent="0.25" r="103" customHeight="1" ht="18.75">
      <c r="A103" s="112"/>
      <c r="B103" s="113"/>
      <c r="C103" s="113"/>
      <c r="D103" s="112"/>
      <c r="E103" s="114"/>
      <c r="F103" s="112"/>
      <c r="G103" s="35"/>
    </row>
    <row x14ac:dyDescent="0.25" r="104" customHeight="1" ht="18.75">
      <c r="A104" s="112"/>
      <c r="B104" s="113"/>
      <c r="C104" s="113"/>
      <c r="D104" s="112"/>
      <c r="E104" s="114"/>
      <c r="F104" s="112"/>
      <c r="G104" s="35"/>
    </row>
    <row x14ac:dyDescent="0.25" r="105" customHeight="1" ht="18.75">
      <c r="A105" s="112"/>
      <c r="B105" s="113"/>
      <c r="C105" s="113"/>
      <c r="D105" s="112"/>
      <c r="E105" s="114"/>
      <c r="F105" s="112"/>
      <c r="G105" s="35"/>
    </row>
    <row x14ac:dyDescent="0.25" r="106" customHeight="1" ht="18.75">
      <c r="A106" s="112"/>
      <c r="B106" s="113"/>
      <c r="C106" s="113"/>
      <c r="D106" s="112"/>
      <c r="E106" s="114"/>
      <c r="F106" s="112"/>
      <c r="G106" s="35"/>
    </row>
    <row x14ac:dyDescent="0.25" r="107" customHeight="1" ht="18.75">
      <c r="A107" s="112"/>
      <c r="B107" s="113"/>
      <c r="C107" s="113"/>
      <c r="D107" s="112"/>
      <c r="E107" s="114"/>
      <c r="F107" s="112"/>
      <c r="G107" s="35"/>
    </row>
    <row x14ac:dyDescent="0.25" r="108" customHeight="1" ht="18.75">
      <c r="A108" s="112"/>
      <c r="B108" s="113"/>
      <c r="C108" s="113"/>
      <c r="D108" s="112"/>
      <c r="E108" s="114"/>
      <c r="F108" s="112"/>
      <c r="G108" s="35"/>
    </row>
    <row x14ac:dyDescent="0.25" r="109" customHeight="1" ht="18.75">
      <c r="A109" s="112"/>
      <c r="B109" s="113"/>
      <c r="C109" s="113"/>
      <c r="D109" s="112"/>
      <c r="E109" s="114"/>
      <c r="F109" s="112"/>
      <c r="G109" s="35"/>
    </row>
    <row x14ac:dyDescent="0.25" r="110" customHeight="1" ht="18.75">
      <c r="A110" s="112"/>
      <c r="B110" s="113"/>
      <c r="C110" s="113"/>
      <c r="D110" s="112"/>
      <c r="E110" s="114"/>
      <c r="F110" s="112"/>
      <c r="G110" s="35"/>
    </row>
    <row x14ac:dyDescent="0.25" r="111" customHeight="1" ht="18.75">
      <c r="A111" s="112"/>
      <c r="B111" s="113"/>
      <c r="C111" s="113"/>
      <c r="D111" s="112"/>
      <c r="E111" s="114"/>
      <c r="F111" s="112"/>
      <c r="G111" s="35"/>
    </row>
    <row x14ac:dyDescent="0.25" r="112" customHeight="1" ht="18.75">
      <c r="A112" s="112"/>
      <c r="B112" s="113"/>
      <c r="C112" s="113"/>
      <c r="D112" s="112"/>
      <c r="E112" s="114"/>
      <c r="F112" s="112"/>
      <c r="G112" s="35"/>
    </row>
    <row x14ac:dyDescent="0.25" r="113" customHeight="1" ht="18.75">
      <c r="A113" s="112"/>
      <c r="B113" s="113"/>
      <c r="C113" s="113"/>
      <c r="D113" s="112"/>
      <c r="E113" s="114"/>
      <c r="F113" s="112"/>
      <c r="G113" s="35"/>
    </row>
    <row x14ac:dyDescent="0.25" r="114" customHeight="1" ht="18.75">
      <c r="A114" s="112"/>
      <c r="B114" s="113"/>
      <c r="C114" s="113"/>
      <c r="D114" s="112"/>
      <c r="E114" s="114"/>
      <c r="F114" s="112"/>
      <c r="G114" s="35"/>
    </row>
    <row x14ac:dyDescent="0.25" r="115" customHeight="1" ht="18.75">
      <c r="A115" s="112"/>
      <c r="B115" s="113"/>
      <c r="C115" s="113"/>
      <c r="D115" s="112"/>
      <c r="E115" s="114"/>
      <c r="F115" s="112"/>
      <c r="G115" s="35"/>
    </row>
    <row x14ac:dyDescent="0.25" r="116" customHeight="1" ht="18.75">
      <c r="A116" s="112"/>
      <c r="B116" s="113"/>
      <c r="C116" s="113"/>
      <c r="D116" s="112"/>
      <c r="E116" s="114"/>
      <c r="F116" s="112"/>
      <c r="G116" s="35"/>
    </row>
    <row x14ac:dyDescent="0.25" r="117" customHeight="1" ht="18.75">
      <c r="A117" s="112"/>
      <c r="B117" s="113"/>
      <c r="C117" s="113"/>
      <c r="D117" s="112"/>
      <c r="E117" s="114"/>
      <c r="F117" s="112"/>
      <c r="G117" s="35"/>
    </row>
    <row x14ac:dyDescent="0.25" r="118" customHeight="1" ht="18.75">
      <c r="A118" s="112"/>
      <c r="B118" s="113"/>
      <c r="C118" s="113"/>
      <c r="D118" s="112"/>
      <c r="E118" s="114"/>
      <c r="F118" s="112"/>
      <c r="G118" s="35"/>
    </row>
    <row x14ac:dyDescent="0.25" r="119" customHeight="1" ht="18.75">
      <c r="A119" s="112"/>
      <c r="B119" s="113"/>
      <c r="C119" s="113"/>
      <c r="D119" s="112"/>
      <c r="E119" s="114"/>
      <c r="F119" s="112"/>
      <c r="G119" s="35"/>
    </row>
    <row x14ac:dyDescent="0.25" r="120" customHeight="1" ht="18.75">
      <c r="A120" s="112"/>
      <c r="B120" s="113"/>
      <c r="C120" s="113"/>
      <c r="D120" s="112"/>
      <c r="E120" s="114"/>
      <c r="F120" s="112"/>
      <c r="G120" s="35"/>
    </row>
    <row x14ac:dyDescent="0.25" r="121" customHeight="1" ht="18.75">
      <c r="A121" s="112"/>
      <c r="B121" s="113"/>
      <c r="C121" s="113"/>
      <c r="D121" s="112"/>
      <c r="E121" s="114"/>
      <c r="F121" s="112"/>
      <c r="G121" s="35"/>
    </row>
    <row x14ac:dyDescent="0.25" r="122" customHeight="1" ht="18.75">
      <c r="A122" s="112"/>
      <c r="B122" s="113"/>
      <c r="C122" s="113"/>
      <c r="D122" s="112"/>
      <c r="E122" s="114"/>
      <c r="F122" s="112"/>
      <c r="G122" s="35"/>
    </row>
    <row x14ac:dyDescent="0.25" r="123" customHeight="1" ht="18.75">
      <c r="A123" s="112"/>
      <c r="B123" s="113"/>
      <c r="C123" s="113"/>
      <c r="D123" s="112"/>
      <c r="E123" s="114"/>
      <c r="F123" s="112"/>
      <c r="G123" s="35"/>
    </row>
    <row x14ac:dyDescent="0.25" r="124" customHeight="1" ht="18.75">
      <c r="A124" s="112"/>
      <c r="B124" s="113"/>
      <c r="C124" s="113"/>
      <c r="D124" s="112"/>
      <c r="E124" s="114"/>
      <c r="F124" s="112"/>
      <c r="G124" s="35"/>
    </row>
    <row x14ac:dyDescent="0.25" r="125" customHeight="1" ht="18.75">
      <c r="A125" s="112"/>
      <c r="B125" s="113"/>
      <c r="C125" s="113"/>
      <c r="D125" s="112"/>
      <c r="E125" s="114"/>
      <c r="F125" s="112"/>
      <c r="G125" s="35"/>
    </row>
    <row x14ac:dyDescent="0.25" r="126" customHeight="1" ht="18.75">
      <c r="A126" s="112"/>
      <c r="B126" s="113"/>
      <c r="C126" s="113"/>
      <c r="D126" s="112"/>
      <c r="E126" s="114"/>
      <c r="F126" s="112"/>
      <c r="G126" s="35"/>
    </row>
    <row x14ac:dyDescent="0.25" r="127" customHeight="1" ht="18.75">
      <c r="A127" s="112"/>
      <c r="B127" s="113"/>
      <c r="C127" s="113"/>
      <c r="D127" s="112"/>
      <c r="E127" s="114"/>
      <c r="F127" s="112"/>
      <c r="G127" s="35"/>
    </row>
    <row x14ac:dyDescent="0.25" r="128" customHeight="1" ht="18.75">
      <c r="A128" s="112"/>
      <c r="B128" s="113"/>
      <c r="C128" s="113"/>
      <c r="D128" s="112"/>
      <c r="E128" s="114"/>
      <c r="F128" s="112"/>
      <c r="G128" s="35"/>
    </row>
    <row x14ac:dyDescent="0.25" r="129" customHeight="1" ht="18.75">
      <c r="A129" s="112"/>
      <c r="B129" s="113"/>
      <c r="C129" s="113"/>
      <c r="D129" s="112"/>
      <c r="E129" s="114"/>
      <c r="F129" s="112"/>
      <c r="G129" s="35"/>
    </row>
    <row x14ac:dyDescent="0.25" r="130" customHeight="1" ht="18.75">
      <c r="A130" s="112"/>
      <c r="B130" s="113"/>
      <c r="C130" s="113"/>
      <c r="D130" s="112"/>
      <c r="E130" s="114"/>
      <c r="F130" s="112"/>
      <c r="G130" s="35"/>
    </row>
    <row x14ac:dyDescent="0.25" r="131" customHeight="1" ht="18.75">
      <c r="A131" s="112"/>
      <c r="B131" s="113"/>
      <c r="C131" s="113"/>
      <c r="D131" s="112"/>
      <c r="E131" s="114"/>
      <c r="F131" s="112"/>
      <c r="G131" s="35"/>
    </row>
    <row x14ac:dyDescent="0.25" r="132" customHeight="1" ht="18.75">
      <c r="A132" s="112"/>
      <c r="B132" s="113"/>
      <c r="C132" s="113"/>
      <c r="D132" s="112"/>
      <c r="E132" s="114"/>
      <c r="F132" s="112"/>
      <c r="G132" s="35"/>
    </row>
    <row x14ac:dyDescent="0.25" r="133" customHeight="1" ht="18.75">
      <c r="A133" s="112"/>
      <c r="B133" s="113"/>
      <c r="C133" s="113"/>
      <c r="D133" s="112"/>
      <c r="E133" s="114"/>
      <c r="F133" s="112"/>
      <c r="G133" s="35"/>
    </row>
    <row x14ac:dyDescent="0.25" r="134" customHeight="1" ht="18.75">
      <c r="A134" s="112"/>
      <c r="B134" s="113"/>
      <c r="C134" s="113"/>
      <c r="D134" s="112"/>
      <c r="E134" s="114"/>
      <c r="F134" s="112"/>
      <c r="G134" s="35"/>
    </row>
    <row x14ac:dyDescent="0.25" r="135" customHeight="1" ht="18.75">
      <c r="A135" s="112"/>
      <c r="B135" s="113"/>
      <c r="C135" s="113"/>
      <c r="D135" s="112"/>
      <c r="E135" s="114"/>
      <c r="F135" s="112"/>
      <c r="G135" s="35"/>
    </row>
    <row x14ac:dyDescent="0.25" r="136" customHeight="1" ht="18.75">
      <c r="A136" s="112"/>
      <c r="B136" s="113"/>
      <c r="C136" s="113"/>
      <c r="D136" s="112"/>
      <c r="E136" s="114"/>
      <c r="F136" s="112"/>
      <c r="G136" s="35"/>
    </row>
    <row x14ac:dyDescent="0.25" r="137" customHeight="1" ht="18.75">
      <c r="A137" s="112"/>
      <c r="B137" s="113"/>
      <c r="C137" s="113"/>
      <c r="D137" s="112"/>
      <c r="E137" s="114"/>
      <c r="F137" s="112"/>
      <c r="G137" s="35"/>
    </row>
    <row x14ac:dyDescent="0.25" r="138" customHeight="1" ht="18.75">
      <c r="A138" s="112"/>
      <c r="B138" s="113"/>
      <c r="C138" s="113"/>
      <c r="D138" s="112"/>
      <c r="E138" s="114"/>
      <c r="F138" s="112"/>
      <c r="G138" s="35"/>
    </row>
    <row x14ac:dyDescent="0.25" r="139" customHeight="1" ht="18.75">
      <c r="A139" s="112"/>
      <c r="B139" s="113"/>
      <c r="C139" s="113"/>
      <c r="D139" s="112"/>
      <c r="E139" s="114"/>
      <c r="F139" s="112"/>
      <c r="G139" s="35"/>
    </row>
    <row x14ac:dyDescent="0.25" r="140" customHeight="1" ht="18.75">
      <c r="A140" s="112"/>
      <c r="B140" s="113"/>
      <c r="C140" s="113"/>
      <c r="D140" s="112"/>
      <c r="E140" s="114"/>
      <c r="F140" s="112"/>
      <c r="G140" s="35"/>
    </row>
    <row x14ac:dyDescent="0.25" r="141" customHeight="1" ht="18.75">
      <c r="A141" s="112"/>
      <c r="B141" s="113"/>
      <c r="C141" s="113"/>
      <c r="D141" s="112"/>
      <c r="E141" s="114"/>
      <c r="F141" s="112"/>
      <c r="G141" s="35"/>
    </row>
    <row x14ac:dyDescent="0.25" r="142" customHeight="1" ht="18.75">
      <c r="A142" s="112"/>
      <c r="B142" s="113"/>
      <c r="C142" s="113"/>
      <c r="D142" s="112"/>
      <c r="E142" s="114"/>
      <c r="F142" s="112"/>
      <c r="G142" s="35"/>
    </row>
    <row x14ac:dyDescent="0.25" r="143" customHeight="1" ht="18.75">
      <c r="A143" s="112"/>
      <c r="B143" s="113"/>
      <c r="C143" s="113"/>
      <c r="D143" s="112"/>
      <c r="E143" s="114"/>
      <c r="F143" s="112"/>
      <c r="G143" s="35"/>
    </row>
    <row x14ac:dyDescent="0.25" r="144" customHeight="1" ht="18.75">
      <c r="A144" s="112"/>
      <c r="B144" s="113"/>
      <c r="C144" s="113"/>
      <c r="D144" s="112"/>
      <c r="E144" s="114"/>
      <c r="F144" s="112"/>
      <c r="G144" s="35"/>
    </row>
    <row x14ac:dyDescent="0.25" r="145" customHeight="1" ht="18.75">
      <c r="A145" s="112"/>
      <c r="B145" s="113"/>
      <c r="C145" s="113"/>
      <c r="D145" s="112"/>
      <c r="E145" s="114"/>
      <c r="F145" s="112"/>
      <c r="G145" s="35"/>
    </row>
    <row x14ac:dyDescent="0.25" r="146" customHeight="1" ht="18.75">
      <c r="A146" s="112"/>
      <c r="B146" s="113"/>
      <c r="C146" s="113"/>
      <c r="D146" s="112"/>
      <c r="E146" s="114"/>
      <c r="F146" s="112"/>
      <c r="G146" s="35"/>
    </row>
    <row x14ac:dyDescent="0.25" r="147" customHeight="1" ht="18.75">
      <c r="A147" s="112"/>
      <c r="B147" s="113"/>
      <c r="C147" s="113"/>
      <c r="D147" s="112"/>
      <c r="E147" s="114"/>
      <c r="F147" s="112"/>
      <c r="G147" s="35"/>
    </row>
    <row x14ac:dyDescent="0.25" r="148" customHeight="1" ht="18.75">
      <c r="A148" s="112"/>
      <c r="B148" s="113"/>
      <c r="C148" s="113"/>
      <c r="D148" s="112"/>
      <c r="E148" s="114"/>
      <c r="F148" s="112"/>
      <c r="G148" s="35"/>
    </row>
    <row x14ac:dyDescent="0.25" r="149" customHeight="1" ht="18.75">
      <c r="A149" s="112"/>
      <c r="B149" s="113"/>
      <c r="C149" s="113"/>
      <c r="D149" s="112"/>
      <c r="E149" s="114"/>
      <c r="F149" s="112"/>
      <c r="G149" s="35"/>
    </row>
    <row x14ac:dyDescent="0.25" r="150" customHeight="1" ht="18.75">
      <c r="A150" s="112"/>
      <c r="B150" s="113"/>
      <c r="C150" s="113"/>
      <c r="D150" s="112"/>
      <c r="E150" s="114"/>
      <c r="F150" s="112"/>
      <c r="G150" s="35"/>
    </row>
    <row x14ac:dyDescent="0.25" r="151" customHeight="1" ht="18.75">
      <c r="A151" s="112"/>
      <c r="B151" s="113"/>
      <c r="C151" s="113"/>
      <c r="D151" s="112"/>
      <c r="E151" s="114"/>
      <c r="F151" s="112"/>
      <c r="G151" s="35"/>
    </row>
    <row x14ac:dyDescent="0.25" r="152" customHeight="1" ht="18.75">
      <c r="A152" s="112"/>
      <c r="B152" s="113"/>
      <c r="C152" s="113"/>
      <c r="D152" s="112"/>
      <c r="E152" s="114"/>
      <c r="F152" s="112"/>
      <c r="G152" s="35"/>
    </row>
    <row x14ac:dyDescent="0.25" r="153" customHeight="1" ht="18.75">
      <c r="A153" s="112"/>
      <c r="B153" s="113"/>
      <c r="C153" s="113"/>
      <c r="D153" s="112"/>
      <c r="E153" s="114"/>
      <c r="F153" s="112"/>
      <c r="G153" s="35"/>
    </row>
    <row x14ac:dyDescent="0.25" r="154" customHeight="1" ht="18.75">
      <c r="A154" s="112"/>
      <c r="B154" s="113"/>
      <c r="C154" s="113"/>
      <c r="D154" s="112"/>
      <c r="E154" s="114"/>
      <c r="F154" s="112"/>
      <c r="G154" s="35"/>
    </row>
    <row x14ac:dyDescent="0.25" r="155" customHeight="1" ht="18.75">
      <c r="A155" s="112"/>
      <c r="B155" s="113"/>
      <c r="C155" s="113"/>
      <c r="D155" s="112"/>
      <c r="E155" s="114"/>
      <c r="F155" s="112"/>
      <c r="G155" s="35"/>
    </row>
    <row x14ac:dyDescent="0.25" r="156" customHeight="1" ht="18.75">
      <c r="A156" s="112"/>
      <c r="B156" s="113"/>
      <c r="C156" s="113"/>
      <c r="D156" s="112"/>
      <c r="E156" s="114"/>
      <c r="F156" s="112"/>
      <c r="G156" s="35"/>
    </row>
    <row x14ac:dyDescent="0.25" r="157" customHeight="1" ht="18.75">
      <c r="A157" s="112"/>
      <c r="B157" s="113"/>
      <c r="C157" s="113"/>
      <c r="D157" s="112"/>
      <c r="E157" s="114"/>
      <c r="F157" s="112"/>
      <c r="G157" s="35"/>
    </row>
    <row x14ac:dyDescent="0.25" r="158" customHeight="1" ht="18.75">
      <c r="A158" s="112"/>
      <c r="B158" s="113"/>
      <c r="C158" s="113"/>
      <c r="D158" s="112"/>
      <c r="E158" s="114"/>
      <c r="F158" s="112"/>
      <c r="G158" s="35"/>
    </row>
    <row x14ac:dyDescent="0.25" r="159" customHeight="1" ht="18.75">
      <c r="A159" s="112"/>
      <c r="B159" s="113"/>
      <c r="C159" s="113"/>
      <c r="D159" s="112"/>
      <c r="E159" s="114"/>
      <c r="F159" s="112"/>
      <c r="G159" s="35"/>
    </row>
    <row x14ac:dyDescent="0.25" r="160" customHeight="1" ht="18.75">
      <c r="A160" s="112"/>
      <c r="B160" s="113"/>
      <c r="C160" s="113"/>
      <c r="D160" s="112"/>
      <c r="E160" s="114"/>
      <c r="F160" s="112"/>
      <c r="G160" s="35"/>
    </row>
    <row x14ac:dyDescent="0.25" r="161" customHeight="1" ht="18.75">
      <c r="A161" s="112"/>
      <c r="B161" s="113"/>
      <c r="C161" s="113"/>
      <c r="D161" s="112"/>
      <c r="E161" s="114"/>
      <c r="F161" s="112"/>
      <c r="G161" s="35"/>
    </row>
    <row x14ac:dyDescent="0.25" r="162" customHeight="1" ht="18.75">
      <c r="A162" s="112"/>
      <c r="B162" s="113"/>
      <c r="C162" s="113"/>
      <c r="D162" s="112"/>
      <c r="E162" s="114"/>
      <c r="F162" s="112"/>
      <c r="G162" s="35"/>
    </row>
    <row x14ac:dyDescent="0.25" r="163" customHeight="1" ht="18.75">
      <c r="A163" s="112"/>
      <c r="B163" s="113"/>
      <c r="C163" s="113"/>
      <c r="D163" s="112"/>
      <c r="E163" s="114"/>
      <c r="F163" s="112"/>
      <c r="G163" s="35"/>
    </row>
    <row x14ac:dyDescent="0.25" r="164" customHeight="1" ht="18.75">
      <c r="A164" s="112"/>
      <c r="B164" s="113"/>
      <c r="C164" s="113"/>
      <c r="D164" s="112"/>
      <c r="E164" s="114"/>
      <c r="F164" s="112"/>
      <c r="G164" s="35"/>
    </row>
    <row x14ac:dyDescent="0.25" r="165" customHeight="1" ht="18.75">
      <c r="A165" s="112"/>
      <c r="B165" s="113"/>
      <c r="C165" s="113"/>
      <c r="D165" s="112"/>
      <c r="E165" s="114"/>
      <c r="F165" s="112"/>
      <c r="G165" s="35"/>
    </row>
    <row x14ac:dyDescent="0.25" r="166" customHeight="1" ht="18.75">
      <c r="A166" s="112"/>
      <c r="B166" s="113"/>
      <c r="C166" s="113"/>
      <c r="D166" s="112"/>
      <c r="E166" s="114"/>
      <c r="F166" s="112"/>
      <c r="G166" s="35"/>
    </row>
    <row x14ac:dyDescent="0.25" r="167" customHeight="1" ht="18.75">
      <c r="A167" s="112"/>
      <c r="B167" s="113"/>
      <c r="C167" s="113"/>
      <c r="D167" s="112"/>
      <c r="E167" s="114"/>
      <c r="F167" s="112"/>
      <c r="G167" s="35"/>
    </row>
    <row x14ac:dyDescent="0.25" r="168" customHeight="1" ht="18.75">
      <c r="A168" s="112"/>
      <c r="B168" s="113"/>
      <c r="C168" s="113"/>
      <c r="D168" s="112"/>
      <c r="E168" s="114"/>
      <c r="F168" s="112"/>
      <c r="G168" s="35"/>
    </row>
    <row x14ac:dyDescent="0.25" r="169" customHeight="1" ht="18.75">
      <c r="A169" s="112"/>
      <c r="B169" s="113"/>
      <c r="C169" s="113"/>
      <c r="D169" s="112"/>
      <c r="E169" s="114"/>
      <c r="F169" s="112"/>
      <c r="G169" s="35"/>
    </row>
    <row x14ac:dyDescent="0.25" r="170" customHeight="1" ht="18.75">
      <c r="A170" s="112"/>
      <c r="B170" s="113"/>
      <c r="C170" s="113"/>
      <c r="D170" s="112"/>
      <c r="E170" s="114"/>
      <c r="F170" s="112"/>
      <c r="G170" s="35"/>
    </row>
    <row x14ac:dyDescent="0.25" r="171" customHeight="1" ht="18.75">
      <c r="A171" s="112"/>
      <c r="B171" s="113"/>
      <c r="C171" s="113"/>
      <c r="D171" s="112"/>
      <c r="E171" s="114"/>
      <c r="F171" s="112"/>
      <c r="G171" s="35"/>
    </row>
    <row x14ac:dyDescent="0.25" r="172" customHeight="1" ht="18.75">
      <c r="A172" s="112"/>
      <c r="B172" s="113"/>
      <c r="C172" s="113"/>
      <c r="D172" s="112"/>
      <c r="E172" s="114"/>
      <c r="F172" s="112"/>
      <c r="G172" s="35"/>
    </row>
    <row x14ac:dyDescent="0.25" r="173" customHeight="1" ht="18.75">
      <c r="A173" s="112"/>
      <c r="B173" s="113"/>
      <c r="C173" s="113"/>
      <c r="D173" s="112"/>
      <c r="E173" s="114"/>
      <c r="F173" s="112"/>
      <c r="G173" s="35"/>
    </row>
    <row x14ac:dyDescent="0.25" r="174" customHeight="1" ht="18.75">
      <c r="A174" s="112"/>
      <c r="B174" s="113"/>
      <c r="C174" s="113"/>
      <c r="D174" s="112"/>
      <c r="E174" s="114"/>
      <c r="F174" s="112"/>
      <c r="G174" s="35"/>
    </row>
    <row x14ac:dyDescent="0.25" r="175" customHeight="1" ht="18.75">
      <c r="A175" s="112"/>
      <c r="B175" s="113"/>
      <c r="C175" s="113"/>
      <c r="D175" s="112"/>
      <c r="E175" s="114"/>
      <c r="F175" s="112"/>
      <c r="G175" s="35"/>
    </row>
    <row x14ac:dyDescent="0.25" r="176" customHeight="1" ht="18.75">
      <c r="A176" s="112"/>
      <c r="B176" s="113"/>
      <c r="C176" s="113"/>
      <c r="D176" s="112"/>
      <c r="E176" s="114"/>
      <c r="F176" s="112"/>
      <c r="G176" s="35"/>
    </row>
    <row x14ac:dyDescent="0.25" r="177" customHeight="1" ht="18.75">
      <c r="A177" s="112"/>
      <c r="B177" s="113"/>
      <c r="C177" s="113"/>
      <c r="D177" s="112"/>
      <c r="E177" s="114"/>
      <c r="F177" s="112"/>
      <c r="G177" s="35"/>
    </row>
    <row x14ac:dyDescent="0.25" r="178" customHeight="1" ht="18.75">
      <c r="A178" s="112"/>
      <c r="B178" s="113"/>
      <c r="C178" s="113"/>
      <c r="D178" s="112"/>
      <c r="E178" s="114"/>
      <c r="F178" s="112"/>
      <c r="G178" s="35"/>
    </row>
    <row x14ac:dyDescent="0.25" r="179" customHeight="1" ht="18.75">
      <c r="A179" s="112"/>
      <c r="B179" s="113"/>
      <c r="C179" s="113"/>
      <c r="D179" s="112"/>
      <c r="E179" s="114"/>
      <c r="F179" s="112"/>
      <c r="G179" s="35"/>
    </row>
    <row x14ac:dyDescent="0.25" r="180" customHeight="1" ht="18.75">
      <c r="A180" s="112"/>
      <c r="B180" s="113"/>
      <c r="C180" s="113"/>
      <c r="D180" s="112"/>
      <c r="E180" s="114"/>
      <c r="F180" s="112"/>
      <c r="G180" s="35"/>
    </row>
    <row x14ac:dyDescent="0.25" r="181" customHeight="1" ht="18.75">
      <c r="A181" s="112"/>
      <c r="B181" s="113"/>
      <c r="C181" s="113"/>
      <c r="D181" s="112"/>
      <c r="E181" s="114"/>
      <c r="F181" s="112"/>
      <c r="G181" s="35"/>
    </row>
    <row x14ac:dyDescent="0.25" r="182" customHeight="1" ht="18.75">
      <c r="A182" s="112"/>
      <c r="B182" s="113"/>
      <c r="C182" s="113"/>
      <c r="D182" s="112"/>
      <c r="E182" s="114"/>
      <c r="F182" s="112"/>
      <c r="G182" s="35"/>
    </row>
    <row x14ac:dyDescent="0.25" r="183" customHeight="1" ht="18.75">
      <c r="A183" s="112"/>
      <c r="B183" s="113"/>
      <c r="C183" s="113"/>
      <c r="D183" s="112"/>
      <c r="E183" s="114"/>
      <c r="F183" s="112"/>
      <c r="G183" s="35"/>
    </row>
    <row x14ac:dyDescent="0.25" r="184" customHeight="1" ht="18.75">
      <c r="A184" s="112"/>
      <c r="B184" s="113"/>
      <c r="C184" s="113"/>
      <c r="D184" s="112"/>
      <c r="E184" s="114"/>
      <c r="F184" s="112"/>
      <c r="G184" s="35"/>
    </row>
    <row x14ac:dyDescent="0.25" r="185" customHeight="1" ht="18.75">
      <c r="A185" s="112"/>
      <c r="B185" s="113"/>
      <c r="C185" s="113"/>
      <c r="D185" s="112"/>
      <c r="E185" s="114"/>
      <c r="F185" s="112"/>
      <c r="G185" s="35"/>
    </row>
    <row x14ac:dyDescent="0.25" r="186" customHeight="1" ht="18.75">
      <c r="A186" s="112"/>
      <c r="B186" s="113"/>
      <c r="C186" s="113"/>
      <c r="D186" s="112"/>
      <c r="E186" s="114"/>
      <c r="F186" s="112"/>
      <c r="G186" s="35"/>
    </row>
    <row x14ac:dyDescent="0.25" r="187" customHeight="1" ht="18.75">
      <c r="A187" s="112"/>
      <c r="B187" s="113"/>
      <c r="C187" s="113"/>
      <c r="D187" s="112"/>
      <c r="E187" s="114"/>
      <c r="F187" s="112"/>
      <c r="G187" s="35"/>
    </row>
    <row x14ac:dyDescent="0.25" r="188" customHeight="1" ht="18.75">
      <c r="A188" s="112"/>
      <c r="B188" s="113"/>
      <c r="C188" s="113"/>
      <c r="D188" s="112"/>
      <c r="E188" s="114"/>
      <c r="F188" s="112"/>
      <c r="G188" s="35"/>
    </row>
    <row x14ac:dyDescent="0.25" r="189" customHeight="1" ht="18.75">
      <c r="A189" s="112"/>
      <c r="B189" s="113"/>
      <c r="C189" s="113"/>
      <c r="D189" s="112"/>
      <c r="E189" s="114"/>
      <c r="F189" s="112"/>
      <c r="G189" s="35"/>
    </row>
    <row x14ac:dyDescent="0.25" r="190" customHeight="1" ht="18.75">
      <c r="A190" s="112"/>
      <c r="B190" s="113"/>
      <c r="C190" s="113"/>
      <c r="D190" s="112"/>
      <c r="E190" s="114"/>
      <c r="F190" s="112"/>
      <c r="G190" s="35"/>
    </row>
    <row x14ac:dyDescent="0.25" r="191" customHeight="1" ht="18.75">
      <c r="A191" s="112"/>
      <c r="B191" s="113"/>
      <c r="C191" s="113"/>
      <c r="D191" s="112"/>
      <c r="E191" s="114"/>
      <c r="F191" s="112"/>
      <c r="G191" s="35"/>
    </row>
    <row x14ac:dyDescent="0.25" r="192" customHeight="1" ht="18.75">
      <c r="A192" s="112"/>
      <c r="B192" s="113"/>
      <c r="C192" s="113"/>
      <c r="D192" s="112"/>
      <c r="E192" s="114"/>
      <c r="F192" s="112"/>
      <c r="G192" s="35"/>
    </row>
    <row x14ac:dyDescent="0.25" r="193" customHeight="1" ht="18.75">
      <c r="A193" s="112"/>
      <c r="B193" s="113"/>
      <c r="C193" s="113"/>
      <c r="D193" s="112"/>
      <c r="E193" s="114"/>
      <c r="F193" s="112"/>
      <c r="G193" s="35"/>
    </row>
    <row x14ac:dyDescent="0.25" r="194" customHeight="1" ht="18.75">
      <c r="A194" s="112"/>
      <c r="B194" s="113"/>
      <c r="C194" s="113"/>
      <c r="D194" s="112"/>
      <c r="E194" s="114"/>
      <c r="F194" s="112"/>
      <c r="G194" s="35"/>
    </row>
    <row x14ac:dyDescent="0.25" r="195" customHeight="1" ht="18.75">
      <c r="A195" s="112"/>
      <c r="B195" s="113"/>
      <c r="C195" s="113"/>
      <c r="D195" s="112"/>
      <c r="E195" s="114"/>
      <c r="F195" s="112"/>
      <c r="G195" s="35"/>
    </row>
    <row x14ac:dyDescent="0.25" r="196" customHeight="1" ht="18.75">
      <c r="A196" s="112"/>
      <c r="B196" s="113"/>
      <c r="C196" s="113"/>
      <c r="D196" s="112"/>
      <c r="E196" s="114"/>
      <c r="F196" s="112"/>
      <c r="G196" s="35"/>
    </row>
    <row x14ac:dyDescent="0.25" r="197" customHeight="1" ht="18.75">
      <c r="A197" s="112"/>
      <c r="B197" s="113"/>
      <c r="C197" s="113"/>
      <c r="D197" s="112"/>
      <c r="E197" s="114"/>
      <c r="F197" s="112"/>
      <c r="G197" s="35"/>
    </row>
    <row x14ac:dyDescent="0.25" r="198" customHeight="1" ht="18.75">
      <c r="A198" s="112"/>
      <c r="B198" s="113"/>
      <c r="C198" s="113"/>
      <c r="D198" s="112"/>
      <c r="E198" s="114"/>
      <c r="F198" s="112"/>
      <c r="G198" s="35"/>
    </row>
    <row x14ac:dyDescent="0.25" r="199" customHeight="1" ht="18.75">
      <c r="A199" s="112"/>
      <c r="B199" s="113"/>
      <c r="C199" s="113"/>
      <c r="D199" s="112"/>
      <c r="E199" s="114"/>
      <c r="F199" s="112"/>
      <c r="G199" s="35"/>
    </row>
    <row x14ac:dyDescent="0.25" r="200" customHeight="1" ht="18.75">
      <c r="A200" s="112"/>
      <c r="B200" s="113"/>
      <c r="C200" s="113"/>
      <c r="D200" s="112"/>
      <c r="E200" s="114"/>
      <c r="F200" s="112"/>
      <c r="G200" s="35"/>
    </row>
    <row x14ac:dyDescent="0.25" r="201" customHeight="1" ht="18.75">
      <c r="A201" s="112"/>
      <c r="B201" s="113"/>
      <c r="C201" s="113"/>
      <c r="D201" s="112"/>
      <c r="E201" s="114"/>
      <c r="F201" s="112"/>
      <c r="G201" s="35"/>
    </row>
    <row x14ac:dyDescent="0.25" r="202" customHeight="1" ht="18.75">
      <c r="A202" s="112"/>
      <c r="B202" s="113"/>
      <c r="C202" s="113"/>
      <c r="D202" s="112"/>
      <c r="E202" s="114"/>
      <c r="F202" s="112"/>
      <c r="G202" s="35"/>
    </row>
    <row x14ac:dyDescent="0.25" r="203" customHeight="1" ht="18.75">
      <c r="A203" s="112"/>
      <c r="B203" s="113"/>
      <c r="C203" s="113"/>
      <c r="D203" s="112"/>
      <c r="E203" s="114"/>
      <c r="F203" s="112"/>
      <c r="G203" s="35"/>
    </row>
    <row x14ac:dyDescent="0.25" r="204" customHeight="1" ht="18.75">
      <c r="A204" s="112"/>
      <c r="B204" s="113"/>
      <c r="C204" s="113"/>
      <c r="D204" s="112"/>
      <c r="E204" s="114"/>
      <c r="F204" s="112"/>
      <c r="G204" s="35"/>
    </row>
    <row x14ac:dyDescent="0.25" r="205" customHeight="1" ht="18.75">
      <c r="A205" s="112"/>
      <c r="B205" s="113"/>
      <c r="C205" s="113"/>
      <c r="D205" s="112"/>
      <c r="E205" s="114"/>
      <c r="F205" s="112"/>
      <c r="G205" s="35"/>
    </row>
    <row x14ac:dyDescent="0.25" r="206" customHeight="1" ht="18.75">
      <c r="A206" s="112"/>
      <c r="B206" s="113"/>
      <c r="C206" s="113"/>
      <c r="D206" s="112"/>
      <c r="E206" s="114"/>
      <c r="F206" s="112"/>
      <c r="G206" s="35"/>
    </row>
    <row x14ac:dyDescent="0.25" r="207" customHeight="1" ht="18.75">
      <c r="A207" s="112"/>
      <c r="B207" s="113"/>
      <c r="C207" s="113"/>
      <c r="D207" s="112"/>
      <c r="E207" s="114"/>
      <c r="F207" s="112"/>
      <c r="G207" s="35"/>
    </row>
    <row x14ac:dyDescent="0.25" r="208" customHeight="1" ht="18.75">
      <c r="A208" s="112"/>
      <c r="B208" s="113"/>
      <c r="C208" s="113"/>
      <c r="D208" s="112"/>
      <c r="E208" s="114"/>
      <c r="F208" s="112"/>
      <c r="G208" s="35"/>
    </row>
    <row x14ac:dyDescent="0.25" r="209" customHeight="1" ht="18.75">
      <c r="A209" s="112"/>
      <c r="B209" s="113"/>
      <c r="C209" s="113"/>
      <c r="D209" s="112"/>
      <c r="E209" s="114"/>
      <c r="F209" s="112"/>
      <c r="G209" s="35"/>
    </row>
    <row x14ac:dyDescent="0.25" r="210" customHeight="1" ht="18.75">
      <c r="A210" s="112"/>
      <c r="B210" s="113"/>
      <c r="C210" s="113"/>
      <c r="D210" s="112"/>
      <c r="E210" s="114"/>
      <c r="F210" s="112"/>
      <c r="G210" s="35"/>
    </row>
    <row x14ac:dyDescent="0.25" r="211" customHeight="1" ht="18.75">
      <c r="A211" s="112"/>
      <c r="B211" s="113"/>
      <c r="C211" s="113"/>
      <c r="D211" s="112"/>
      <c r="E211" s="114"/>
      <c r="F211" s="112"/>
      <c r="G211" s="35"/>
    </row>
    <row x14ac:dyDescent="0.25" r="212" customHeight="1" ht="18.75">
      <c r="A212" s="112"/>
      <c r="B212" s="113"/>
      <c r="C212" s="113"/>
      <c r="D212" s="112"/>
      <c r="E212" s="114"/>
      <c r="F212" s="112"/>
      <c r="G212" s="35"/>
    </row>
    <row x14ac:dyDescent="0.25" r="213" customHeight="1" ht="18.75">
      <c r="A213" s="112"/>
      <c r="B213" s="113"/>
      <c r="C213" s="113"/>
      <c r="D213" s="112"/>
      <c r="E213" s="114"/>
      <c r="F213" s="112"/>
      <c r="G213" s="35"/>
    </row>
    <row x14ac:dyDescent="0.25" r="214" customHeight="1" ht="18.75">
      <c r="A214" s="112"/>
      <c r="B214" s="113"/>
      <c r="C214" s="113"/>
      <c r="D214" s="112"/>
      <c r="E214" s="114"/>
      <c r="F214" s="112"/>
      <c r="G214" s="35"/>
    </row>
    <row x14ac:dyDescent="0.25" r="215" customHeight="1" ht="18.75">
      <c r="A215" s="112"/>
      <c r="B215" s="113"/>
      <c r="C215" s="113"/>
      <c r="D215" s="112"/>
      <c r="E215" s="114"/>
      <c r="F215" s="112"/>
      <c r="G215" s="35"/>
    </row>
    <row x14ac:dyDescent="0.25" r="216" customHeight="1" ht="18.75">
      <c r="A216" s="112"/>
      <c r="B216" s="113"/>
      <c r="C216" s="113"/>
      <c r="D216" s="112"/>
      <c r="E216" s="114"/>
      <c r="F216" s="112"/>
      <c r="G216" s="35"/>
    </row>
    <row x14ac:dyDescent="0.25" r="217" customHeight="1" ht="18.75">
      <c r="A217" s="112"/>
      <c r="B217" s="113"/>
      <c r="C217" s="113"/>
      <c r="D217" s="112"/>
      <c r="E217" s="114"/>
      <c r="F217" s="112"/>
      <c r="G217" s="35"/>
    </row>
    <row x14ac:dyDescent="0.25" r="218" customHeight="1" ht="18.75">
      <c r="A218" s="112"/>
      <c r="B218" s="113"/>
      <c r="C218" s="113"/>
      <c r="D218" s="112"/>
      <c r="E218" s="114"/>
      <c r="F218" s="112"/>
      <c r="G218" s="35"/>
    </row>
    <row x14ac:dyDescent="0.25" r="219" customHeight="1" ht="18.75">
      <c r="A219" s="112"/>
      <c r="B219" s="113"/>
      <c r="C219" s="113"/>
      <c r="D219" s="112"/>
      <c r="E219" s="114"/>
      <c r="F219" s="112"/>
      <c r="G219" s="35"/>
    </row>
    <row x14ac:dyDescent="0.25" r="220" customHeight="1" ht="18.75">
      <c r="A220" s="112"/>
      <c r="B220" s="113"/>
      <c r="C220" s="113"/>
      <c r="D220" s="112"/>
      <c r="E220" s="114"/>
      <c r="F220" s="112"/>
      <c r="G220" s="35"/>
    </row>
    <row x14ac:dyDescent="0.25" r="221" customHeight="1" ht="18.75">
      <c r="A221" s="112"/>
      <c r="B221" s="113"/>
      <c r="C221" s="113"/>
      <c r="D221" s="112"/>
      <c r="E221" s="114"/>
      <c r="F221" s="112"/>
      <c r="G221" s="35"/>
    </row>
    <row x14ac:dyDescent="0.25" r="222" customHeight="1" ht="18.75">
      <c r="A222" s="112"/>
      <c r="B222" s="113"/>
      <c r="C222" s="113"/>
      <c r="D222" s="112"/>
      <c r="E222" s="114"/>
      <c r="F222" s="112"/>
      <c r="G222" s="35"/>
    </row>
    <row x14ac:dyDescent="0.25" r="223" customHeight="1" ht="18.75">
      <c r="A223" s="112"/>
      <c r="B223" s="113"/>
      <c r="C223" s="113"/>
      <c r="D223" s="112"/>
      <c r="E223" s="114"/>
      <c r="F223" s="112"/>
      <c r="G223" s="35"/>
    </row>
    <row x14ac:dyDescent="0.25" r="224" customHeight="1" ht="18.75">
      <c r="A224" s="112"/>
      <c r="B224" s="113"/>
      <c r="C224" s="113"/>
      <c r="D224" s="112"/>
      <c r="E224" s="114"/>
      <c r="F224" s="112"/>
      <c r="G224" s="35"/>
    </row>
    <row x14ac:dyDescent="0.25" r="225" customHeight="1" ht="18.75">
      <c r="A225" s="112"/>
      <c r="B225" s="113"/>
      <c r="C225" s="113"/>
      <c r="D225" s="112"/>
      <c r="E225" s="114"/>
      <c r="F225" s="112"/>
      <c r="G225" s="35"/>
    </row>
    <row x14ac:dyDescent="0.25" r="226" customHeight="1" ht="18.75">
      <c r="A226" s="112"/>
      <c r="B226" s="113"/>
      <c r="C226" s="113"/>
      <c r="D226" s="112"/>
      <c r="E226" s="114"/>
      <c r="F226" s="112"/>
      <c r="G226" s="35"/>
    </row>
    <row x14ac:dyDescent="0.25" r="227" customHeight="1" ht="18.75">
      <c r="A227" s="112"/>
      <c r="B227" s="113"/>
      <c r="C227" s="113"/>
      <c r="D227" s="112"/>
      <c r="E227" s="114"/>
      <c r="F227" s="112"/>
      <c r="G227" s="35"/>
    </row>
    <row x14ac:dyDescent="0.25" r="228" customHeight="1" ht="18.75">
      <c r="A228" s="112"/>
      <c r="B228" s="113"/>
      <c r="C228" s="113"/>
      <c r="D228" s="112"/>
      <c r="E228" s="114"/>
      <c r="F228" s="112"/>
      <c r="G228" s="35"/>
    </row>
    <row x14ac:dyDescent="0.25" r="229" customHeight="1" ht="18.75">
      <c r="A229" s="112"/>
      <c r="B229" s="113"/>
      <c r="C229" s="113"/>
      <c r="D229" s="112"/>
      <c r="E229" s="114"/>
      <c r="F229" s="112"/>
      <c r="G229" s="35"/>
    </row>
    <row x14ac:dyDescent="0.25" r="230" customHeight="1" ht="18.75">
      <c r="A230" s="112"/>
      <c r="B230" s="113"/>
      <c r="C230" s="113"/>
      <c r="D230" s="112"/>
      <c r="E230" s="114"/>
      <c r="F230" s="112"/>
      <c r="G230" s="35"/>
    </row>
    <row x14ac:dyDescent="0.25" r="231" customHeight="1" ht="18.75">
      <c r="A231" s="112"/>
      <c r="B231" s="113"/>
      <c r="C231" s="113"/>
      <c r="D231" s="112"/>
      <c r="E231" s="114"/>
      <c r="F231" s="112"/>
      <c r="G231" s="35"/>
    </row>
    <row x14ac:dyDescent="0.25" r="232" customHeight="1" ht="18.75">
      <c r="A232" s="112"/>
      <c r="B232" s="113"/>
      <c r="C232" s="113"/>
      <c r="D232" s="112"/>
      <c r="E232" s="114"/>
      <c r="F232" s="112"/>
      <c r="G232" s="35"/>
    </row>
    <row x14ac:dyDescent="0.25" r="233" customHeight="1" ht="18.75">
      <c r="A233" s="112"/>
      <c r="B233" s="113"/>
      <c r="C233" s="113"/>
      <c r="D233" s="112"/>
      <c r="E233" s="114"/>
      <c r="F233" s="112"/>
      <c r="G233" s="35"/>
    </row>
    <row x14ac:dyDescent="0.25" r="234" customHeight="1" ht="18.75">
      <c r="A234" s="112"/>
      <c r="B234" s="113"/>
      <c r="C234" s="113"/>
      <c r="D234" s="112"/>
      <c r="E234" s="114"/>
      <c r="F234" s="112"/>
      <c r="G234" s="35"/>
    </row>
    <row x14ac:dyDescent="0.25" r="235" customHeight="1" ht="18.75">
      <c r="A235" s="112"/>
      <c r="B235" s="113"/>
      <c r="C235" s="113"/>
      <c r="D235" s="112"/>
      <c r="E235" s="114"/>
      <c r="F235" s="112"/>
      <c r="G235" s="35"/>
    </row>
    <row x14ac:dyDescent="0.25" r="236" customHeight="1" ht="18.75">
      <c r="A236" s="112"/>
      <c r="B236" s="113"/>
      <c r="C236" s="113"/>
      <c r="D236" s="112"/>
      <c r="E236" s="114"/>
      <c r="F236" s="112"/>
      <c r="G236" s="35"/>
    </row>
    <row x14ac:dyDescent="0.25" r="237" customHeight="1" ht="18.75">
      <c r="A237" s="112"/>
      <c r="B237" s="113"/>
      <c r="C237" s="113"/>
      <c r="D237" s="112"/>
      <c r="E237" s="114"/>
      <c r="F237" s="112"/>
      <c r="G237" s="35"/>
    </row>
    <row x14ac:dyDescent="0.25" r="238" customHeight="1" ht="18.75">
      <c r="A238" s="112"/>
      <c r="B238" s="113"/>
      <c r="C238" s="113"/>
      <c r="D238" s="112"/>
      <c r="E238" s="114"/>
      <c r="F238" s="112"/>
      <c r="G238" s="35"/>
    </row>
    <row x14ac:dyDescent="0.25" r="239" customHeight="1" ht="18.75">
      <c r="A239" s="112"/>
      <c r="B239" s="113"/>
      <c r="C239" s="113"/>
      <c r="D239" s="112"/>
      <c r="E239" s="114"/>
      <c r="F239" s="112"/>
      <c r="G239" s="35"/>
    </row>
    <row x14ac:dyDescent="0.25" r="240" customHeight="1" ht="18.75">
      <c r="A240" s="112"/>
      <c r="B240" s="113"/>
      <c r="C240" s="113"/>
      <c r="D240" s="112"/>
      <c r="E240" s="114"/>
      <c r="F240" s="112"/>
      <c r="G240" s="35"/>
    </row>
    <row x14ac:dyDescent="0.25" r="241" customHeight="1" ht="18.75">
      <c r="A241" s="112"/>
      <c r="B241" s="113"/>
      <c r="C241" s="113"/>
      <c r="D241" s="112"/>
      <c r="E241" s="114"/>
      <c r="F241" s="112"/>
      <c r="G241" s="35"/>
    </row>
    <row x14ac:dyDescent="0.25" r="242" customHeight="1" ht="18.75">
      <c r="A242" s="112"/>
      <c r="B242" s="113"/>
      <c r="C242" s="113"/>
      <c r="D242" s="112"/>
      <c r="E242" s="114"/>
      <c r="F242" s="112"/>
      <c r="G242" s="35"/>
    </row>
    <row x14ac:dyDescent="0.25" r="243" customHeight="1" ht="18.75">
      <c r="A243" s="112"/>
      <c r="B243" s="113"/>
      <c r="C243" s="113"/>
      <c r="D243" s="112"/>
      <c r="E243" s="114"/>
      <c r="F243" s="112"/>
      <c r="G243" s="35"/>
    </row>
    <row x14ac:dyDescent="0.25" r="244" customHeight="1" ht="18.75">
      <c r="A244" s="112"/>
      <c r="B244" s="113"/>
      <c r="C244" s="113"/>
      <c r="D244" s="112"/>
      <c r="E244" s="114"/>
      <c r="F244" s="112"/>
      <c r="G244" s="35"/>
    </row>
    <row x14ac:dyDescent="0.25" r="245" customHeight="1" ht="18.75">
      <c r="A245" s="112"/>
      <c r="B245" s="113"/>
      <c r="C245" s="113"/>
      <c r="D245" s="112"/>
      <c r="E245" s="114"/>
      <c r="F245" s="112"/>
      <c r="G245" s="35"/>
    </row>
    <row x14ac:dyDescent="0.25" r="246" customHeight="1" ht="18.75">
      <c r="A246" s="112"/>
      <c r="B246" s="113"/>
      <c r="C246" s="113"/>
      <c r="D246" s="112"/>
      <c r="E246" s="114"/>
      <c r="F246" s="112"/>
      <c r="G246" s="35"/>
    </row>
    <row x14ac:dyDescent="0.25" r="247" customHeight="1" ht="18.75">
      <c r="A247" s="112"/>
      <c r="B247" s="113"/>
      <c r="C247" s="113"/>
      <c r="D247" s="112"/>
      <c r="E247" s="114"/>
      <c r="F247" s="112"/>
      <c r="G247" s="35"/>
    </row>
    <row x14ac:dyDescent="0.25" r="248" customHeight="1" ht="18.75">
      <c r="A248" s="112"/>
      <c r="B248" s="113"/>
      <c r="C248" s="113"/>
      <c r="D248" s="112"/>
      <c r="E248" s="114"/>
      <c r="F248" s="112"/>
      <c r="G248" s="35"/>
    </row>
    <row x14ac:dyDescent="0.25" r="249" customHeight="1" ht="18.75">
      <c r="A249" s="112"/>
      <c r="B249" s="113"/>
      <c r="C249" s="113"/>
      <c r="D249" s="112"/>
      <c r="E249" s="114"/>
      <c r="F249" s="112"/>
      <c r="G249" s="35"/>
    </row>
    <row x14ac:dyDescent="0.25" r="250" customHeight="1" ht="18.75">
      <c r="A250" s="112"/>
      <c r="B250" s="113"/>
      <c r="C250" s="113"/>
      <c r="D250" s="112"/>
      <c r="E250" s="114"/>
      <c r="F250" s="112"/>
      <c r="G250" s="35"/>
    </row>
    <row x14ac:dyDescent="0.25" r="251" customHeight="1" ht="18.75">
      <c r="A251" s="112"/>
      <c r="B251" s="113"/>
      <c r="C251" s="113"/>
      <c r="D251" s="112"/>
      <c r="E251" s="114"/>
      <c r="F251" s="112"/>
      <c r="G251" s="35"/>
    </row>
    <row x14ac:dyDescent="0.25" r="252" customHeight="1" ht="18.75">
      <c r="A252" s="112"/>
      <c r="B252" s="113"/>
      <c r="C252" s="113"/>
      <c r="D252" s="112"/>
      <c r="E252" s="114"/>
      <c r="F252" s="112"/>
      <c r="G252" s="35"/>
    </row>
    <row x14ac:dyDescent="0.25" r="253" customHeight="1" ht="18.75">
      <c r="A253" s="112"/>
      <c r="B253" s="113"/>
      <c r="C253" s="113"/>
      <c r="D253" s="112"/>
      <c r="E253" s="114"/>
      <c r="F253" s="112"/>
      <c r="G253" s="35"/>
    </row>
    <row x14ac:dyDescent="0.25" r="254" customHeight="1" ht="18.75">
      <c r="A254" s="112"/>
      <c r="B254" s="113"/>
      <c r="C254" s="113"/>
      <c r="D254" s="112"/>
      <c r="E254" s="114"/>
      <c r="F254" s="112"/>
      <c r="G254" s="35"/>
    </row>
    <row x14ac:dyDescent="0.25" r="255" customHeight="1" ht="18.75">
      <c r="A255" s="112"/>
      <c r="B255" s="113"/>
      <c r="C255" s="113"/>
      <c r="D255" s="112"/>
      <c r="E255" s="114"/>
      <c r="F255" s="112"/>
      <c r="G255" s="35"/>
    </row>
    <row x14ac:dyDescent="0.25" r="256" customHeight="1" ht="18.75">
      <c r="A256" s="112"/>
      <c r="B256" s="113"/>
      <c r="C256" s="113"/>
      <c r="D256" s="112"/>
      <c r="E256" s="114"/>
      <c r="F256" s="112"/>
      <c r="G256" s="35"/>
    </row>
    <row x14ac:dyDescent="0.25" r="257" customHeight="1" ht="18.75">
      <c r="A257" s="112"/>
      <c r="B257" s="113"/>
      <c r="C257" s="113"/>
      <c r="D257" s="112"/>
      <c r="E257" s="114"/>
      <c r="F257" s="112"/>
      <c r="G257" s="35"/>
    </row>
    <row x14ac:dyDescent="0.25" r="258" customHeight="1" ht="18.75">
      <c r="A258" s="112"/>
      <c r="B258" s="113"/>
      <c r="C258" s="113"/>
      <c r="D258" s="112"/>
      <c r="E258" s="114"/>
      <c r="F258" s="112"/>
      <c r="G258" s="35"/>
    </row>
    <row x14ac:dyDescent="0.25" r="259" customHeight="1" ht="18.75">
      <c r="A259" s="112"/>
      <c r="B259" s="113"/>
      <c r="C259" s="113"/>
      <c r="D259" s="112"/>
      <c r="E259" s="114"/>
      <c r="F259" s="112"/>
      <c r="G259" s="35"/>
    </row>
    <row x14ac:dyDescent="0.25" r="260" customHeight="1" ht="18.75">
      <c r="A260" s="112"/>
      <c r="B260" s="113"/>
      <c r="C260" s="113"/>
      <c r="D260" s="112"/>
      <c r="E260" s="114"/>
      <c r="F260" s="112"/>
      <c r="G260" s="35"/>
    </row>
    <row x14ac:dyDescent="0.25" r="261" customHeight="1" ht="18.75">
      <c r="A261" s="112"/>
      <c r="B261" s="113"/>
      <c r="C261" s="113"/>
      <c r="D261" s="112"/>
      <c r="E261" s="114"/>
      <c r="F261" s="112"/>
      <c r="G261" s="35"/>
    </row>
    <row x14ac:dyDescent="0.25" r="262" customHeight="1" ht="18.75">
      <c r="A262" s="112"/>
      <c r="B262" s="113"/>
      <c r="C262" s="113"/>
      <c r="D262" s="112"/>
      <c r="E262" s="114"/>
      <c r="F262" s="112"/>
      <c r="G262" s="35"/>
    </row>
    <row x14ac:dyDescent="0.25" r="263" customHeight="1" ht="18.75">
      <c r="A263" s="112"/>
      <c r="B263" s="113"/>
      <c r="C263" s="113"/>
      <c r="D263" s="112"/>
      <c r="E263" s="114"/>
      <c r="F263" s="112"/>
      <c r="G263" s="35"/>
    </row>
    <row x14ac:dyDescent="0.25" r="264" customHeight="1" ht="18.75">
      <c r="A264" s="112"/>
      <c r="B264" s="113"/>
      <c r="C264" s="113"/>
      <c r="D264" s="112"/>
      <c r="E264" s="114"/>
      <c r="F264" s="112"/>
      <c r="G264" s="35"/>
    </row>
    <row x14ac:dyDescent="0.25" r="265" customHeight="1" ht="18.75">
      <c r="A265" s="112"/>
      <c r="B265" s="113"/>
      <c r="C265" s="113"/>
      <c r="D265" s="112"/>
      <c r="E265" s="114"/>
      <c r="F265" s="112"/>
      <c r="G265" s="35"/>
    </row>
    <row x14ac:dyDescent="0.25" r="266" customHeight="1" ht="18.75">
      <c r="A266" s="112"/>
      <c r="B266" s="113"/>
      <c r="C266" s="113"/>
      <c r="D266" s="112"/>
      <c r="E266" s="114"/>
      <c r="F266" s="112"/>
      <c r="G266" s="35"/>
    </row>
    <row x14ac:dyDescent="0.25" r="267" customHeight="1" ht="18.75">
      <c r="A267" s="112"/>
      <c r="B267" s="113"/>
      <c r="C267" s="113"/>
      <c r="D267" s="112"/>
      <c r="E267" s="114"/>
      <c r="F267" s="112"/>
      <c r="G267" s="35"/>
    </row>
    <row x14ac:dyDescent="0.25" r="268" customHeight="1" ht="18.75">
      <c r="A268" s="112"/>
      <c r="B268" s="113"/>
      <c r="C268" s="113"/>
      <c r="D268" s="112"/>
      <c r="E268" s="114"/>
      <c r="F268" s="112"/>
      <c r="G268" s="35"/>
    </row>
    <row x14ac:dyDescent="0.25" r="269" customHeight="1" ht="18.75">
      <c r="A269" s="112"/>
      <c r="B269" s="113"/>
      <c r="C269" s="113"/>
      <c r="D269" s="112"/>
      <c r="E269" s="114"/>
      <c r="F269" s="112"/>
      <c r="G269" s="35"/>
    </row>
    <row x14ac:dyDescent="0.25" r="270" customHeight="1" ht="18.75">
      <c r="A270" s="112"/>
      <c r="B270" s="113"/>
      <c r="C270" s="113"/>
      <c r="D270" s="112"/>
      <c r="E270" s="114"/>
      <c r="F270" s="112"/>
      <c r="G270" s="35"/>
    </row>
    <row x14ac:dyDescent="0.25" r="271" customHeight="1" ht="18.75">
      <c r="A271" s="112"/>
      <c r="B271" s="113"/>
      <c r="C271" s="113"/>
      <c r="D271" s="112"/>
      <c r="E271" s="114"/>
      <c r="F271" s="112"/>
      <c r="G271" s="35"/>
    </row>
    <row x14ac:dyDescent="0.25" r="272" customHeight="1" ht="18.75">
      <c r="A272" s="112"/>
      <c r="B272" s="113"/>
      <c r="C272" s="113"/>
      <c r="D272" s="112"/>
      <c r="E272" s="114"/>
      <c r="F272" s="112"/>
      <c r="G272" s="35"/>
    </row>
    <row x14ac:dyDescent="0.25" r="273" customHeight="1" ht="18.75">
      <c r="A273" s="112"/>
      <c r="B273" s="113"/>
      <c r="C273" s="113"/>
      <c r="D273" s="112"/>
      <c r="E273" s="114"/>
      <c r="F273" s="112"/>
      <c r="G273" s="35"/>
    </row>
    <row x14ac:dyDescent="0.25" r="274" customHeight="1" ht="18.75">
      <c r="A274" s="112"/>
      <c r="B274" s="113"/>
      <c r="C274" s="113"/>
      <c r="D274" s="112"/>
      <c r="E274" s="114"/>
      <c r="F274" s="112"/>
      <c r="G274" s="35"/>
    </row>
    <row x14ac:dyDescent="0.25" r="275" customHeight="1" ht="18.75">
      <c r="A275" s="112"/>
      <c r="B275" s="113"/>
      <c r="C275" s="113"/>
      <c r="D275" s="112"/>
      <c r="E275" s="114"/>
      <c r="F275" s="112"/>
      <c r="G275" s="35"/>
    </row>
    <row x14ac:dyDescent="0.25" r="276" customHeight="1" ht="18.75">
      <c r="A276" s="112"/>
      <c r="B276" s="113"/>
      <c r="C276" s="113"/>
      <c r="D276" s="112"/>
      <c r="E276" s="114"/>
      <c r="F276" s="112"/>
      <c r="G276" s="35"/>
    </row>
    <row x14ac:dyDescent="0.25" r="277" customHeight="1" ht="18.75">
      <c r="A277" s="112"/>
      <c r="B277" s="113"/>
      <c r="C277" s="113"/>
      <c r="D277" s="112"/>
      <c r="E277" s="114"/>
      <c r="F277" s="112"/>
      <c r="G277" s="35"/>
    </row>
    <row x14ac:dyDescent="0.25" r="278" customHeight="1" ht="18.75">
      <c r="A278" s="112"/>
      <c r="B278" s="113"/>
      <c r="C278" s="113"/>
      <c r="D278" s="112"/>
      <c r="E278" s="114"/>
      <c r="F278" s="112"/>
      <c r="G278" s="35"/>
    </row>
    <row x14ac:dyDescent="0.25" r="279" customHeight="1" ht="18.75">
      <c r="A279" s="112"/>
      <c r="B279" s="113"/>
      <c r="C279" s="113"/>
      <c r="D279" s="112"/>
      <c r="E279" s="114"/>
      <c r="F279" s="112"/>
      <c r="G279" s="35"/>
    </row>
    <row x14ac:dyDescent="0.25" r="280" customHeight="1" ht="18.75">
      <c r="A280" s="112"/>
      <c r="B280" s="113"/>
      <c r="C280" s="113"/>
      <c r="D280" s="112"/>
      <c r="E280" s="114"/>
      <c r="F280" s="112"/>
      <c r="G280" s="35"/>
    </row>
    <row x14ac:dyDescent="0.25" r="281" customHeight="1" ht="18.75">
      <c r="A281" s="112"/>
      <c r="B281" s="113"/>
      <c r="C281" s="113"/>
      <c r="D281" s="112"/>
      <c r="E281" s="114"/>
      <c r="F281" s="112"/>
      <c r="G281" s="35"/>
    </row>
    <row x14ac:dyDescent="0.25" r="282" customHeight="1" ht="18.75">
      <c r="A282" s="112"/>
      <c r="B282" s="113"/>
      <c r="C282" s="113"/>
      <c r="D282" s="112"/>
      <c r="E282" s="114"/>
      <c r="F282" s="112"/>
      <c r="G282" s="35"/>
    </row>
    <row x14ac:dyDescent="0.25" r="283" customHeight="1" ht="18.75">
      <c r="A283" s="112"/>
      <c r="B283" s="113"/>
      <c r="C283" s="113"/>
      <c r="D283" s="112"/>
      <c r="E283" s="114"/>
      <c r="F283" s="112"/>
      <c r="G283" s="35"/>
    </row>
    <row x14ac:dyDescent="0.25" r="284" customHeight="1" ht="18.75">
      <c r="A284" s="112"/>
      <c r="B284" s="113"/>
      <c r="C284" s="113"/>
      <c r="D284" s="112"/>
      <c r="E284" s="114"/>
      <c r="F284" s="112"/>
      <c r="G284" s="35"/>
    </row>
    <row x14ac:dyDescent="0.25" r="285" customHeight="1" ht="18.75">
      <c r="A285" s="112"/>
      <c r="B285" s="113"/>
      <c r="C285" s="113"/>
      <c r="D285" s="112"/>
      <c r="E285" s="114"/>
      <c r="F285" s="112"/>
      <c r="G285" s="35"/>
    </row>
    <row x14ac:dyDescent="0.25" r="286" customHeight="1" ht="18.75">
      <c r="A286" s="112"/>
      <c r="B286" s="113"/>
      <c r="C286" s="113"/>
      <c r="D286" s="112"/>
      <c r="E286" s="114"/>
      <c r="F286" s="112"/>
      <c r="G286" s="35"/>
    </row>
    <row x14ac:dyDescent="0.25" r="287" customHeight="1" ht="18.75">
      <c r="A287" s="112"/>
      <c r="B287" s="113"/>
      <c r="C287" s="113"/>
      <c r="D287" s="112"/>
      <c r="E287" s="114"/>
      <c r="F287" s="112"/>
      <c r="G287" s="35"/>
    </row>
    <row x14ac:dyDescent="0.25" r="288" customHeight="1" ht="18.75">
      <c r="A288" s="112"/>
      <c r="B288" s="113"/>
      <c r="C288" s="113"/>
      <c r="D288" s="112"/>
      <c r="E288" s="114"/>
      <c r="F288" s="112"/>
      <c r="G288" s="35"/>
    </row>
    <row x14ac:dyDescent="0.25" r="289" customHeight="1" ht="18.75">
      <c r="A289" s="112"/>
      <c r="B289" s="113"/>
      <c r="C289" s="113"/>
      <c r="D289" s="112"/>
      <c r="E289" s="114"/>
      <c r="F289" s="112"/>
      <c r="G289" s="35"/>
    </row>
    <row x14ac:dyDescent="0.25" r="290" customHeight="1" ht="18.75">
      <c r="A290" s="112"/>
      <c r="B290" s="113"/>
      <c r="C290" s="113"/>
      <c r="D290" s="112"/>
      <c r="E290" s="114"/>
      <c r="F290" s="112"/>
      <c r="G290" s="35"/>
    </row>
    <row x14ac:dyDescent="0.25" r="291" customHeight="1" ht="18.75">
      <c r="A291" s="112"/>
      <c r="B291" s="113"/>
      <c r="C291" s="113"/>
      <c r="D291" s="112"/>
      <c r="E291" s="114"/>
      <c r="F291" s="112"/>
      <c r="G291" s="35"/>
    </row>
    <row x14ac:dyDescent="0.25" r="292" customHeight="1" ht="18.75">
      <c r="A292" s="112"/>
      <c r="B292" s="113"/>
      <c r="C292" s="113"/>
      <c r="D292" s="112"/>
      <c r="E292" s="114"/>
      <c r="F292" s="112"/>
      <c r="G292" s="35"/>
    </row>
    <row x14ac:dyDescent="0.25" r="293" customHeight="1" ht="18.75">
      <c r="A293" s="112"/>
      <c r="B293" s="113"/>
      <c r="C293" s="113"/>
      <c r="D293" s="112"/>
      <c r="E293" s="114"/>
      <c r="F293" s="112"/>
      <c r="G293" s="35"/>
    </row>
    <row x14ac:dyDescent="0.25" r="294" customHeight="1" ht="18.75">
      <c r="A294" s="112"/>
      <c r="B294" s="113"/>
      <c r="C294" s="113"/>
      <c r="D294" s="112"/>
      <c r="E294" s="114"/>
      <c r="F294" s="112"/>
      <c r="G294" s="35"/>
    </row>
    <row x14ac:dyDescent="0.25" r="295" customHeight="1" ht="18.75">
      <c r="A295" s="112"/>
      <c r="B295" s="113"/>
      <c r="C295" s="113"/>
      <c r="D295" s="112"/>
      <c r="E295" s="114"/>
      <c r="F295" s="112"/>
      <c r="G295" s="35"/>
    </row>
    <row x14ac:dyDescent="0.25" r="296" customHeight="1" ht="18.75">
      <c r="A296" s="112"/>
      <c r="B296" s="113"/>
      <c r="C296" s="113"/>
      <c r="D296" s="112"/>
      <c r="E296" s="114"/>
      <c r="F296" s="112"/>
      <c r="G296" s="35"/>
    </row>
    <row x14ac:dyDescent="0.25" r="297" customHeight="1" ht="18.75">
      <c r="A297" s="112"/>
      <c r="B297" s="113"/>
      <c r="C297" s="113"/>
      <c r="D297" s="112"/>
      <c r="E297" s="114"/>
      <c r="F297" s="112"/>
      <c r="G297" s="35"/>
    </row>
    <row x14ac:dyDescent="0.25" r="298" customHeight="1" ht="18.75">
      <c r="A298" s="112"/>
      <c r="B298" s="113"/>
      <c r="C298" s="113"/>
      <c r="D298" s="112"/>
      <c r="E298" s="114"/>
      <c r="F298" s="112"/>
      <c r="G298" s="35"/>
    </row>
    <row x14ac:dyDescent="0.25" r="299" customHeight="1" ht="18.75">
      <c r="A299" s="112"/>
      <c r="B299" s="113"/>
      <c r="C299" s="113"/>
      <c r="D299" s="112"/>
      <c r="E299" s="114"/>
      <c r="F299" s="112"/>
      <c r="G299" s="35"/>
    </row>
    <row x14ac:dyDescent="0.25" r="300" customHeight="1" ht="18.75">
      <c r="A300" s="112"/>
      <c r="B300" s="113"/>
      <c r="C300" s="113"/>
      <c r="D300" s="112"/>
      <c r="E300" s="114"/>
      <c r="F300" s="112"/>
      <c r="G300" s="35"/>
    </row>
    <row x14ac:dyDescent="0.25" r="301" customHeight="1" ht="18.75">
      <c r="A301" s="112"/>
      <c r="B301" s="113"/>
      <c r="C301" s="113"/>
      <c r="D301" s="112"/>
      <c r="E301" s="114"/>
      <c r="F301" s="112"/>
      <c r="G301" s="35"/>
    </row>
    <row x14ac:dyDescent="0.25" r="302" customHeight="1" ht="18.75">
      <c r="A302" s="112"/>
      <c r="B302" s="113"/>
      <c r="C302" s="113"/>
      <c r="D302" s="112"/>
      <c r="E302" s="114"/>
      <c r="F302" s="112"/>
      <c r="G302" s="35"/>
    </row>
    <row x14ac:dyDescent="0.25" r="303" customHeight="1" ht="18.75">
      <c r="A303" s="112"/>
      <c r="B303" s="113"/>
      <c r="C303" s="113"/>
      <c r="D303" s="112"/>
      <c r="E303" s="114"/>
      <c r="F303" s="112"/>
      <c r="G303" s="35"/>
    </row>
    <row x14ac:dyDescent="0.25" r="304" customHeight="1" ht="18.75">
      <c r="A304" s="112"/>
      <c r="B304" s="113"/>
      <c r="C304" s="113"/>
      <c r="D304" s="112"/>
      <c r="E304" s="114"/>
      <c r="F304" s="112"/>
      <c r="G304" s="35"/>
    </row>
    <row x14ac:dyDescent="0.25" r="305" customHeight="1" ht="18.75">
      <c r="A305" s="112"/>
      <c r="B305" s="113"/>
      <c r="C305" s="113"/>
      <c r="D305" s="112"/>
      <c r="E305" s="114"/>
      <c r="F305" s="112"/>
      <c r="G305" s="35"/>
    </row>
    <row x14ac:dyDescent="0.25" r="306" customHeight="1" ht="18.75">
      <c r="A306" s="112"/>
      <c r="B306" s="113"/>
      <c r="C306" s="113"/>
      <c r="D306" s="112"/>
      <c r="E306" s="114"/>
      <c r="F306" s="112"/>
      <c r="G306" s="35"/>
    </row>
    <row x14ac:dyDescent="0.25" r="307" customHeight="1" ht="18.75">
      <c r="A307" s="112"/>
      <c r="B307" s="113"/>
      <c r="C307" s="113"/>
      <c r="D307" s="112"/>
      <c r="E307" s="114"/>
      <c r="F307" s="112"/>
      <c r="G307" s="35"/>
    </row>
    <row x14ac:dyDescent="0.25" r="308" customHeight="1" ht="18.75">
      <c r="A308" s="112"/>
      <c r="B308" s="113"/>
      <c r="C308" s="113"/>
      <c r="D308" s="112"/>
      <c r="E308" s="114"/>
      <c r="F308" s="112"/>
      <c r="G308" s="35"/>
    </row>
    <row x14ac:dyDescent="0.25" r="309" customHeight="1" ht="18.75">
      <c r="A309" s="112"/>
      <c r="B309" s="113"/>
      <c r="C309" s="113"/>
      <c r="D309" s="112"/>
      <c r="E309" s="114"/>
      <c r="F309" s="112"/>
      <c r="G309" s="35"/>
    </row>
    <row x14ac:dyDescent="0.25" r="310" customHeight="1" ht="18.75">
      <c r="A310" s="112"/>
      <c r="B310" s="113"/>
      <c r="C310" s="113"/>
      <c r="D310" s="112"/>
      <c r="E310" s="114"/>
      <c r="F310" s="112"/>
      <c r="G310" s="35"/>
    </row>
    <row x14ac:dyDescent="0.25" r="311" customHeight="1" ht="18.75">
      <c r="A311" s="112"/>
      <c r="B311" s="113"/>
      <c r="C311" s="113"/>
      <c r="D311" s="112"/>
      <c r="E311" s="114"/>
      <c r="F311" s="112"/>
      <c r="G311" s="35"/>
    </row>
    <row x14ac:dyDescent="0.25" r="312" customHeight="1" ht="18.75">
      <c r="A312" s="112"/>
      <c r="B312" s="113"/>
      <c r="C312" s="113"/>
      <c r="D312" s="112"/>
      <c r="E312" s="114"/>
      <c r="F312" s="112"/>
      <c r="G312" s="35"/>
    </row>
    <row x14ac:dyDescent="0.25" r="313" customHeight="1" ht="18.75">
      <c r="A313" s="112"/>
      <c r="B313" s="113"/>
      <c r="C313" s="113"/>
      <c r="D313" s="112"/>
      <c r="E313" s="114"/>
      <c r="F313" s="112"/>
      <c r="G313" s="35"/>
    </row>
    <row x14ac:dyDescent="0.25" r="314" customHeight="1" ht="18.75">
      <c r="A314" s="112"/>
      <c r="B314" s="113"/>
      <c r="C314" s="113"/>
      <c r="D314" s="112"/>
      <c r="E314" s="114"/>
      <c r="F314" s="112"/>
      <c r="G314" s="35"/>
    </row>
    <row x14ac:dyDescent="0.25" r="315" customHeight="1" ht="18.75">
      <c r="A315" s="112"/>
      <c r="B315" s="113"/>
      <c r="C315" s="113"/>
      <c r="D315" s="112"/>
      <c r="E315" s="114"/>
      <c r="F315" s="112"/>
      <c r="G315" s="35"/>
    </row>
    <row x14ac:dyDescent="0.25" r="316" customHeight="1" ht="18.75">
      <c r="A316" s="112"/>
      <c r="B316" s="113"/>
      <c r="C316" s="113"/>
      <c r="D316" s="112"/>
      <c r="E316" s="114"/>
      <c r="F316" s="112"/>
      <c r="G316" s="35"/>
    </row>
    <row x14ac:dyDescent="0.25" r="317" customHeight="1" ht="18.75">
      <c r="A317" s="112"/>
      <c r="B317" s="113"/>
      <c r="C317" s="113"/>
      <c r="D317" s="112"/>
      <c r="E317" s="114"/>
      <c r="F317" s="112"/>
      <c r="G317" s="35"/>
    </row>
    <row x14ac:dyDescent="0.25" r="318" customHeight="1" ht="18.75">
      <c r="A318" s="112"/>
      <c r="B318" s="113"/>
      <c r="C318" s="113"/>
      <c r="D318" s="112"/>
      <c r="E318" s="114"/>
      <c r="F318" s="112"/>
      <c r="G318" s="35"/>
    </row>
    <row x14ac:dyDescent="0.25" r="319" customHeight="1" ht="18.75">
      <c r="A319" s="112"/>
      <c r="B319" s="113"/>
      <c r="C319" s="113"/>
      <c r="D319" s="112"/>
      <c r="E319" s="114"/>
      <c r="F319" s="112"/>
      <c r="G319" s="35"/>
    </row>
    <row x14ac:dyDescent="0.25" r="320" customHeight="1" ht="18.75">
      <c r="A320" s="112"/>
      <c r="B320" s="113"/>
      <c r="C320" s="113"/>
      <c r="D320" s="112"/>
      <c r="E320" s="114"/>
      <c r="F320" s="112"/>
      <c r="G320" s="35"/>
    </row>
    <row x14ac:dyDescent="0.25" r="321" customHeight="1" ht="18.75">
      <c r="A321" s="112"/>
      <c r="B321" s="113"/>
      <c r="C321" s="113"/>
      <c r="D321" s="112"/>
      <c r="E321" s="114"/>
      <c r="F321" s="112"/>
      <c r="G321" s="35"/>
    </row>
    <row x14ac:dyDescent="0.25" r="322" customHeight="1" ht="18.75">
      <c r="A322" s="112"/>
      <c r="B322" s="113"/>
      <c r="C322" s="113"/>
      <c r="D322" s="112"/>
      <c r="E322" s="114"/>
      <c r="F322" s="112"/>
      <c r="G322" s="35"/>
    </row>
    <row x14ac:dyDescent="0.25" r="323" customHeight="1" ht="18.75">
      <c r="A323" s="112"/>
      <c r="B323" s="113"/>
      <c r="C323" s="113"/>
      <c r="D323" s="112"/>
      <c r="E323" s="114"/>
      <c r="F323" s="112"/>
      <c r="G323" s="35"/>
    </row>
    <row x14ac:dyDescent="0.25" r="324" customHeight="1" ht="18.75">
      <c r="A324" s="112"/>
      <c r="B324" s="113"/>
      <c r="C324" s="113"/>
      <c r="D324" s="112"/>
      <c r="E324" s="114"/>
      <c r="F324" s="112"/>
      <c r="G324" s="35"/>
    </row>
    <row x14ac:dyDescent="0.25" r="325" customHeight="1" ht="18.75">
      <c r="A325" s="112"/>
      <c r="B325" s="113"/>
      <c r="C325" s="113"/>
      <c r="D325" s="112"/>
      <c r="E325" s="114"/>
      <c r="F325" s="112"/>
      <c r="G325" s="35"/>
    </row>
    <row x14ac:dyDescent="0.25" r="326" customHeight="1" ht="18.75">
      <c r="A326" s="112"/>
      <c r="B326" s="113"/>
      <c r="C326" s="113"/>
      <c r="D326" s="112"/>
      <c r="E326" s="114"/>
      <c r="F326" s="112"/>
      <c r="G326" s="35"/>
    </row>
    <row x14ac:dyDescent="0.25" r="327" customHeight="1" ht="18.75">
      <c r="A327" s="112"/>
      <c r="B327" s="113"/>
      <c r="C327" s="113"/>
      <c r="D327" s="112"/>
      <c r="E327" s="114"/>
      <c r="F327" s="112"/>
      <c r="G327" s="35"/>
    </row>
    <row x14ac:dyDescent="0.25" r="328" customHeight="1" ht="18.75">
      <c r="A328" s="112"/>
      <c r="B328" s="113"/>
      <c r="C328" s="113"/>
      <c r="D328" s="112"/>
      <c r="E328" s="114"/>
      <c r="F328" s="112"/>
      <c r="G328" s="35"/>
    </row>
    <row x14ac:dyDescent="0.25" r="329" customHeight="1" ht="18.75">
      <c r="A329" s="112"/>
      <c r="B329" s="113"/>
      <c r="C329" s="113"/>
      <c r="D329" s="112"/>
      <c r="E329" s="114"/>
      <c r="F329" s="112"/>
      <c r="G329" s="35"/>
    </row>
    <row x14ac:dyDescent="0.25" r="330" customHeight="1" ht="18.75">
      <c r="A330" s="112"/>
      <c r="B330" s="113"/>
      <c r="C330" s="113"/>
      <c r="D330" s="112"/>
      <c r="E330" s="114"/>
      <c r="F330" s="112"/>
      <c r="G330" s="35"/>
    </row>
    <row x14ac:dyDescent="0.25" r="331" customHeight="1" ht="18.75">
      <c r="A331" s="112"/>
      <c r="B331" s="113"/>
      <c r="C331" s="113"/>
      <c r="D331" s="112"/>
      <c r="E331" s="114"/>
      <c r="F331" s="112"/>
      <c r="G331" s="35"/>
    </row>
    <row x14ac:dyDescent="0.25" r="332" customHeight="1" ht="18.75">
      <c r="A332" s="112"/>
      <c r="B332" s="113"/>
      <c r="C332" s="113"/>
      <c r="D332" s="112"/>
      <c r="E332" s="114"/>
      <c r="F332" s="112"/>
      <c r="G332" s="35"/>
    </row>
    <row x14ac:dyDescent="0.25" r="333" customHeight="1" ht="18.75">
      <c r="A333" s="112"/>
      <c r="B333" s="113"/>
      <c r="C333" s="113"/>
      <c r="D333" s="112"/>
      <c r="E333" s="114"/>
      <c r="F333" s="112"/>
      <c r="G333" s="35"/>
    </row>
    <row x14ac:dyDescent="0.25" r="334" customHeight="1" ht="18.75">
      <c r="A334" s="112"/>
      <c r="B334" s="113"/>
      <c r="C334" s="113"/>
      <c r="D334" s="112"/>
      <c r="E334" s="114"/>
      <c r="F334" s="112"/>
      <c r="G334" s="35"/>
    </row>
    <row x14ac:dyDescent="0.25" r="335" customHeight="1" ht="18.75">
      <c r="A335" s="112"/>
      <c r="B335" s="113"/>
      <c r="C335" s="113"/>
      <c r="D335" s="112"/>
      <c r="E335" s="114"/>
      <c r="F335" s="112"/>
      <c r="G335" s="35"/>
    </row>
    <row x14ac:dyDescent="0.25" r="336" customHeight="1" ht="18.75">
      <c r="A336" s="112"/>
      <c r="B336" s="113"/>
      <c r="C336" s="113"/>
      <c r="D336" s="112"/>
      <c r="E336" s="114"/>
      <c r="F336" s="112"/>
      <c r="G336" s="35"/>
    </row>
    <row x14ac:dyDescent="0.25" r="337" customHeight="1" ht="18.75">
      <c r="A337" s="112"/>
      <c r="B337" s="113"/>
      <c r="C337" s="113"/>
      <c r="D337" s="112"/>
      <c r="E337" s="114"/>
      <c r="F337" s="112"/>
      <c r="G337" s="35"/>
    </row>
    <row x14ac:dyDescent="0.25" r="338" customHeight="1" ht="18.75">
      <c r="A338" s="112"/>
      <c r="B338" s="113"/>
      <c r="C338" s="113"/>
      <c r="D338" s="112"/>
      <c r="E338" s="114"/>
      <c r="F338" s="112"/>
      <c r="G338" s="35"/>
    </row>
    <row x14ac:dyDescent="0.25" r="339" customHeight="1" ht="18.75">
      <c r="A339" s="112"/>
      <c r="B339" s="113"/>
      <c r="C339" s="113"/>
      <c r="D339" s="112"/>
      <c r="E339" s="114"/>
      <c r="F339" s="112"/>
      <c r="G339" s="35"/>
    </row>
    <row x14ac:dyDescent="0.25" r="340" customHeight="1" ht="18.75">
      <c r="A340" s="112"/>
      <c r="B340" s="113"/>
      <c r="C340" s="113"/>
      <c r="D340" s="112"/>
      <c r="E340" s="114"/>
      <c r="F340" s="112"/>
      <c r="G340" s="35"/>
    </row>
    <row x14ac:dyDescent="0.25" r="341" customHeight="1" ht="18.75">
      <c r="A341" s="112"/>
      <c r="B341" s="113"/>
      <c r="C341" s="113"/>
      <c r="D341" s="112"/>
      <c r="E341" s="114"/>
      <c r="F341" s="112"/>
      <c r="G341" s="35"/>
    </row>
    <row x14ac:dyDescent="0.25" r="342" customHeight="1" ht="18.75">
      <c r="A342" s="112"/>
      <c r="B342" s="113"/>
      <c r="C342" s="113"/>
      <c r="D342" s="112"/>
      <c r="E342" s="114"/>
      <c r="F342" s="112"/>
      <c r="G342" s="35"/>
    </row>
    <row x14ac:dyDescent="0.25" r="343" customHeight="1" ht="18.75">
      <c r="A343" s="112"/>
      <c r="B343" s="113"/>
      <c r="C343" s="113"/>
      <c r="D343" s="112"/>
      <c r="E343" s="114"/>
      <c r="F343" s="112"/>
      <c r="G343" s="35"/>
    </row>
    <row x14ac:dyDescent="0.25" r="344" customHeight="1" ht="18.75">
      <c r="A344" s="112"/>
      <c r="B344" s="113"/>
      <c r="C344" s="113"/>
      <c r="D344" s="112"/>
      <c r="E344" s="114"/>
      <c r="F344" s="112"/>
      <c r="G344" s="35"/>
    </row>
    <row x14ac:dyDescent="0.25" r="345" customHeight="1" ht="18.75">
      <c r="A345" s="112"/>
      <c r="B345" s="113"/>
      <c r="C345" s="113"/>
      <c r="D345" s="112"/>
      <c r="E345" s="114"/>
      <c r="F345" s="112"/>
      <c r="G345" s="35"/>
    </row>
    <row x14ac:dyDescent="0.25" r="346" customHeight="1" ht="18.75">
      <c r="A346" s="112"/>
      <c r="B346" s="113"/>
      <c r="C346" s="113"/>
      <c r="D346" s="112"/>
      <c r="E346" s="114"/>
      <c r="F346" s="112"/>
      <c r="G346" s="35"/>
    </row>
    <row x14ac:dyDescent="0.25" r="347" customHeight="1" ht="18.75">
      <c r="A347" s="112"/>
      <c r="B347" s="113"/>
      <c r="C347" s="113"/>
      <c r="D347" s="112"/>
      <c r="E347" s="114"/>
      <c r="F347" s="112"/>
      <c r="G347" s="35"/>
    </row>
    <row x14ac:dyDescent="0.25" r="348" customHeight="1" ht="18.75">
      <c r="A348" s="112"/>
      <c r="B348" s="113"/>
      <c r="C348" s="113"/>
      <c r="D348" s="112"/>
      <c r="E348" s="114"/>
      <c r="F348" s="112"/>
      <c r="G348" s="35"/>
    </row>
    <row x14ac:dyDescent="0.25" r="349" customHeight="1" ht="18.75">
      <c r="A349" s="112"/>
      <c r="B349" s="113"/>
      <c r="C349" s="113"/>
      <c r="D349" s="112"/>
      <c r="E349" s="114"/>
      <c r="F349" s="112"/>
      <c r="G349" s="35"/>
    </row>
    <row x14ac:dyDescent="0.25" r="350" customHeight="1" ht="18.75">
      <c r="A350" s="112"/>
      <c r="B350" s="113"/>
      <c r="C350" s="113"/>
      <c r="D350" s="112"/>
      <c r="E350" s="114"/>
      <c r="F350" s="112"/>
      <c r="G350" s="35"/>
    </row>
    <row x14ac:dyDescent="0.25" r="351" customHeight="1" ht="18.75">
      <c r="A351" s="112"/>
      <c r="B351" s="113"/>
      <c r="C351" s="113"/>
      <c r="D351" s="112"/>
      <c r="E351" s="114"/>
      <c r="F351" s="112"/>
      <c r="G351" s="35"/>
    </row>
    <row x14ac:dyDescent="0.25" r="352" customHeight="1" ht="18.75">
      <c r="A352" s="112"/>
      <c r="B352" s="113"/>
      <c r="C352" s="113"/>
      <c r="D352" s="112"/>
      <c r="E352" s="114"/>
      <c r="F352" s="112"/>
      <c r="G352" s="35"/>
    </row>
    <row x14ac:dyDescent="0.25" r="353" customHeight="1" ht="18.75">
      <c r="A353" s="112"/>
      <c r="B353" s="113"/>
      <c r="C353" s="113"/>
      <c r="D353" s="112"/>
      <c r="E353" s="114"/>
      <c r="F353" s="112"/>
      <c r="G353" s="35"/>
    </row>
    <row x14ac:dyDescent="0.25" r="354" customHeight="1" ht="18.75">
      <c r="A354" s="112"/>
      <c r="B354" s="113"/>
      <c r="C354" s="113"/>
      <c r="D354" s="112"/>
      <c r="E354" s="114"/>
      <c r="F354" s="112"/>
      <c r="G354" s="35"/>
    </row>
    <row x14ac:dyDescent="0.25" r="355" customHeight="1" ht="18.75">
      <c r="A355" s="112"/>
      <c r="B355" s="113"/>
      <c r="C355" s="113"/>
      <c r="D355" s="112"/>
      <c r="E355" s="114"/>
      <c r="F355" s="112"/>
      <c r="G355" s="35"/>
    </row>
    <row x14ac:dyDescent="0.25" r="356" customHeight="1" ht="18.75">
      <c r="A356" s="112"/>
      <c r="B356" s="113"/>
      <c r="C356" s="113"/>
      <c r="D356" s="112"/>
      <c r="E356" s="114"/>
      <c r="F356" s="112"/>
      <c r="G356" s="35"/>
    </row>
    <row x14ac:dyDescent="0.25" r="357" customHeight="1" ht="18.75">
      <c r="A357" s="112"/>
      <c r="B357" s="113"/>
      <c r="C357" s="113"/>
      <c r="D357" s="112"/>
      <c r="E357" s="114"/>
      <c r="F357" s="112"/>
      <c r="G357" s="35"/>
    </row>
    <row x14ac:dyDescent="0.25" r="358" customHeight="1" ht="18.75">
      <c r="A358" s="112"/>
      <c r="B358" s="113"/>
      <c r="C358" s="113"/>
      <c r="D358" s="112"/>
      <c r="E358" s="114"/>
      <c r="F358" s="112"/>
      <c r="G358" s="35"/>
    </row>
    <row x14ac:dyDescent="0.25" r="359" customHeight="1" ht="18.75">
      <c r="A359" s="112"/>
      <c r="B359" s="113"/>
      <c r="C359" s="113"/>
      <c r="D359" s="112"/>
      <c r="E359" s="114"/>
      <c r="F359" s="112"/>
      <c r="G359" s="35"/>
    </row>
    <row x14ac:dyDescent="0.25" r="360" customHeight="1" ht="18.75">
      <c r="A360" s="112"/>
      <c r="B360" s="113"/>
      <c r="C360" s="113"/>
      <c r="D360" s="112"/>
      <c r="E360" s="114"/>
      <c r="F360" s="112"/>
      <c r="G360" s="35"/>
    </row>
    <row x14ac:dyDescent="0.25" r="361" customHeight="1" ht="18.75">
      <c r="A361" s="112"/>
      <c r="B361" s="113"/>
      <c r="C361" s="113"/>
      <c r="D361" s="112"/>
      <c r="E361" s="114"/>
      <c r="F361" s="112"/>
      <c r="G361" s="35"/>
    </row>
    <row x14ac:dyDescent="0.25" r="362" customHeight="1" ht="18.75">
      <c r="A362" s="112"/>
      <c r="B362" s="113"/>
      <c r="C362" s="113"/>
      <c r="D362" s="112"/>
      <c r="E362" s="114"/>
      <c r="F362" s="112"/>
      <c r="G362" s="35"/>
    </row>
    <row x14ac:dyDescent="0.25" r="363" customHeight="1" ht="18.75">
      <c r="A363" s="112"/>
      <c r="B363" s="113"/>
      <c r="C363" s="113"/>
      <c r="D363" s="112"/>
      <c r="E363" s="114"/>
      <c r="F363" s="112"/>
      <c r="G363" s="35"/>
    </row>
    <row x14ac:dyDescent="0.25" r="364" customHeight="1" ht="18.75">
      <c r="A364" s="112"/>
      <c r="B364" s="113"/>
      <c r="C364" s="113"/>
      <c r="D364" s="112"/>
      <c r="E364" s="114"/>
      <c r="F364" s="112"/>
      <c r="G364" s="35"/>
    </row>
    <row x14ac:dyDescent="0.25" r="365" customHeight="1" ht="18.75">
      <c r="A365" s="112"/>
      <c r="B365" s="113"/>
      <c r="C365" s="113"/>
      <c r="D365" s="112"/>
      <c r="E365" s="114"/>
      <c r="F365" s="112"/>
      <c r="G365" s="35"/>
    </row>
    <row x14ac:dyDescent="0.25" r="366" customHeight="1" ht="18.75">
      <c r="A366" s="112"/>
      <c r="B366" s="113"/>
      <c r="C366" s="113"/>
      <c r="D366" s="112"/>
      <c r="E366" s="114"/>
      <c r="F366" s="112"/>
      <c r="G366" s="35"/>
    </row>
    <row x14ac:dyDescent="0.25" r="367" customHeight="1" ht="18.75">
      <c r="A367" s="112"/>
      <c r="B367" s="113"/>
      <c r="C367" s="113"/>
      <c r="D367" s="112"/>
      <c r="E367" s="114"/>
      <c r="F367" s="112"/>
      <c r="G367" s="35"/>
    </row>
    <row x14ac:dyDescent="0.25" r="368" customHeight="1" ht="18.75">
      <c r="A368" s="112"/>
      <c r="B368" s="113"/>
      <c r="C368" s="113"/>
      <c r="D368" s="112"/>
      <c r="E368" s="114"/>
      <c r="F368" s="112"/>
      <c r="G368" s="35"/>
    </row>
    <row x14ac:dyDescent="0.25" r="369" customHeight="1" ht="18.75">
      <c r="A369" s="112"/>
      <c r="B369" s="113"/>
      <c r="C369" s="113"/>
      <c r="D369" s="112"/>
      <c r="E369" s="114"/>
      <c r="F369" s="112"/>
      <c r="G369" s="35"/>
    </row>
    <row x14ac:dyDescent="0.25" r="370" customHeight="1" ht="18.75">
      <c r="A370" s="112"/>
      <c r="B370" s="113"/>
      <c r="C370" s="113"/>
      <c r="D370" s="112"/>
      <c r="E370" s="114"/>
      <c r="F370" s="112"/>
      <c r="G370" s="35"/>
    </row>
    <row x14ac:dyDescent="0.25" r="371" customHeight="1" ht="18.75">
      <c r="A371" s="112"/>
      <c r="B371" s="113"/>
      <c r="C371" s="113"/>
      <c r="D371" s="112"/>
      <c r="E371" s="114"/>
      <c r="F371" s="112"/>
      <c r="G371" s="35"/>
    </row>
    <row x14ac:dyDescent="0.25" r="372" customHeight="1" ht="18.75">
      <c r="A372" s="112"/>
      <c r="B372" s="113"/>
      <c r="C372" s="113"/>
      <c r="D372" s="112"/>
      <c r="E372" s="114"/>
      <c r="F372" s="112"/>
      <c r="G372" s="35"/>
    </row>
    <row x14ac:dyDescent="0.25" r="373" customHeight="1" ht="18.75">
      <c r="A373" s="112"/>
      <c r="B373" s="113"/>
      <c r="C373" s="113"/>
      <c r="D373" s="112"/>
      <c r="E373" s="114"/>
      <c r="F373" s="112"/>
      <c r="G373" s="35"/>
    </row>
    <row x14ac:dyDescent="0.25" r="374" customHeight="1" ht="18.75">
      <c r="A374" s="112"/>
      <c r="B374" s="113"/>
      <c r="C374" s="113"/>
      <c r="D374" s="112"/>
      <c r="E374" s="114"/>
      <c r="F374" s="112"/>
      <c r="G374" s="35"/>
    </row>
    <row x14ac:dyDescent="0.25" r="375" customHeight="1" ht="18.75">
      <c r="A375" s="112"/>
      <c r="B375" s="113"/>
      <c r="C375" s="113"/>
      <c r="D375" s="112"/>
      <c r="E375" s="114"/>
      <c r="F375" s="112"/>
      <c r="G375" s="35"/>
    </row>
    <row x14ac:dyDescent="0.25" r="376" customHeight="1" ht="18.75">
      <c r="A376" s="112"/>
      <c r="B376" s="113"/>
      <c r="C376" s="113"/>
      <c r="D376" s="112"/>
      <c r="E376" s="114"/>
      <c r="F376" s="112"/>
      <c r="G376" s="35"/>
    </row>
    <row x14ac:dyDescent="0.25" r="377" customHeight="1" ht="18.75">
      <c r="A377" s="112"/>
      <c r="B377" s="113"/>
      <c r="C377" s="113"/>
      <c r="D377" s="112"/>
      <c r="E377" s="114"/>
      <c r="F377" s="112"/>
      <c r="G377" s="35"/>
    </row>
    <row x14ac:dyDescent="0.25" r="378" customHeight="1" ht="18.75">
      <c r="A378" s="112"/>
      <c r="B378" s="113"/>
      <c r="C378" s="113"/>
      <c r="D378" s="112"/>
      <c r="E378" s="114"/>
      <c r="F378" s="112"/>
      <c r="G378" s="35"/>
    </row>
    <row x14ac:dyDescent="0.25" r="379" customHeight="1" ht="18.75">
      <c r="A379" s="112"/>
      <c r="B379" s="113"/>
      <c r="C379" s="113"/>
      <c r="D379" s="112"/>
      <c r="E379" s="114"/>
      <c r="F379" s="112"/>
      <c r="G379" s="35"/>
    </row>
    <row x14ac:dyDescent="0.25" r="380" customHeight="1" ht="18.75">
      <c r="A380" s="112"/>
      <c r="B380" s="113"/>
      <c r="C380" s="113"/>
      <c r="D380" s="112"/>
      <c r="E380" s="114"/>
      <c r="F380" s="112"/>
      <c r="G380" s="35"/>
    </row>
    <row x14ac:dyDescent="0.25" r="381" customHeight="1" ht="18.75">
      <c r="A381" s="112"/>
      <c r="B381" s="113"/>
      <c r="C381" s="113"/>
      <c r="D381" s="112"/>
      <c r="E381" s="114"/>
      <c r="F381" s="112"/>
      <c r="G381" s="35"/>
    </row>
    <row x14ac:dyDescent="0.25" r="382" customHeight="1" ht="18.75">
      <c r="A382" s="112"/>
      <c r="B382" s="113"/>
      <c r="C382" s="113"/>
      <c r="D382" s="112"/>
      <c r="E382" s="114"/>
      <c r="F382" s="112"/>
      <c r="G382" s="35"/>
    </row>
    <row x14ac:dyDescent="0.25" r="383" customHeight="1" ht="18.75">
      <c r="A383" s="112"/>
      <c r="B383" s="113"/>
      <c r="C383" s="113"/>
      <c r="D383" s="112"/>
      <c r="E383" s="114"/>
      <c r="F383" s="112"/>
      <c r="G383" s="35"/>
    </row>
    <row x14ac:dyDescent="0.25" r="384" customHeight="1" ht="18.75">
      <c r="A384" s="112"/>
      <c r="B384" s="113"/>
      <c r="C384" s="113"/>
      <c r="D384" s="112"/>
      <c r="E384" s="114"/>
      <c r="F384" s="112"/>
      <c r="G384" s="35"/>
    </row>
    <row x14ac:dyDescent="0.25" r="385" customHeight="1" ht="18.75">
      <c r="A385" s="112"/>
      <c r="B385" s="113"/>
      <c r="C385" s="113"/>
      <c r="D385" s="112"/>
      <c r="E385" s="114"/>
      <c r="F385" s="112"/>
      <c r="G385" s="35"/>
    </row>
    <row x14ac:dyDescent="0.25" r="386" customHeight="1" ht="18.75">
      <c r="A386" s="112"/>
      <c r="B386" s="113"/>
      <c r="C386" s="113"/>
      <c r="D386" s="112"/>
      <c r="E386" s="114"/>
      <c r="F386" s="112"/>
      <c r="G386" s="35"/>
    </row>
    <row x14ac:dyDescent="0.25" r="387" customHeight="1" ht="18.75">
      <c r="A387" s="112"/>
      <c r="B387" s="113"/>
      <c r="C387" s="113"/>
      <c r="D387" s="112"/>
      <c r="E387" s="114"/>
      <c r="F387" s="112"/>
      <c r="G387" s="35"/>
    </row>
    <row x14ac:dyDescent="0.25" r="388" customHeight="1" ht="18.75">
      <c r="A388" s="112"/>
      <c r="B388" s="113"/>
      <c r="C388" s="113"/>
      <c r="D388" s="112"/>
      <c r="E388" s="114"/>
      <c r="F388" s="112"/>
      <c r="G388" s="35"/>
    </row>
    <row x14ac:dyDescent="0.25" r="389" customHeight="1" ht="18.75">
      <c r="A389" s="112"/>
      <c r="B389" s="113"/>
      <c r="C389" s="113"/>
      <c r="D389" s="112"/>
      <c r="E389" s="114"/>
      <c r="F389" s="112"/>
      <c r="G389" s="35"/>
    </row>
    <row x14ac:dyDescent="0.25" r="390" customHeight="1" ht="18.75">
      <c r="A390" s="112"/>
      <c r="B390" s="113"/>
      <c r="C390" s="113"/>
      <c r="D390" s="112"/>
      <c r="E390" s="114"/>
      <c r="F390" s="112"/>
      <c r="G390" s="35"/>
    </row>
    <row x14ac:dyDescent="0.25" r="391" customHeight="1" ht="18.75">
      <c r="A391" s="112"/>
      <c r="B391" s="113"/>
      <c r="C391" s="113"/>
      <c r="D391" s="112"/>
      <c r="E391" s="114"/>
      <c r="F391" s="112"/>
      <c r="G391" s="35"/>
    </row>
    <row x14ac:dyDescent="0.25" r="392" customHeight="1" ht="18.75">
      <c r="A392" s="112"/>
      <c r="B392" s="113"/>
      <c r="C392" s="113"/>
      <c r="D392" s="112"/>
      <c r="E392" s="114"/>
      <c r="F392" s="112"/>
      <c r="G392" s="35"/>
    </row>
    <row x14ac:dyDescent="0.25" r="393" customHeight="1" ht="18.75">
      <c r="A393" s="112"/>
      <c r="B393" s="113"/>
      <c r="C393" s="113"/>
      <c r="D393" s="112"/>
      <c r="E393" s="114"/>
      <c r="F393" s="112"/>
      <c r="G393" s="35"/>
    </row>
    <row x14ac:dyDescent="0.25" r="394" customHeight="1" ht="18.75">
      <c r="A394" s="112"/>
      <c r="B394" s="113"/>
      <c r="C394" s="113"/>
      <c r="D394" s="112"/>
      <c r="E394" s="114"/>
      <c r="F394" s="112"/>
      <c r="G394" s="35"/>
    </row>
    <row x14ac:dyDescent="0.25" r="395" customHeight="1" ht="18.75">
      <c r="A395" s="112"/>
      <c r="B395" s="113"/>
      <c r="C395" s="113"/>
      <c r="D395" s="112"/>
      <c r="E395" s="114"/>
      <c r="F395" s="112"/>
      <c r="G395" s="35"/>
    </row>
    <row x14ac:dyDescent="0.25" r="396" customHeight="1" ht="18.75">
      <c r="A396" s="112"/>
      <c r="B396" s="113"/>
      <c r="C396" s="113"/>
      <c r="D396" s="112"/>
      <c r="E396" s="114"/>
      <c r="F396" s="112"/>
      <c r="G396" s="35"/>
    </row>
    <row x14ac:dyDescent="0.25" r="397" customHeight="1" ht="18.75">
      <c r="A397" s="112"/>
      <c r="B397" s="113"/>
      <c r="C397" s="113"/>
      <c r="D397" s="112"/>
      <c r="E397" s="114"/>
      <c r="F397" s="112"/>
      <c r="G397" s="35"/>
    </row>
    <row x14ac:dyDescent="0.25" r="398" customHeight="1" ht="18.75">
      <c r="A398" s="112"/>
      <c r="B398" s="113"/>
      <c r="C398" s="113"/>
      <c r="D398" s="112"/>
      <c r="E398" s="114"/>
      <c r="F398" s="112"/>
      <c r="G398" s="35"/>
    </row>
    <row x14ac:dyDescent="0.25" r="399" customHeight="1" ht="18.75">
      <c r="A399" s="112"/>
      <c r="B399" s="113"/>
      <c r="C399" s="113"/>
      <c r="D399" s="112"/>
      <c r="E399" s="114"/>
      <c r="F399" s="112"/>
      <c r="G399" s="35"/>
    </row>
    <row x14ac:dyDescent="0.25" r="400" customHeight="1" ht="18.75">
      <c r="A400" s="112"/>
      <c r="B400" s="113"/>
      <c r="C400" s="113"/>
      <c r="D400" s="112"/>
      <c r="E400" s="114"/>
      <c r="F400" s="112"/>
      <c r="G400" s="35"/>
    </row>
    <row x14ac:dyDescent="0.25" r="401" customHeight="1" ht="18.75">
      <c r="A401" s="112"/>
      <c r="B401" s="113"/>
      <c r="C401" s="113"/>
      <c r="D401" s="112"/>
      <c r="E401" s="114"/>
      <c r="F401" s="112"/>
      <c r="G401" s="35"/>
    </row>
    <row x14ac:dyDescent="0.25" r="402" customHeight="1" ht="18.75">
      <c r="A402" s="112"/>
      <c r="B402" s="113"/>
      <c r="C402" s="113"/>
      <c r="D402" s="112"/>
      <c r="E402" s="114"/>
      <c r="F402" s="112"/>
      <c r="G402" s="35"/>
    </row>
    <row x14ac:dyDescent="0.25" r="403" customHeight="1" ht="18.75">
      <c r="A403" s="112"/>
      <c r="B403" s="113"/>
      <c r="C403" s="113"/>
      <c r="D403" s="112"/>
      <c r="E403" s="114"/>
      <c r="F403" s="112"/>
      <c r="G403" s="35"/>
    </row>
    <row x14ac:dyDescent="0.25" r="404" customHeight="1" ht="18.75">
      <c r="A404" s="112"/>
      <c r="B404" s="113"/>
      <c r="C404" s="113"/>
      <c r="D404" s="112"/>
      <c r="E404" s="114"/>
      <c r="F404" s="112"/>
      <c r="G404" s="35"/>
    </row>
    <row x14ac:dyDescent="0.25" r="405" customHeight="1" ht="18.75">
      <c r="A405" s="112"/>
      <c r="B405" s="113"/>
      <c r="C405" s="113"/>
      <c r="D405" s="112"/>
      <c r="E405" s="114"/>
      <c r="F405" s="112"/>
      <c r="G405" s="35"/>
    </row>
    <row x14ac:dyDescent="0.25" r="406" customHeight="1" ht="18.75">
      <c r="A406" s="112"/>
      <c r="B406" s="113"/>
      <c r="C406" s="113"/>
      <c r="D406" s="112"/>
      <c r="E406" s="114"/>
      <c r="F406" s="112"/>
      <c r="G406" s="35"/>
    </row>
    <row x14ac:dyDescent="0.25" r="407" customHeight="1" ht="18.75">
      <c r="A407" s="112"/>
      <c r="B407" s="113"/>
      <c r="C407" s="113"/>
      <c r="D407" s="112"/>
      <c r="E407" s="114"/>
      <c r="F407" s="112"/>
      <c r="G407" s="35"/>
    </row>
    <row x14ac:dyDescent="0.25" r="408" customHeight="1" ht="18.75">
      <c r="A408" s="112"/>
      <c r="B408" s="113"/>
      <c r="C408" s="113"/>
      <c r="D408" s="112"/>
      <c r="E408" s="114"/>
      <c r="F408" s="112"/>
      <c r="G408" s="35"/>
    </row>
    <row x14ac:dyDescent="0.25" r="409" customHeight="1" ht="18.75">
      <c r="A409" s="112"/>
      <c r="B409" s="113"/>
      <c r="C409" s="113"/>
      <c r="D409" s="112"/>
      <c r="E409" s="114"/>
      <c r="F409" s="112"/>
      <c r="G409" s="35"/>
    </row>
    <row x14ac:dyDescent="0.25" r="410" customHeight="1" ht="18.75">
      <c r="A410" s="112"/>
      <c r="B410" s="113"/>
      <c r="C410" s="113"/>
      <c r="D410" s="112"/>
      <c r="E410" s="114"/>
      <c r="F410" s="112"/>
      <c r="G410" s="35"/>
    </row>
    <row x14ac:dyDescent="0.25" r="411" customHeight="1" ht="18.75">
      <c r="A411" s="112"/>
      <c r="B411" s="113"/>
      <c r="C411" s="113"/>
      <c r="D411" s="112"/>
      <c r="E411" s="114"/>
      <c r="F411" s="112"/>
      <c r="G411" s="35"/>
    </row>
    <row x14ac:dyDescent="0.25" r="412" customHeight="1" ht="18.75">
      <c r="A412" s="112"/>
      <c r="B412" s="113"/>
      <c r="C412" s="113"/>
      <c r="D412" s="112"/>
      <c r="E412" s="114"/>
      <c r="F412" s="112"/>
      <c r="G412" s="35"/>
    </row>
    <row x14ac:dyDescent="0.25" r="413" customHeight="1" ht="18.75">
      <c r="A413" s="112"/>
      <c r="B413" s="113"/>
      <c r="C413" s="113"/>
      <c r="D413" s="112"/>
      <c r="E413" s="114"/>
      <c r="F413" s="112"/>
      <c r="G413" s="35"/>
    </row>
    <row x14ac:dyDescent="0.25" r="414" customHeight="1" ht="18.75">
      <c r="A414" s="112"/>
      <c r="B414" s="113"/>
      <c r="C414" s="113"/>
      <c r="D414" s="112"/>
      <c r="E414" s="114"/>
      <c r="F414" s="112"/>
      <c r="G414" s="35"/>
    </row>
    <row x14ac:dyDescent="0.25" r="415" customHeight="1" ht="18.75">
      <c r="A415" s="112"/>
      <c r="B415" s="113"/>
      <c r="C415" s="113"/>
      <c r="D415" s="112"/>
      <c r="E415" s="114"/>
      <c r="F415" s="112"/>
      <c r="G415" s="35"/>
    </row>
    <row x14ac:dyDescent="0.25" r="416" customHeight="1" ht="18.75">
      <c r="A416" s="112"/>
      <c r="B416" s="113"/>
      <c r="C416" s="113"/>
      <c r="D416" s="112"/>
      <c r="E416" s="114"/>
      <c r="F416" s="112"/>
      <c r="G416" s="35"/>
    </row>
    <row x14ac:dyDescent="0.25" r="417" customHeight="1" ht="18.75">
      <c r="A417" s="112"/>
      <c r="B417" s="113"/>
      <c r="C417" s="113"/>
      <c r="D417" s="112"/>
      <c r="E417" s="114"/>
      <c r="F417" s="112"/>
      <c r="G417" s="35"/>
    </row>
    <row x14ac:dyDescent="0.25" r="418" customHeight="1" ht="18.75">
      <c r="A418" s="112"/>
      <c r="B418" s="113"/>
      <c r="C418" s="113"/>
      <c r="D418" s="112"/>
      <c r="E418" s="114"/>
      <c r="F418" s="112"/>
      <c r="G418" s="35"/>
    </row>
    <row x14ac:dyDescent="0.25" r="419" customHeight="1" ht="18.75">
      <c r="A419" s="112"/>
      <c r="B419" s="113"/>
      <c r="C419" s="113"/>
      <c r="D419" s="112"/>
      <c r="E419" s="114"/>
      <c r="F419" s="112"/>
      <c r="G419" s="35"/>
    </row>
    <row x14ac:dyDescent="0.25" r="420" customHeight="1" ht="18.75">
      <c r="A420" s="112"/>
      <c r="B420" s="113"/>
      <c r="C420" s="113"/>
      <c r="D420" s="112"/>
      <c r="E420" s="114"/>
      <c r="F420" s="112"/>
      <c r="G420" s="35"/>
    </row>
    <row x14ac:dyDescent="0.25" r="421" customHeight="1" ht="18.75">
      <c r="A421" s="112"/>
      <c r="B421" s="113"/>
      <c r="C421" s="113"/>
      <c r="D421" s="112"/>
      <c r="E421" s="114"/>
      <c r="F421" s="112"/>
      <c r="G421" s="35"/>
    </row>
    <row x14ac:dyDescent="0.25" r="422" customHeight="1" ht="18.75">
      <c r="A422" s="112"/>
      <c r="B422" s="113"/>
      <c r="C422" s="113"/>
      <c r="D422" s="112"/>
      <c r="E422" s="114"/>
      <c r="F422" s="112"/>
      <c r="G422" s="35"/>
    </row>
    <row x14ac:dyDescent="0.25" r="423" customHeight="1" ht="18.75">
      <c r="A423" s="112"/>
      <c r="B423" s="113"/>
      <c r="C423" s="113"/>
      <c r="D423" s="112"/>
      <c r="E423" s="114"/>
      <c r="F423" s="112"/>
      <c r="G423" s="35"/>
    </row>
    <row x14ac:dyDescent="0.25" r="424" customHeight="1" ht="18.75">
      <c r="A424" s="112"/>
      <c r="B424" s="113"/>
      <c r="C424" s="113"/>
      <c r="D424" s="112"/>
      <c r="E424" s="114"/>
      <c r="F424" s="112"/>
      <c r="G424" s="35"/>
    </row>
    <row x14ac:dyDescent="0.25" r="425" customHeight="1" ht="18.75">
      <c r="A425" s="112"/>
      <c r="B425" s="113"/>
      <c r="C425" s="113"/>
      <c r="D425" s="112"/>
      <c r="E425" s="114"/>
      <c r="F425" s="112"/>
      <c r="G425" s="35"/>
    </row>
    <row x14ac:dyDescent="0.25" r="426" customHeight="1" ht="18.75">
      <c r="A426" s="112"/>
      <c r="B426" s="113"/>
      <c r="C426" s="113"/>
      <c r="D426" s="112"/>
      <c r="E426" s="114"/>
      <c r="F426" s="112"/>
      <c r="G426" s="35"/>
    </row>
    <row x14ac:dyDescent="0.25" r="427" customHeight="1" ht="18.75">
      <c r="A427" s="112"/>
      <c r="B427" s="113"/>
      <c r="C427" s="113"/>
      <c r="D427" s="112"/>
      <c r="E427" s="114"/>
      <c r="F427" s="112"/>
      <c r="G427" s="35"/>
    </row>
    <row x14ac:dyDescent="0.25" r="428" customHeight="1" ht="18.75">
      <c r="A428" s="112"/>
      <c r="B428" s="113"/>
      <c r="C428" s="113"/>
      <c r="D428" s="112"/>
      <c r="E428" s="114"/>
      <c r="F428" s="112"/>
      <c r="G428" s="35"/>
    </row>
    <row x14ac:dyDescent="0.25" r="429" customHeight="1" ht="18.75">
      <c r="A429" s="112"/>
      <c r="B429" s="113"/>
      <c r="C429" s="113"/>
      <c r="D429" s="112"/>
      <c r="E429" s="114"/>
      <c r="F429" s="112"/>
      <c r="G429" s="35"/>
    </row>
    <row x14ac:dyDescent="0.25" r="430" customHeight="1" ht="18.75">
      <c r="A430" s="112"/>
      <c r="B430" s="113"/>
      <c r="C430" s="113"/>
      <c r="D430" s="112"/>
      <c r="E430" s="114"/>
      <c r="F430" s="112"/>
      <c r="G430" s="35"/>
    </row>
    <row x14ac:dyDescent="0.25" r="431" customHeight="1" ht="18.75">
      <c r="A431" s="112"/>
      <c r="B431" s="113"/>
      <c r="C431" s="113"/>
      <c r="D431" s="112"/>
      <c r="E431" s="114"/>
      <c r="F431" s="112"/>
      <c r="G431" s="35"/>
    </row>
    <row x14ac:dyDescent="0.25" r="432" customHeight="1" ht="18.75">
      <c r="A432" s="112"/>
      <c r="B432" s="113"/>
      <c r="C432" s="113"/>
      <c r="D432" s="112"/>
      <c r="E432" s="114"/>
      <c r="F432" s="112"/>
      <c r="G432" s="35"/>
    </row>
    <row x14ac:dyDescent="0.25" r="433" customHeight="1" ht="18.75">
      <c r="A433" s="112"/>
      <c r="B433" s="113"/>
      <c r="C433" s="113"/>
      <c r="D433" s="112"/>
      <c r="E433" s="114"/>
      <c r="F433" s="112"/>
      <c r="G433" s="35"/>
    </row>
    <row x14ac:dyDescent="0.25" r="434" customHeight="1" ht="18.75">
      <c r="A434" s="112"/>
      <c r="B434" s="113"/>
      <c r="C434" s="113"/>
      <c r="D434" s="112"/>
      <c r="E434" s="114"/>
      <c r="F434" s="112"/>
      <c r="G434" s="35"/>
    </row>
    <row x14ac:dyDescent="0.25" r="435" customHeight="1" ht="18.75">
      <c r="A435" s="112"/>
      <c r="B435" s="113"/>
      <c r="C435" s="113"/>
      <c r="D435" s="112"/>
      <c r="E435" s="114"/>
      <c r="F435" s="112"/>
      <c r="G435" s="35"/>
    </row>
    <row x14ac:dyDescent="0.25" r="436" customHeight="1" ht="18.75">
      <c r="A436" s="112"/>
      <c r="B436" s="113"/>
      <c r="C436" s="113"/>
      <c r="D436" s="112"/>
      <c r="E436" s="114"/>
      <c r="F436" s="112"/>
      <c r="G436" s="35"/>
    </row>
    <row x14ac:dyDescent="0.25" r="437" customHeight="1" ht="18.75">
      <c r="A437" s="112"/>
      <c r="B437" s="113"/>
      <c r="C437" s="113"/>
      <c r="D437" s="112"/>
      <c r="E437" s="114"/>
      <c r="F437" s="112"/>
      <c r="G437" s="35"/>
    </row>
    <row x14ac:dyDescent="0.25" r="438" customHeight="1" ht="18.75">
      <c r="A438" s="112"/>
      <c r="B438" s="113"/>
      <c r="C438" s="113"/>
      <c r="D438" s="112"/>
      <c r="E438" s="114"/>
      <c r="F438" s="112"/>
      <c r="G438" s="35"/>
    </row>
    <row x14ac:dyDescent="0.25" r="439" customHeight="1" ht="18.75">
      <c r="A439" s="112"/>
      <c r="B439" s="113"/>
      <c r="C439" s="113"/>
      <c r="D439" s="112"/>
      <c r="E439" s="114"/>
      <c r="F439" s="112"/>
      <c r="G439" s="35"/>
    </row>
    <row x14ac:dyDescent="0.25" r="440" customHeight="1" ht="18.75">
      <c r="A440" s="112"/>
      <c r="B440" s="113"/>
      <c r="C440" s="113"/>
      <c r="D440" s="112"/>
      <c r="E440" s="114"/>
      <c r="F440" s="112"/>
      <c r="G440" s="35"/>
    </row>
    <row x14ac:dyDescent="0.25" r="441" customHeight="1" ht="18.75">
      <c r="A441" s="112"/>
      <c r="B441" s="113"/>
      <c r="C441" s="113"/>
      <c r="D441" s="112"/>
      <c r="E441" s="114"/>
      <c r="F441" s="112"/>
      <c r="G441" s="35"/>
    </row>
    <row x14ac:dyDescent="0.25" r="442" customHeight="1" ht="18.75">
      <c r="A442" s="112"/>
      <c r="B442" s="113"/>
      <c r="C442" s="113"/>
      <c r="D442" s="112"/>
      <c r="E442" s="114"/>
      <c r="F442" s="112"/>
      <c r="G442" s="35"/>
    </row>
    <row x14ac:dyDescent="0.25" r="443" customHeight="1" ht="18.75">
      <c r="A443" s="112"/>
      <c r="B443" s="113"/>
      <c r="C443" s="113"/>
      <c r="D443" s="112"/>
      <c r="E443" s="114"/>
      <c r="F443" s="112"/>
      <c r="G443" s="35"/>
    </row>
    <row x14ac:dyDescent="0.25" r="444" customHeight="1" ht="18.75">
      <c r="A444" s="112"/>
      <c r="B444" s="113"/>
      <c r="C444" s="113"/>
      <c r="D444" s="112"/>
      <c r="E444" s="114"/>
      <c r="F444" s="112"/>
      <c r="G444" s="35"/>
    </row>
    <row x14ac:dyDescent="0.25" r="445" customHeight="1" ht="18.75">
      <c r="A445" s="112"/>
      <c r="B445" s="113"/>
      <c r="C445" s="113"/>
      <c r="D445" s="112"/>
      <c r="E445" s="114"/>
      <c r="F445" s="112"/>
      <c r="G445" s="35"/>
    </row>
    <row x14ac:dyDescent="0.25" r="446" customHeight="1" ht="18.75">
      <c r="A446" s="112"/>
      <c r="B446" s="113"/>
      <c r="C446" s="113"/>
      <c r="D446" s="112"/>
      <c r="E446" s="114"/>
      <c r="F446" s="112"/>
      <c r="G446" s="35"/>
    </row>
    <row x14ac:dyDescent="0.25" r="447" customHeight="1" ht="18.75">
      <c r="A447" s="112"/>
      <c r="B447" s="113"/>
      <c r="C447" s="113"/>
      <c r="D447" s="112"/>
      <c r="E447" s="114"/>
      <c r="F447" s="112"/>
      <c r="G447" s="35"/>
    </row>
    <row x14ac:dyDescent="0.25" r="448" customHeight="1" ht="18.75">
      <c r="A448" s="112"/>
      <c r="B448" s="113"/>
      <c r="C448" s="113"/>
      <c r="D448" s="112"/>
      <c r="E448" s="114"/>
      <c r="F448" s="112"/>
      <c r="G448" s="35"/>
    </row>
    <row x14ac:dyDescent="0.25" r="449" customHeight="1" ht="18.75">
      <c r="A449" s="112"/>
      <c r="B449" s="113"/>
      <c r="C449" s="113"/>
      <c r="D449" s="112"/>
      <c r="E449" s="114"/>
      <c r="F449" s="112"/>
      <c r="G449" s="35"/>
    </row>
    <row x14ac:dyDescent="0.25" r="450" customHeight="1" ht="18.75">
      <c r="A450" s="112"/>
      <c r="B450" s="113"/>
      <c r="C450" s="113"/>
      <c r="D450" s="112"/>
      <c r="E450" s="114"/>
      <c r="F450" s="112"/>
      <c r="G450" s="35"/>
    </row>
    <row x14ac:dyDescent="0.25" r="451" customHeight="1" ht="18.75">
      <c r="A451" s="112"/>
      <c r="B451" s="113"/>
      <c r="C451" s="113"/>
      <c r="D451" s="112"/>
      <c r="E451" s="114"/>
      <c r="F451" s="112"/>
      <c r="G451" s="35"/>
    </row>
    <row x14ac:dyDescent="0.25" r="452" customHeight="1" ht="18.75">
      <c r="A452" s="112"/>
      <c r="B452" s="113"/>
      <c r="C452" s="113"/>
      <c r="D452" s="112"/>
      <c r="E452" s="114"/>
      <c r="F452" s="112"/>
      <c r="G452" s="35"/>
    </row>
    <row x14ac:dyDescent="0.25" r="453" customHeight="1" ht="18.75">
      <c r="A453" s="112"/>
      <c r="B453" s="113"/>
      <c r="C453" s="113"/>
      <c r="D453" s="112"/>
      <c r="E453" s="114"/>
      <c r="F453" s="112"/>
      <c r="G453" s="35"/>
    </row>
    <row x14ac:dyDescent="0.25" r="454" customHeight="1" ht="18.75">
      <c r="A454" s="112"/>
      <c r="B454" s="113"/>
      <c r="C454" s="113"/>
      <c r="D454" s="112"/>
      <c r="E454" s="114"/>
      <c r="F454" s="112"/>
      <c r="G454" s="35"/>
    </row>
    <row x14ac:dyDescent="0.25" r="455" customHeight="1" ht="18.75">
      <c r="A455" s="112"/>
      <c r="B455" s="113"/>
      <c r="C455" s="113"/>
      <c r="D455" s="112"/>
      <c r="E455" s="114"/>
      <c r="F455" s="112"/>
      <c r="G455" s="35"/>
    </row>
    <row x14ac:dyDescent="0.25" r="456" customHeight="1" ht="18.75">
      <c r="A456" s="112"/>
      <c r="B456" s="113"/>
      <c r="C456" s="113"/>
      <c r="D456" s="112"/>
      <c r="E456" s="114"/>
      <c r="F456" s="112"/>
      <c r="G456" s="35"/>
    </row>
    <row x14ac:dyDescent="0.25" r="457" customHeight="1" ht="18.75">
      <c r="A457" s="112"/>
      <c r="B457" s="113"/>
      <c r="C457" s="113"/>
      <c r="D457" s="112"/>
      <c r="E457" s="114"/>
      <c r="F457" s="112"/>
      <c r="G457" s="35"/>
    </row>
    <row x14ac:dyDescent="0.25" r="458" customHeight="1" ht="18.75">
      <c r="A458" s="112"/>
      <c r="B458" s="113"/>
      <c r="C458" s="113"/>
      <c r="D458" s="112"/>
      <c r="E458" s="114"/>
      <c r="F458" s="112"/>
      <c r="G458" s="35"/>
    </row>
    <row x14ac:dyDescent="0.25" r="459" customHeight="1" ht="18.75">
      <c r="A459" s="112"/>
      <c r="B459" s="113"/>
      <c r="C459" s="113"/>
      <c r="D459" s="112"/>
      <c r="E459" s="114"/>
      <c r="F459" s="112"/>
      <c r="G459" s="35"/>
    </row>
    <row x14ac:dyDescent="0.25" r="460" customHeight="1" ht="18.75">
      <c r="A460" s="112"/>
      <c r="B460" s="113"/>
      <c r="C460" s="113"/>
      <c r="D460" s="112"/>
      <c r="E460" s="114"/>
      <c r="F460" s="112"/>
      <c r="G460" s="35"/>
    </row>
    <row x14ac:dyDescent="0.25" r="461" customHeight="1" ht="18.75">
      <c r="A461" s="112"/>
      <c r="B461" s="113"/>
      <c r="C461" s="113"/>
      <c r="D461" s="112"/>
      <c r="E461" s="114"/>
      <c r="F461" s="112"/>
      <c r="G461" s="35"/>
    </row>
    <row x14ac:dyDescent="0.25" r="462" customHeight="1" ht="18.75">
      <c r="A462" s="112"/>
      <c r="B462" s="113"/>
      <c r="C462" s="113"/>
      <c r="D462" s="112"/>
      <c r="E462" s="114"/>
      <c r="F462" s="112"/>
      <c r="G462" s="35"/>
    </row>
    <row x14ac:dyDescent="0.25" r="463" customHeight="1" ht="18.75">
      <c r="A463" s="112"/>
      <c r="B463" s="113"/>
      <c r="C463" s="113"/>
      <c r="D463" s="112"/>
      <c r="E463" s="114"/>
      <c r="F463" s="112"/>
      <c r="G463" s="35"/>
    </row>
    <row x14ac:dyDescent="0.25" r="464" customHeight="1" ht="18.75">
      <c r="A464" s="112"/>
      <c r="B464" s="113"/>
      <c r="C464" s="113"/>
      <c r="D464" s="112"/>
      <c r="E464" s="114"/>
      <c r="F464" s="112"/>
      <c r="G464" s="35"/>
    </row>
    <row x14ac:dyDescent="0.25" r="465" customHeight="1" ht="18.75">
      <c r="A465" s="112"/>
      <c r="B465" s="113"/>
      <c r="C465" s="113"/>
      <c r="D465" s="112"/>
      <c r="E465" s="114"/>
      <c r="F465" s="112"/>
      <c r="G465" s="35"/>
    </row>
    <row x14ac:dyDescent="0.25" r="466" customHeight="1" ht="18.75">
      <c r="A466" s="112"/>
      <c r="B466" s="113"/>
      <c r="C466" s="113"/>
      <c r="D466" s="112"/>
      <c r="E466" s="114"/>
      <c r="F466" s="112"/>
      <c r="G466" s="35"/>
    </row>
    <row x14ac:dyDescent="0.25" r="467" customHeight="1" ht="18.75">
      <c r="A467" s="112"/>
      <c r="B467" s="113"/>
      <c r="C467" s="113"/>
      <c r="D467" s="112"/>
      <c r="E467" s="114"/>
      <c r="F467" s="112"/>
      <c r="G467" s="35"/>
    </row>
    <row x14ac:dyDescent="0.25" r="468" customHeight="1" ht="18.75">
      <c r="A468" s="112"/>
      <c r="B468" s="113"/>
      <c r="C468" s="113"/>
      <c r="D468" s="112"/>
      <c r="E468" s="114"/>
      <c r="F468" s="112"/>
      <c r="G468" s="35"/>
    </row>
    <row x14ac:dyDescent="0.25" r="469" customHeight="1" ht="18.75">
      <c r="A469" s="112"/>
      <c r="B469" s="113"/>
      <c r="C469" s="113"/>
      <c r="D469" s="112"/>
      <c r="E469" s="114"/>
      <c r="F469" s="112"/>
      <c r="G469" s="35"/>
    </row>
    <row x14ac:dyDescent="0.25" r="470" customHeight="1" ht="18.75">
      <c r="A470" s="112"/>
      <c r="B470" s="113"/>
      <c r="C470" s="113"/>
      <c r="D470" s="112"/>
      <c r="E470" s="114"/>
      <c r="F470" s="112"/>
      <c r="G470" s="35"/>
    </row>
    <row x14ac:dyDescent="0.25" r="471" customHeight="1" ht="18.75">
      <c r="A471" s="112"/>
      <c r="B471" s="113"/>
      <c r="C471" s="113"/>
      <c r="D471" s="112"/>
      <c r="E471" s="114"/>
      <c r="F471" s="112"/>
      <c r="G471" s="35"/>
    </row>
    <row x14ac:dyDescent="0.25" r="472" customHeight="1" ht="18.75">
      <c r="A472" s="112"/>
      <c r="B472" s="113"/>
      <c r="C472" s="113"/>
      <c r="D472" s="112"/>
      <c r="E472" s="114"/>
      <c r="F472" s="112"/>
      <c r="G472" s="35"/>
    </row>
    <row x14ac:dyDescent="0.25" r="473" customHeight="1" ht="18.75">
      <c r="A473" s="112"/>
      <c r="B473" s="113"/>
      <c r="C473" s="113"/>
      <c r="D473" s="112"/>
      <c r="E473" s="114"/>
      <c r="F473" s="112"/>
      <c r="G473" s="35"/>
    </row>
    <row x14ac:dyDescent="0.25" r="474" customHeight="1" ht="18.75">
      <c r="A474" s="112"/>
      <c r="B474" s="113"/>
      <c r="C474" s="113"/>
      <c r="D474" s="112"/>
      <c r="E474" s="114"/>
      <c r="F474" s="112"/>
      <c r="G474" s="35"/>
    </row>
    <row x14ac:dyDescent="0.25" r="475" customHeight="1" ht="18.75">
      <c r="A475" s="112"/>
      <c r="B475" s="113"/>
      <c r="C475" s="113"/>
      <c r="D475" s="112"/>
      <c r="E475" s="114"/>
      <c r="F475" s="112"/>
      <c r="G475" s="35"/>
    </row>
    <row x14ac:dyDescent="0.25" r="476" customHeight="1" ht="18.75">
      <c r="A476" s="112"/>
      <c r="B476" s="113"/>
      <c r="C476" s="113"/>
      <c r="D476" s="112"/>
      <c r="E476" s="114"/>
      <c r="F476" s="112"/>
      <c r="G476" s="35"/>
    </row>
    <row x14ac:dyDescent="0.25" r="477" customHeight="1" ht="18.75">
      <c r="A477" s="112"/>
      <c r="B477" s="113"/>
      <c r="C477" s="113"/>
      <c r="D477" s="112"/>
      <c r="E477" s="114"/>
      <c r="F477" s="112"/>
      <c r="G477" s="35"/>
    </row>
    <row x14ac:dyDescent="0.25" r="478" customHeight="1" ht="18.75">
      <c r="A478" s="112"/>
      <c r="B478" s="113"/>
      <c r="C478" s="113"/>
      <c r="D478" s="112"/>
      <c r="E478" s="114"/>
      <c r="F478" s="112"/>
      <c r="G478" s="35"/>
    </row>
    <row x14ac:dyDescent="0.25" r="479" customHeight="1" ht="18.75">
      <c r="A479" s="112"/>
      <c r="B479" s="113"/>
      <c r="C479" s="113"/>
      <c r="D479" s="112"/>
      <c r="E479" s="114"/>
      <c r="F479" s="112"/>
      <c r="G479" s="35"/>
    </row>
    <row x14ac:dyDescent="0.25" r="480" customHeight="1" ht="18.75">
      <c r="A480" s="112"/>
      <c r="B480" s="113"/>
      <c r="C480" s="113"/>
      <c r="D480" s="112"/>
      <c r="E480" s="114"/>
      <c r="F480" s="112"/>
      <c r="G480" s="35"/>
    </row>
    <row x14ac:dyDescent="0.25" r="481" customHeight="1" ht="18.75">
      <c r="A481" s="112"/>
      <c r="B481" s="113"/>
      <c r="C481" s="113"/>
      <c r="D481" s="112"/>
      <c r="E481" s="114"/>
      <c r="F481" s="112"/>
      <c r="G481" s="35"/>
    </row>
    <row x14ac:dyDescent="0.25" r="482" customHeight="1" ht="18.75">
      <c r="A482" s="112"/>
      <c r="B482" s="113"/>
      <c r="C482" s="113"/>
      <c r="D482" s="112"/>
      <c r="E482" s="114"/>
      <c r="F482" s="112"/>
      <c r="G482" s="35"/>
    </row>
    <row x14ac:dyDescent="0.25" r="483" customHeight="1" ht="18.75">
      <c r="A483" s="112"/>
      <c r="B483" s="113"/>
      <c r="C483" s="113"/>
      <c r="D483" s="112"/>
      <c r="E483" s="114"/>
      <c r="F483" s="112"/>
      <c r="G483" s="35"/>
    </row>
    <row x14ac:dyDescent="0.25" r="484" customHeight="1" ht="18.75">
      <c r="A484" s="112"/>
      <c r="B484" s="113"/>
      <c r="C484" s="113"/>
      <c r="D484" s="112"/>
      <c r="E484" s="114"/>
      <c r="F484" s="112"/>
      <c r="G484" s="35"/>
    </row>
    <row x14ac:dyDescent="0.25" r="485" customHeight="1" ht="18.75">
      <c r="A485" s="112"/>
      <c r="B485" s="113"/>
      <c r="C485" s="113"/>
      <c r="D485" s="112"/>
      <c r="E485" s="114"/>
      <c r="F485" s="112"/>
      <c r="G485" s="35"/>
    </row>
    <row x14ac:dyDescent="0.25" r="486" customHeight="1" ht="18.75">
      <c r="A486" s="112"/>
      <c r="B486" s="113"/>
      <c r="C486" s="113"/>
      <c r="D486" s="112"/>
      <c r="E486" s="114"/>
      <c r="F486" s="112"/>
      <c r="G486" s="35"/>
    </row>
    <row x14ac:dyDescent="0.25" r="487" customHeight="1" ht="18.75">
      <c r="A487" s="112"/>
      <c r="B487" s="113"/>
      <c r="C487" s="113"/>
      <c r="D487" s="112"/>
      <c r="E487" s="114"/>
      <c r="F487" s="112"/>
      <c r="G487" s="35"/>
    </row>
    <row x14ac:dyDescent="0.25" r="488" customHeight="1" ht="18.75">
      <c r="A488" s="112"/>
      <c r="B488" s="113"/>
      <c r="C488" s="113"/>
      <c r="D488" s="112"/>
      <c r="E488" s="114"/>
      <c r="F488" s="112"/>
      <c r="G488" s="35"/>
    </row>
    <row x14ac:dyDescent="0.25" r="489" customHeight="1" ht="18.75">
      <c r="A489" s="112"/>
      <c r="B489" s="113"/>
      <c r="C489" s="113"/>
      <c r="D489" s="112"/>
      <c r="E489" s="114"/>
      <c r="F489" s="112"/>
      <c r="G489" s="35"/>
    </row>
    <row x14ac:dyDescent="0.25" r="490" customHeight="1" ht="18.75">
      <c r="A490" s="112"/>
      <c r="B490" s="113"/>
      <c r="C490" s="113"/>
      <c r="D490" s="112"/>
      <c r="E490" s="114"/>
      <c r="F490" s="112"/>
      <c r="G490" s="35"/>
    </row>
    <row x14ac:dyDescent="0.25" r="491" customHeight="1" ht="18.75">
      <c r="A491" s="112"/>
      <c r="B491" s="113"/>
      <c r="C491" s="113"/>
      <c r="D491" s="112"/>
      <c r="E491" s="114"/>
      <c r="F491" s="112"/>
      <c r="G491" s="35"/>
    </row>
    <row x14ac:dyDescent="0.25" r="492" customHeight="1" ht="18.75">
      <c r="A492" s="112"/>
      <c r="B492" s="113"/>
      <c r="C492" s="113"/>
      <c r="D492" s="112"/>
      <c r="E492" s="114"/>
      <c r="F492" s="112"/>
      <c r="G492" s="35"/>
    </row>
    <row x14ac:dyDescent="0.25" r="493" customHeight="1" ht="18.75">
      <c r="A493" s="112"/>
      <c r="B493" s="113"/>
      <c r="C493" s="113"/>
      <c r="D493" s="112"/>
      <c r="E493" s="114"/>
      <c r="F493" s="112"/>
      <c r="G493" s="35"/>
    </row>
    <row x14ac:dyDescent="0.25" r="494" customHeight="1" ht="18.75">
      <c r="A494" s="112"/>
      <c r="B494" s="113"/>
      <c r="C494" s="113"/>
      <c r="D494" s="112"/>
      <c r="E494" s="114"/>
      <c r="F494" s="112"/>
      <c r="G494" s="35"/>
    </row>
    <row x14ac:dyDescent="0.25" r="495" customHeight="1" ht="18.75">
      <c r="A495" s="112"/>
      <c r="B495" s="113"/>
      <c r="C495" s="113"/>
      <c r="D495" s="112"/>
      <c r="E495" s="114"/>
      <c r="F495" s="112"/>
      <c r="G495" s="35"/>
    </row>
    <row x14ac:dyDescent="0.25" r="496" customHeight="1" ht="18.75">
      <c r="A496" s="112"/>
      <c r="B496" s="113"/>
      <c r="C496" s="113"/>
      <c r="D496" s="112"/>
      <c r="E496" s="114"/>
      <c r="F496" s="112"/>
      <c r="G496" s="35"/>
    </row>
    <row x14ac:dyDescent="0.25" r="497" customHeight="1" ht="18.75">
      <c r="A497" s="112"/>
      <c r="B497" s="113"/>
      <c r="C497" s="113"/>
      <c r="D497" s="112"/>
      <c r="E497" s="114"/>
      <c r="F497" s="112"/>
      <c r="G497" s="35"/>
    </row>
    <row x14ac:dyDescent="0.25" r="498" customHeight="1" ht="18.75">
      <c r="A498" s="112"/>
      <c r="B498" s="113"/>
      <c r="C498" s="113"/>
      <c r="D498" s="112"/>
      <c r="E498" s="114"/>
      <c r="F498" s="112"/>
      <c r="G498" s="35"/>
    </row>
    <row x14ac:dyDescent="0.25" r="499" customHeight="1" ht="18.75">
      <c r="A499" s="112"/>
      <c r="B499" s="113"/>
      <c r="C499" s="113"/>
      <c r="D499" s="112"/>
      <c r="E499" s="114"/>
      <c r="F499" s="112"/>
      <c r="G499" s="35"/>
    </row>
    <row x14ac:dyDescent="0.25" r="500" customHeight="1" ht="18.75">
      <c r="A500" s="112"/>
      <c r="B500" s="113"/>
      <c r="C500" s="113"/>
      <c r="D500" s="112"/>
      <c r="E500" s="114"/>
      <c r="F500" s="112"/>
      <c r="G500" s="35"/>
    </row>
    <row x14ac:dyDescent="0.25" r="501" customHeight="1" ht="18.75">
      <c r="A501" s="112"/>
      <c r="B501" s="113"/>
      <c r="C501" s="113"/>
      <c r="D501" s="112"/>
      <c r="E501" s="114"/>
      <c r="F501" s="112"/>
      <c r="G501" s="35"/>
    </row>
    <row x14ac:dyDescent="0.25" r="502" customHeight="1" ht="18.75">
      <c r="A502" s="112"/>
      <c r="B502" s="113"/>
      <c r="C502" s="113"/>
      <c r="D502" s="112"/>
      <c r="E502" s="114"/>
      <c r="F502" s="112"/>
      <c r="G502" s="35"/>
    </row>
    <row x14ac:dyDescent="0.25" r="503" customHeight="1" ht="18.75">
      <c r="A503" s="112"/>
      <c r="B503" s="113"/>
      <c r="C503" s="113"/>
      <c r="D503" s="112"/>
      <c r="E503" s="114"/>
      <c r="F503" s="112"/>
      <c r="G503" s="35"/>
    </row>
    <row x14ac:dyDescent="0.25" r="504" customHeight="1" ht="18.75">
      <c r="A504" s="112"/>
      <c r="B504" s="113"/>
      <c r="C504" s="113"/>
      <c r="D504" s="112"/>
      <c r="E504" s="114"/>
      <c r="F504" s="112"/>
      <c r="G504" s="35"/>
    </row>
    <row x14ac:dyDescent="0.25" r="505" customHeight="1" ht="18.75">
      <c r="A505" s="112"/>
      <c r="B505" s="113"/>
      <c r="C505" s="113"/>
      <c r="D505" s="112"/>
      <c r="E505" s="114"/>
      <c r="F505" s="112"/>
      <c r="G505" s="35"/>
    </row>
    <row x14ac:dyDescent="0.25" r="506" customHeight="1" ht="18.75">
      <c r="A506" s="112"/>
      <c r="B506" s="113"/>
      <c r="C506" s="113"/>
      <c r="D506" s="112"/>
      <c r="E506" s="114"/>
      <c r="F506" s="112"/>
      <c r="G506" s="35"/>
    </row>
    <row x14ac:dyDescent="0.25" r="507" customHeight="1" ht="18.75">
      <c r="A507" s="112"/>
      <c r="B507" s="113"/>
      <c r="C507" s="113"/>
      <c r="D507" s="112"/>
      <c r="E507" s="114"/>
      <c r="F507" s="112"/>
      <c r="G507" s="35"/>
    </row>
    <row x14ac:dyDescent="0.25" r="508" customHeight="1" ht="18.75">
      <c r="A508" s="112"/>
      <c r="B508" s="113"/>
      <c r="C508" s="113"/>
      <c r="D508" s="112"/>
      <c r="E508" s="114"/>
      <c r="F508" s="112"/>
      <c r="G508" s="35"/>
    </row>
    <row x14ac:dyDescent="0.25" r="509" customHeight="1" ht="18.75">
      <c r="A509" s="112"/>
      <c r="B509" s="113"/>
      <c r="C509" s="113"/>
      <c r="D509" s="112"/>
      <c r="E509" s="114"/>
      <c r="F509" s="112"/>
      <c r="G509" s="35"/>
    </row>
    <row x14ac:dyDescent="0.25" r="510" customHeight="1" ht="18.75">
      <c r="A510" s="112"/>
      <c r="B510" s="113"/>
      <c r="C510" s="113"/>
      <c r="D510" s="112"/>
      <c r="E510" s="114"/>
      <c r="F510" s="112"/>
      <c r="G510" s="35"/>
    </row>
    <row x14ac:dyDescent="0.25" r="511" customHeight="1" ht="18.75">
      <c r="A511" s="112"/>
      <c r="B511" s="113"/>
      <c r="C511" s="113"/>
      <c r="D511" s="112"/>
      <c r="E511" s="114"/>
      <c r="F511" s="112"/>
      <c r="G511" s="35"/>
    </row>
    <row x14ac:dyDescent="0.25" r="512" customHeight="1" ht="18.75">
      <c r="A512" s="112"/>
      <c r="B512" s="113"/>
      <c r="C512" s="113"/>
      <c r="D512" s="112"/>
      <c r="E512" s="114"/>
      <c r="F512" s="112"/>
      <c r="G512" s="35"/>
    </row>
    <row x14ac:dyDescent="0.25" r="513" customHeight="1" ht="18.75">
      <c r="A513" s="112"/>
      <c r="B513" s="113"/>
      <c r="C513" s="113"/>
      <c r="D513" s="112"/>
      <c r="E513" s="114"/>
      <c r="F513" s="112"/>
      <c r="G513" s="35"/>
    </row>
    <row x14ac:dyDescent="0.25" r="514" customHeight="1" ht="18.75">
      <c r="A514" s="112"/>
      <c r="B514" s="113"/>
      <c r="C514" s="113"/>
      <c r="D514" s="112"/>
      <c r="E514" s="114"/>
      <c r="F514" s="112"/>
      <c r="G514" s="35"/>
    </row>
    <row x14ac:dyDescent="0.25" r="515" customHeight="1" ht="18.75">
      <c r="A515" s="112"/>
      <c r="B515" s="113"/>
      <c r="C515" s="113"/>
      <c r="D515" s="112"/>
      <c r="E515" s="114"/>
      <c r="F515" s="112"/>
      <c r="G515" s="35"/>
    </row>
    <row x14ac:dyDescent="0.25" r="516" customHeight="1" ht="18.75">
      <c r="A516" s="112"/>
      <c r="B516" s="113"/>
      <c r="C516" s="113"/>
      <c r="D516" s="112"/>
      <c r="E516" s="114"/>
      <c r="F516" s="112"/>
      <c r="G516" s="35"/>
    </row>
    <row x14ac:dyDescent="0.25" r="517" customHeight="1" ht="18.75">
      <c r="A517" s="112"/>
      <c r="B517" s="113"/>
      <c r="C517" s="113"/>
      <c r="D517" s="112"/>
      <c r="E517" s="114"/>
      <c r="F517" s="112"/>
      <c r="G517" s="35"/>
    </row>
    <row x14ac:dyDescent="0.25" r="518" customHeight="1" ht="18.75">
      <c r="A518" s="112"/>
      <c r="B518" s="113"/>
      <c r="C518" s="113"/>
      <c r="D518" s="112"/>
      <c r="E518" s="114"/>
      <c r="F518" s="112"/>
      <c r="G518" s="35"/>
    </row>
    <row x14ac:dyDescent="0.25" r="519" customHeight="1" ht="18.75">
      <c r="A519" s="112"/>
      <c r="B519" s="113"/>
      <c r="C519" s="113"/>
      <c r="D519" s="112"/>
      <c r="E519" s="114"/>
      <c r="F519" s="112"/>
      <c r="G519" s="35"/>
    </row>
    <row x14ac:dyDescent="0.25" r="520" customHeight="1" ht="18.75">
      <c r="A520" s="112"/>
      <c r="B520" s="113"/>
      <c r="C520" s="113"/>
      <c r="D520" s="112"/>
      <c r="E520" s="114"/>
      <c r="F520" s="112"/>
      <c r="G520" s="35"/>
    </row>
    <row x14ac:dyDescent="0.25" r="521" customHeight="1" ht="18.75">
      <c r="A521" s="112"/>
      <c r="B521" s="113"/>
      <c r="C521" s="113"/>
      <c r="D521" s="112"/>
      <c r="E521" s="114"/>
      <c r="F521" s="112"/>
      <c r="G521" s="35"/>
    </row>
    <row x14ac:dyDescent="0.25" r="522" customHeight="1" ht="18.75">
      <c r="A522" s="112"/>
      <c r="B522" s="113"/>
      <c r="C522" s="113"/>
      <c r="D522" s="112"/>
      <c r="E522" s="114"/>
      <c r="F522" s="112"/>
      <c r="G522" s="35"/>
    </row>
    <row x14ac:dyDescent="0.25" r="523" customHeight="1" ht="18.75">
      <c r="A523" s="112"/>
      <c r="B523" s="113"/>
      <c r="C523" s="113"/>
      <c r="D523" s="112"/>
      <c r="E523" s="114"/>
      <c r="F523" s="112"/>
      <c r="G523" s="35"/>
    </row>
    <row x14ac:dyDescent="0.25" r="524" customHeight="1" ht="18.75">
      <c r="A524" s="112"/>
      <c r="B524" s="113"/>
      <c r="C524" s="113"/>
      <c r="D524" s="112"/>
      <c r="E524" s="114"/>
      <c r="F524" s="112"/>
      <c r="G524" s="35"/>
    </row>
    <row x14ac:dyDescent="0.25" r="525" customHeight="1" ht="18.75">
      <c r="A525" s="112"/>
      <c r="B525" s="113"/>
      <c r="C525" s="113"/>
      <c r="D525" s="112"/>
      <c r="E525" s="114"/>
      <c r="F525" s="112"/>
      <c r="G525" s="35"/>
    </row>
    <row x14ac:dyDescent="0.25" r="526" customHeight="1" ht="18.75">
      <c r="A526" s="112"/>
      <c r="B526" s="113"/>
      <c r="C526" s="113"/>
      <c r="D526" s="112"/>
      <c r="E526" s="114"/>
      <c r="F526" s="112"/>
      <c r="G526" s="35"/>
    </row>
    <row x14ac:dyDescent="0.25" r="527" customHeight="1" ht="18.75">
      <c r="A527" s="112"/>
      <c r="B527" s="113"/>
      <c r="C527" s="113"/>
      <c r="D527" s="112"/>
      <c r="E527" s="114"/>
      <c r="F527" s="112"/>
      <c r="G527" s="35"/>
    </row>
    <row x14ac:dyDescent="0.25" r="528" customHeight="1" ht="18.75">
      <c r="A528" s="112"/>
      <c r="B528" s="113"/>
      <c r="C528" s="113"/>
      <c r="D528" s="112"/>
      <c r="E528" s="114"/>
      <c r="F528" s="112"/>
      <c r="G528" s="35"/>
    </row>
    <row x14ac:dyDescent="0.25" r="529" customHeight="1" ht="18.75">
      <c r="A529" s="112"/>
      <c r="B529" s="113"/>
      <c r="C529" s="113"/>
      <c r="D529" s="112"/>
      <c r="E529" s="114"/>
      <c r="F529" s="112"/>
      <c r="G529" s="35"/>
    </row>
    <row x14ac:dyDescent="0.25" r="530" customHeight="1" ht="18.75">
      <c r="A530" s="112"/>
      <c r="B530" s="113"/>
      <c r="C530" s="113"/>
      <c r="D530" s="112"/>
      <c r="E530" s="114"/>
      <c r="F530" s="112"/>
      <c r="G530" s="35"/>
    </row>
    <row x14ac:dyDescent="0.25" r="531" customHeight="1" ht="18.75">
      <c r="A531" s="112"/>
      <c r="B531" s="113"/>
      <c r="C531" s="113"/>
      <c r="D531" s="112"/>
      <c r="E531" s="114"/>
      <c r="F531" s="112"/>
      <c r="G531" s="35"/>
    </row>
    <row x14ac:dyDescent="0.25" r="532" customHeight="1" ht="18.75">
      <c r="A532" s="112"/>
      <c r="B532" s="113"/>
      <c r="C532" s="113"/>
      <c r="D532" s="112"/>
      <c r="E532" s="114"/>
      <c r="F532" s="112"/>
      <c r="G532" s="35"/>
    </row>
    <row x14ac:dyDescent="0.25" r="533" customHeight="1" ht="18.75">
      <c r="A533" s="112"/>
      <c r="B533" s="113"/>
      <c r="C533" s="113"/>
      <c r="D533" s="112"/>
      <c r="E533" s="114"/>
      <c r="F533" s="112"/>
      <c r="G533" s="35"/>
    </row>
    <row x14ac:dyDescent="0.25" r="534" customHeight="1" ht="18.75">
      <c r="A534" s="112"/>
      <c r="B534" s="113"/>
      <c r="C534" s="113"/>
      <c r="D534" s="112"/>
      <c r="E534" s="114"/>
      <c r="F534" s="112"/>
      <c r="G534" s="35"/>
    </row>
    <row x14ac:dyDescent="0.25" r="535" customHeight="1" ht="18.75">
      <c r="A535" s="112"/>
      <c r="B535" s="113"/>
      <c r="C535" s="113"/>
      <c r="D535" s="112"/>
      <c r="E535" s="114"/>
      <c r="F535" s="112"/>
      <c r="G535" s="35"/>
    </row>
    <row x14ac:dyDescent="0.25" r="536" customHeight="1" ht="18.75">
      <c r="A536" s="112"/>
      <c r="B536" s="113"/>
      <c r="C536" s="113"/>
      <c r="D536" s="112"/>
      <c r="E536" s="114"/>
      <c r="F536" s="112"/>
      <c r="G536" s="35"/>
    </row>
    <row x14ac:dyDescent="0.25" r="537" customHeight="1" ht="18.75">
      <c r="A537" s="112"/>
      <c r="B537" s="113"/>
      <c r="C537" s="113"/>
      <c r="D537" s="112"/>
      <c r="E537" s="114"/>
      <c r="F537" s="112"/>
      <c r="G537" s="35"/>
    </row>
    <row x14ac:dyDescent="0.25" r="538" customHeight="1" ht="18.75">
      <c r="A538" s="112"/>
      <c r="B538" s="113"/>
      <c r="C538" s="113"/>
      <c r="D538" s="112"/>
      <c r="E538" s="114"/>
      <c r="F538" s="112"/>
      <c r="G538" s="35"/>
    </row>
    <row x14ac:dyDescent="0.25" r="539" customHeight="1" ht="18.75">
      <c r="A539" s="112"/>
      <c r="B539" s="113"/>
      <c r="C539" s="113"/>
      <c r="D539" s="112"/>
      <c r="E539" s="114"/>
      <c r="F539" s="112"/>
      <c r="G539" s="35"/>
    </row>
    <row x14ac:dyDescent="0.25" r="540" customHeight="1" ht="18.75">
      <c r="A540" s="112"/>
      <c r="B540" s="113"/>
      <c r="C540" s="113"/>
      <c r="D540" s="112"/>
      <c r="E540" s="114"/>
      <c r="F540" s="112"/>
      <c r="G540" s="35"/>
    </row>
    <row x14ac:dyDescent="0.25" r="541" customHeight="1" ht="18.75">
      <c r="A541" s="112"/>
      <c r="B541" s="113"/>
      <c r="C541" s="113"/>
      <c r="D541" s="112"/>
      <c r="E541" s="114"/>
      <c r="F541" s="112"/>
      <c r="G541" s="35"/>
    </row>
    <row x14ac:dyDescent="0.25" r="542" customHeight="1" ht="18.75">
      <c r="A542" s="112"/>
      <c r="B542" s="113"/>
      <c r="C542" s="113"/>
      <c r="D542" s="112"/>
      <c r="E542" s="114"/>
      <c r="F542" s="112"/>
      <c r="G542" s="35"/>
    </row>
    <row x14ac:dyDescent="0.25" r="543" customHeight="1" ht="18.75">
      <c r="A543" s="112"/>
      <c r="B543" s="113"/>
      <c r="C543" s="113"/>
      <c r="D543" s="112"/>
      <c r="E543" s="114"/>
      <c r="F543" s="112"/>
      <c r="G543" s="35"/>
    </row>
    <row x14ac:dyDescent="0.25" r="544" customHeight="1" ht="18.75">
      <c r="A544" s="112"/>
      <c r="B544" s="113"/>
      <c r="C544" s="113"/>
      <c r="D544" s="112"/>
      <c r="E544" s="114"/>
      <c r="F544" s="112"/>
      <c r="G544" s="35"/>
    </row>
    <row x14ac:dyDescent="0.25" r="545" customHeight="1" ht="18.75">
      <c r="A545" s="112"/>
      <c r="B545" s="113"/>
      <c r="C545" s="113"/>
      <c r="D545" s="112"/>
      <c r="E545" s="114"/>
      <c r="F545" s="112"/>
      <c r="G545" s="35"/>
    </row>
    <row x14ac:dyDescent="0.25" r="546" customHeight="1" ht="18.75">
      <c r="A546" s="112"/>
      <c r="B546" s="113"/>
      <c r="C546" s="113"/>
      <c r="D546" s="112"/>
      <c r="E546" s="114"/>
      <c r="F546" s="112"/>
      <c r="G546" s="35"/>
    </row>
    <row x14ac:dyDescent="0.25" r="547" customHeight="1" ht="18.75">
      <c r="A547" s="112"/>
      <c r="B547" s="113"/>
      <c r="C547" s="113"/>
      <c r="D547" s="112"/>
      <c r="E547" s="114"/>
      <c r="F547" s="112"/>
      <c r="G547" s="35"/>
    </row>
    <row x14ac:dyDescent="0.25" r="548" customHeight="1" ht="18.75">
      <c r="A548" s="112"/>
      <c r="B548" s="113"/>
      <c r="C548" s="113"/>
      <c r="D548" s="112"/>
      <c r="E548" s="114"/>
      <c r="F548" s="112"/>
      <c r="G548" s="35"/>
    </row>
    <row x14ac:dyDescent="0.25" r="549" customHeight="1" ht="18.75">
      <c r="A549" s="112"/>
      <c r="B549" s="113"/>
      <c r="C549" s="113"/>
      <c r="D549" s="112"/>
      <c r="E549" s="114"/>
      <c r="F549" s="112"/>
      <c r="G549" s="35"/>
    </row>
    <row x14ac:dyDescent="0.25" r="550" customHeight="1" ht="18.75">
      <c r="A550" s="112"/>
      <c r="B550" s="113"/>
      <c r="C550" s="113"/>
      <c r="D550" s="112"/>
      <c r="E550" s="114"/>
      <c r="F550" s="112"/>
      <c r="G550" s="35"/>
    </row>
    <row x14ac:dyDescent="0.25" r="551" customHeight="1" ht="18.75">
      <c r="A551" s="112"/>
      <c r="B551" s="113"/>
      <c r="C551" s="113"/>
      <c r="D551" s="112"/>
      <c r="E551" s="114"/>
      <c r="F551" s="112"/>
      <c r="G551" s="35"/>
    </row>
    <row x14ac:dyDescent="0.25" r="552" customHeight="1" ht="18.75">
      <c r="A552" s="112"/>
      <c r="B552" s="113"/>
      <c r="C552" s="113"/>
      <c r="D552" s="112"/>
      <c r="E552" s="114"/>
      <c r="F552" s="112"/>
      <c r="G552" s="35"/>
    </row>
    <row x14ac:dyDescent="0.25" r="553" customHeight="1" ht="18.75">
      <c r="A553" s="112"/>
      <c r="B553" s="113"/>
      <c r="C553" s="113"/>
      <c r="D553" s="112"/>
      <c r="E553" s="114"/>
      <c r="F553" s="112"/>
      <c r="G553" s="35"/>
    </row>
    <row x14ac:dyDescent="0.25" r="554" customHeight="1" ht="18.75">
      <c r="A554" s="112"/>
      <c r="B554" s="113"/>
      <c r="C554" s="113"/>
      <c r="D554" s="112"/>
      <c r="E554" s="114"/>
      <c r="F554" s="112"/>
      <c r="G554" s="35"/>
    </row>
    <row x14ac:dyDescent="0.25" r="555" customHeight="1" ht="18.75">
      <c r="A555" s="112"/>
      <c r="B555" s="113"/>
      <c r="C555" s="113"/>
      <c r="D555" s="112"/>
      <c r="E555" s="114"/>
      <c r="F555" s="112"/>
      <c r="G555" s="35"/>
    </row>
    <row x14ac:dyDescent="0.25" r="556" customHeight="1" ht="18.75">
      <c r="A556" s="112"/>
      <c r="B556" s="113"/>
      <c r="C556" s="113"/>
      <c r="D556" s="112"/>
      <c r="E556" s="114"/>
      <c r="F556" s="112"/>
      <c r="G556" s="35"/>
    </row>
    <row x14ac:dyDescent="0.25" r="557" customHeight="1" ht="18.75">
      <c r="A557" s="112"/>
      <c r="B557" s="113"/>
      <c r="C557" s="113"/>
      <c r="D557" s="112"/>
      <c r="E557" s="114"/>
      <c r="F557" s="112"/>
      <c r="G557" s="35"/>
    </row>
    <row x14ac:dyDescent="0.25" r="558" customHeight="1" ht="18.75">
      <c r="A558" s="112"/>
      <c r="B558" s="113"/>
      <c r="C558" s="113"/>
      <c r="D558" s="112"/>
      <c r="E558" s="114"/>
      <c r="F558" s="112"/>
      <c r="G558" s="35"/>
    </row>
    <row x14ac:dyDescent="0.25" r="559" customHeight="1" ht="18.75">
      <c r="A559" s="112"/>
      <c r="B559" s="113"/>
      <c r="C559" s="113"/>
      <c r="D559" s="112"/>
      <c r="E559" s="114"/>
      <c r="F559" s="112"/>
      <c r="G559" s="35"/>
    </row>
    <row x14ac:dyDescent="0.25" r="560" customHeight="1" ht="18.75">
      <c r="A560" s="112"/>
      <c r="B560" s="113"/>
      <c r="C560" s="113"/>
      <c r="D560" s="112"/>
      <c r="E560" s="114"/>
      <c r="F560" s="112"/>
      <c r="G560" s="35"/>
    </row>
    <row x14ac:dyDescent="0.25" r="561" customHeight="1" ht="18.75">
      <c r="A561" s="112"/>
      <c r="B561" s="113"/>
      <c r="C561" s="113"/>
      <c r="D561" s="112"/>
      <c r="E561" s="114"/>
      <c r="F561" s="112"/>
      <c r="G561" s="35"/>
    </row>
    <row x14ac:dyDescent="0.25" r="562" customHeight="1" ht="18.75">
      <c r="A562" s="112"/>
      <c r="B562" s="113"/>
      <c r="C562" s="113"/>
      <c r="D562" s="112"/>
      <c r="E562" s="114"/>
      <c r="F562" s="112"/>
      <c r="G562" s="35"/>
    </row>
    <row x14ac:dyDescent="0.25" r="563" customHeight="1" ht="18.75">
      <c r="A563" s="112"/>
      <c r="B563" s="113"/>
      <c r="C563" s="113"/>
      <c r="D563" s="112"/>
      <c r="E563" s="114"/>
      <c r="F563" s="112"/>
      <c r="G563" s="35"/>
    </row>
    <row x14ac:dyDescent="0.25" r="564" customHeight="1" ht="18.75">
      <c r="A564" s="112"/>
      <c r="B564" s="113"/>
      <c r="C564" s="113"/>
      <c r="D564" s="112"/>
      <c r="E564" s="114"/>
      <c r="F564" s="112"/>
      <c r="G564" s="35"/>
    </row>
    <row x14ac:dyDescent="0.25" r="565" customHeight="1" ht="18.75">
      <c r="A565" s="112"/>
      <c r="B565" s="113"/>
      <c r="C565" s="113"/>
      <c r="D565" s="112"/>
      <c r="E565" s="114"/>
      <c r="F565" s="112"/>
      <c r="G565" s="35"/>
    </row>
    <row x14ac:dyDescent="0.25" r="566" customHeight="1" ht="18.75">
      <c r="A566" s="112"/>
      <c r="B566" s="113"/>
      <c r="C566" s="113"/>
      <c r="D566" s="112"/>
      <c r="E566" s="114"/>
      <c r="F566" s="112"/>
      <c r="G566" s="35"/>
    </row>
    <row x14ac:dyDescent="0.25" r="567" customHeight="1" ht="18.75">
      <c r="A567" s="112"/>
      <c r="B567" s="113"/>
      <c r="C567" s="113"/>
      <c r="D567" s="112"/>
      <c r="E567" s="114"/>
      <c r="F567" s="112"/>
      <c r="G567" s="35"/>
    </row>
    <row x14ac:dyDescent="0.25" r="568" customHeight="1" ht="18.75">
      <c r="A568" s="112"/>
      <c r="B568" s="113"/>
      <c r="C568" s="113"/>
      <c r="D568" s="112"/>
      <c r="E568" s="114"/>
      <c r="F568" s="112"/>
      <c r="G568" s="35"/>
    </row>
    <row x14ac:dyDescent="0.25" r="569" customHeight="1" ht="18.75">
      <c r="A569" s="112"/>
      <c r="B569" s="113"/>
      <c r="C569" s="113"/>
      <c r="D569" s="112"/>
      <c r="E569" s="114"/>
      <c r="F569" s="112"/>
      <c r="G569" s="35"/>
    </row>
    <row x14ac:dyDescent="0.25" r="570" customHeight="1" ht="18.75">
      <c r="A570" s="112"/>
      <c r="B570" s="113"/>
      <c r="C570" s="113"/>
      <c r="D570" s="112"/>
      <c r="E570" s="114"/>
      <c r="F570" s="112"/>
      <c r="G570" s="35"/>
    </row>
    <row x14ac:dyDescent="0.25" r="571" customHeight="1" ht="18.75">
      <c r="A571" s="112"/>
      <c r="B571" s="113"/>
      <c r="C571" s="113"/>
      <c r="D571" s="112"/>
      <c r="E571" s="114"/>
      <c r="F571" s="112"/>
      <c r="G571" s="35"/>
    </row>
    <row x14ac:dyDescent="0.25" r="572" customHeight="1" ht="18.75">
      <c r="A572" s="112"/>
      <c r="B572" s="113"/>
      <c r="C572" s="113"/>
      <c r="D572" s="112"/>
      <c r="E572" s="114"/>
      <c r="F572" s="112"/>
      <c r="G572" s="35"/>
    </row>
    <row x14ac:dyDescent="0.25" r="573" customHeight="1" ht="18.75">
      <c r="A573" s="112"/>
      <c r="B573" s="113"/>
      <c r="C573" s="113"/>
      <c r="D573" s="112"/>
      <c r="E573" s="114"/>
      <c r="F573" s="112"/>
      <c r="G573" s="35"/>
    </row>
    <row x14ac:dyDescent="0.25" r="574" customHeight="1" ht="18.75">
      <c r="A574" s="112"/>
      <c r="B574" s="113"/>
      <c r="C574" s="113"/>
      <c r="D574" s="112"/>
      <c r="E574" s="114"/>
      <c r="F574" s="112"/>
      <c r="G574" s="35"/>
    </row>
    <row x14ac:dyDescent="0.25" r="575" customHeight="1" ht="18.75">
      <c r="A575" s="112"/>
      <c r="B575" s="113"/>
      <c r="C575" s="113"/>
      <c r="D575" s="112"/>
      <c r="E575" s="114"/>
      <c r="F575" s="112"/>
      <c r="G575" s="35"/>
    </row>
    <row x14ac:dyDescent="0.25" r="576" customHeight="1" ht="18.75">
      <c r="A576" s="112"/>
      <c r="B576" s="113"/>
      <c r="C576" s="113"/>
      <c r="D576" s="112"/>
      <c r="E576" s="114"/>
      <c r="F576" s="112"/>
      <c r="G576" s="35"/>
    </row>
    <row x14ac:dyDescent="0.25" r="577" customHeight="1" ht="18.75">
      <c r="A577" s="112"/>
      <c r="B577" s="113"/>
      <c r="C577" s="113"/>
      <c r="D577" s="112"/>
      <c r="E577" s="114"/>
      <c r="F577" s="112"/>
      <c r="G577" s="35"/>
    </row>
    <row x14ac:dyDescent="0.25" r="578" customHeight="1" ht="18.75">
      <c r="A578" s="112"/>
      <c r="B578" s="113"/>
      <c r="C578" s="113"/>
      <c r="D578" s="112"/>
      <c r="E578" s="114"/>
      <c r="F578" s="112"/>
      <c r="G578" s="35"/>
    </row>
    <row x14ac:dyDescent="0.25" r="579" customHeight="1" ht="18.75">
      <c r="A579" s="112"/>
      <c r="B579" s="113"/>
      <c r="C579" s="113"/>
      <c r="D579" s="112"/>
      <c r="E579" s="114"/>
      <c r="F579" s="112"/>
      <c r="G579" s="35"/>
    </row>
    <row x14ac:dyDescent="0.25" r="580" customHeight="1" ht="18.75">
      <c r="A580" s="112"/>
      <c r="B580" s="113"/>
      <c r="C580" s="113"/>
      <c r="D580" s="112"/>
      <c r="E580" s="114"/>
      <c r="F580" s="112"/>
      <c r="G580" s="35"/>
    </row>
    <row x14ac:dyDescent="0.25" r="581" customHeight="1" ht="18.75">
      <c r="A581" s="112"/>
      <c r="B581" s="113"/>
      <c r="C581" s="113"/>
      <c r="D581" s="112"/>
      <c r="E581" s="114"/>
      <c r="F581" s="112"/>
      <c r="G581" s="35"/>
    </row>
    <row x14ac:dyDescent="0.25" r="582" customHeight="1" ht="18.75">
      <c r="A582" s="112"/>
      <c r="B582" s="113"/>
      <c r="C582" s="113"/>
      <c r="D582" s="112"/>
      <c r="E582" s="114"/>
      <c r="F582" s="112"/>
      <c r="G582" s="35"/>
    </row>
    <row x14ac:dyDescent="0.25" r="583" customHeight="1" ht="18.75">
      <c r="A583" s="112"/>
      <c r="B583" s="113"/>
      <c r="C583" s="113"/>
      <c r="D583" s="112"/>
      <c r="E583" s="114"/>
      <c r="F583" s="112"/>
      <c r="G583" s="35"/>
    </row>
    <row x14ac:dyDescent="0.25" r="584" customHeight="1" ht="18.75">
      <c r="A584" s="112"/>
      <c r="B584" s="113"/>
      <c r="C584" s="113"/>
      <c r="D584" s="112"/>
      <c r="E584" s="114"/>
      <c r="F584" s="112"/>
      <c r="G584" s="35"/>
    </row>
    <row x14ac:dyDescent="0.25" r="585" customHeight="1" ht="18.75">
      <c r="A585" s="112"/>
      <c r="B585" s="113"/>
      <c r="C585" s="113"/>
      <c r="D585" s="112"/>
      <c r="E585" s="114"/>
      <c r="F585" s="112"/>
      <c r="G585" s="35"/>
    </row>
    <row x14ac:dyDescent="0.25" r="586" customHeight="1" ht="18.75">
      <c r="A586" s="112"/>
      <c r="B586" s="113"/>
      <c r="C586" s="113"/>
      <c r="D586" s="112"/>
      <c r="E586" s="114"/>
      <c r="F586" s="112"/>
      <c r="G586" s="35"/>
    </row>
    <row x14ac:dyDescent="0.25" r="587" customHeight="1" ht="18.75">
      <c r="A587" s="112"/>
      <c r="B587" s="113"/>
      <c r="C587" s="113"/>
      <c r="D587" s="112"/>
      <c r="E587" s="114"/>
      <c r="F587" s="112"/>
      <c r="G587" s="35"/>
    </row>
    <row x14ac:dyDescent="0.25" r="588" customHeight="1" ht="18.75">
      <c r="A588" s="112"/>
      <c r="B588" s="113"/>
      <c r="C588" s="113"/>
      <c r="D588" s="112"/>
      <c r="E588" s="114"/>
      <c r="F588" s="112"/>
      <c r="G588" s="35"/>
    </row>
    <row x14ac:dyDescent="0.25" r="589" customHeight="1" ht="18.75">
      <c r="A589" s="112"/>
      <c r="B589" s="113"/>
      <c r="C589" s="113"/>
      <c r="D589" s="112"/>
      <c r="E589" s="114"/>
      <c r="F589" s="112"/>
      <c r="G589" s="35"/>
    </row>
    <row x14ac:dyDescent="0.25" r="590" customHeight="1" ht="18.75">
      <c r="A590" s="112"/>
      <c r="B590" s="113"/>
      <c r="C590" s="113"/>
      <c r="D590" s="112"/>
      <c r="E590" s="114"/>
      <c r="F590" s="112"/>
      <c r="G590" s="35"/>
    </row>
    <row x14ac:dyDescent="0.25" r="591" customHeight="1" ht="18.75">
      <c r="A591" s="112"/>
      <c r="B591" s="113"/>
      <c r="C591" s="113"/>
      <c r="D591" s="112"/>
      <c r="E591" s="114"/>
      <c r="F591" s="112"/>
      <c r="G591" s="35"/>
    </row>
    <row x14ac:dyDescent="0.25" r="592" customHeight="1" ht="18.75">
      <c r="A592" s="112"/>
      <c r="B592" s="113"/>
      <c r="C592" s="113"/>
      <c r="D592" s="112"/>
      <c r="E592" s="114"/>
      <c r="F592" s="112"/>
      <c r="G592" s="35"/>
    </row>
    <row x14ac:dyDescent="0.25" r="593" customHeight="1" ht="18.75">
      <c r="A593" s="112"/>
      <c r="B593" s="113"/>
      <c r="C593" s="113"/>
      <c r="D593" s="112"/>
      <c r="E593" s="114"/>
      <c r="F593" s="112"/>
      <c r="G593" s="35"/>
    </row>
    <row x14ac:dyDescent="0.25" r="594" customHeight="1" ht="18.75">
      <c r="A594" s="112"/>
      <c r="B594" s="113"/>
      <c r="C594" s="113"/>
      <c r="D594" s="112"/>
      <c r="E594" s="114"/>
      <c r="F594" s="112"/>
      <c r="G594" s="35"/>
    </row>
    <row x14ac:dyDescent="0.25" r="595" customHeight="1" ht="18.75">
      <c r="A595" s="112"/>
      <c r="B595" s="113"/>
      <c r="C595" s="113"/>
      <c r="D595" s="112"/>
      <c r="E595" s="114"/>
      <c r="F595" s="112"/>
      <c r="G595" s="35"/>
    </row>
    <row x14ac:dyDescent="0.25" r="596" customHeight="1" ht="18.75">
      <c r="A596" s="112"/>
      <c r="B596" s="113"/>
      <c r="C596" s="113"/>
      <c r="D596" s="112"/>
      <c r="E596" s="114"/>
      <c r="F596" s="112"/>
      <c r="G596" s="35"/>
    </row>
    <row x14ac:dyDescent="0.25" r="597" customHeight="1" ht="18.75">
      <c r="A597" s="112"/>
      <c r="B597" s="113"/>
      <c r="C597" s="113"/>
      <c r="D597" s="112"/>
      <c r="E597" s="114"/>
      <c r="F597" s="112"/>
      <c r="G597" s="35"/>
    </row>
    <row x14ac:dyDescent="0.25" r="598" customHeight="1" ht="18.75">
      <c r="A598" s="112"/>
      <c r="B598" s="113"/>
      <c r="C598" s="113"/>
      <c r="D598" s="112"/>
      <c r="E598" s="114"/>
      <c r="F598" s="112"/>
      <c r="G598" s="35"/>
    </row>
    <row x14ac:dyDescent="0.25" r="599" customHeight="1" ht="18.75">
      <c r="A599" s="112"/>
      <c r="B599" s="113"/>
      <c r="C599" s="113"/>
      <c r="D599" s="112"/>
      <c r="E599" s="114"/>
      <c r="F599" s="112"/>
      <c r="G599" s="35"/>
    </row>
    <row x14ac:dyDescent="0.25" r="600" customHeight="1" ht="18.75">
      <c r="A600" s="112"/>
      <c r="B600" s="113"/>
      <c r="C600" s="113"/>
      <c r="D600" s="112"/>
      <c r="E600" s="114"/>
      <c r="F600" s="112"/>
      <c r="G600" s="35"/>
    </row>
    <row x14ac:dyDescent="0.25" r="601" customHeight="1" ht="18.75">
      <c r="A601" s="112"/>
      <c r="B601" s="113"/>
      <c r="C601" s="113"/>
      <c r="D601" s="112"/>
      <c r="E601" s="114"/>
      <c r="F601" s="112"/>
      <c r="G601" s="35"/>
    </row>
    <row x14ac:dyDescent="0.25" r="602" customHeight="1" ht="18.75">
      <c r="A602" s="112"/>
      <c r="B602" s="113"/>
      <c r="C602" s="113"/>
      <c r="D602" s="112"/>
      <c r="E602" s="114"/>
      <c r="F602" s="112"/>
      <c r="G602" s="35"/>
    </row>
    <row x14ac:dyDescent="0.25" r="603" customHeight="1" ht="18.75">
      <c r="A603" s="112"/>
      <c r="B603" s="113"/>
      <c r="C603" s="113"/>
      <c r="D603" s="112"/>
      <c r="E603" s="114"/>
      <c r="F603" s="112"/>
      <c r="G603" s="35"/>
    </row>
    <row x14ac:dyDescent="0.25" r="604" customHeight="1" ht="18.75">
      <c r="A604" s="112"/>
      <c r="B604" s="113"/>
      <c r="C604" s="113"/>
      <c r="D604" s="112"/>
      <c r="E604" s="114"/>
      <c r="F604" s="112"/>
      <c r="G604" s="35"/>
    </row>
    <row x14ac:dyDescent="0.25" r="605" customHeight="1" ht="18.75">
      <c r="A605" s="112"/>
      <c r="B605" s="113"/>
      <c r="C605" s="113"/>
      <c r="D605" s="112"/>
      <c r="E605" s="114"/>
      <c r="F605" s="112"/>
      <c r="G605" s="35"/>
    </row>
    <row x14ac:dyDescent="0.25" r="606" customHeight="1" ht="18.75">
      <c r="A606" s="112"/>
      <c r="B606" s="113"/>
      <c r="C606" s="113"/>
      <c r="D606" s="112"/>
      <c r="E606" s="114"/>
      <c r="F606" s="112"/>
      <c r="G606" s="35"/>
    </row>
    <row x14ac:dyDescent="0.25" r="607" customHeight="1" ht="18.75">
      <c r="A607" s="112"/>
      <c r="B607" s="113"/>
      <c r="C607" s="113"/>
      <c r="D607" s="112"/>
      <c r="E607" s="114"/>
      <c r="F607" s="112"/>
      <c r="G607" s="35"/>
    </row>
    <row x14ac:dyDescent="0.25" r="608" customHeight="1" ht="18.75">
      <c r="A608" s="112"/>
      <c r="B608" s="113"/>
      <c r="C608" s="113"/>
      <c r="D608" s="112"/>
      <c r="E608" s="114"/>
      <c r="F608" s="112"/>
      <c r="G608" s="35"/>
    </row>
    <row x14ac:dyDescent="0.25" r="609" customHeight="1" ht="18.75">
      <c r="A609" s="112"/>
      <c r="B609" s="113"/>
      <c r="C609" s="113"/>
      <c r="D609" s="112"/>
      <c r="E609" s="114"/>
      <c r="F609" s="112"/>
      <c r="G609" s="35"/>
    </row>
    <row x14ac:dyDescent="0.25" r="610" customHeight="1" ht="18.75">
      <c r="A610" s="112"/>
      <c r="B610" s="113"/>
      <c r="C610" s="113"/>
      <c r="D610" s="112"/>
      <c r="E610" s="114"/>
      <c r="F610" s="112"/>
      <c r="G610" s="35"/>
    </row>
    <row x14ac:dyDescent="0.25" r="611" customHeight="1" ht="18.75">
      <c r="A611" s="112"/>
      <c r="B611" s="113"/>
      <c r="C611" s="113"/>
      <c r="D611" s="112"/>
      <c r="E611" s="114"/>
      <c r="F611" s="112"/>
      <c r="G611" s="35"/>
    </row>
    <row x14ac:dyDescent="0.25" r="612" customHeight="1" ht="18.75">
      <c r="A612" s="112"/>
      <c r="B612" s="113"/>
      <c r="C612" s="113"/>
      <c r="D612" s="112"/>
      <c r="E612" s="114"/>
      <c r="F612" s="112"/>
      <c r="G612" s="35"/>
    </row>
    <row x14ac:dyDescent="0.25" r="613" customHeight="1" ht="18.75">
      <c r="A613" s="112"/>
      <c r="B613" s="113"/>
      <c r="C613" s="113"/>
      <c r="D613" s="112"/>
      <c r="E613" s="114"/>
      <c r="F613" s="112"/>
      <c r="G613" s="35"/>
    </row>
    <row x14ac:dyDescent="0.25" r="614" customHeight="1" ht="18.75">
      <c r="A614" s="112"/>
      <c r="B614" s="113"/>
      <c r="C614" s="113"/>
      <c r="D614" s="112"/>
      <c r="E614" s="114"/>
      <c r="F614" s="112"/>
      <c r="G614" s="35"/>
    </row>
    <row x14ac:dyDescent="0.25" r="615" customHeight="1" ht="18.75">
      <c r="A615" s="112"/>
      <c r="B615" s="113"/>
      <c r="C615" s="113"/>
      <c r="D615" s="112"/>
      <c r="E615" s="114"/>
      <c r="F615" s="112"/>
      <c r="G615" s="35"/>
    </row>
    <row x14ac:dyDescent="0.25" r="616" customHeight="1" ht="18.75">
      <c r="A616" s="112"/>
      <c r="B616" s="113"/>
      <c r="C616" s="113"/>
      <c r="D616" s="112"/>
      <c r="E616" s="114"/>
      <c r="F616" s="112"/>
      <c r="G616" s="35"/>
    </row>
    <row x14ac:dyDescent="0.25" r="617" customHeight="1" ht="18.75">
      <c r="A617" s="112"/>
      <c r="B617" s="113"/>
      <c r="C617" s="113"/>
      <c r="D617" s="112"/>
      <c r="E617" s="114"/>
      <c r="F617" s="112"/>
      <c r="G617" s="35"/>
    </row>
    <row x14ac:dyDescent="0.25" r="618" customHeight="1" ht="18.75">
      <c r="A618" s="112"/>
      <c r="B618" s="113"/>
      <c r="C618" s="113"/>
      <c r="D618" s="112"/>
      <c r="E618" s="114"/>
      <c r="F618" s="112"/>
      <c r="G618" s="35"/>
    </row>
    <row x14ac:dyDescent="0.25" r="619" customHeight="1" ht="18.75">
      <c r="A619" s="112"/>
      <c r="B619" s="113"/>
      <c r="C619" s="113"/>
      <c r="D619" s="112"/>
      <c r="E619" s="114"/>
      <c r="F619" s="112"/>
      <c r="G619" s="35"/>
    </row>
    <row x14ac:dyDescent="0.25" r="620" customHeight="1" ht="18.75">
      <c r="A620" s="112"/>
      <c r="B620" s="113"/>
      <c r="C620" s="113"/>
      <c r="D620" s="112"/>
      <c r="E620" s="114"/>
      <c r="F620" s="112"/>
      <c r="G620" s="35"/>
    </row>
    <row x14ac:dyDescent="0.25" r="621" customHeight="1" ht="18.75">
      <c r="A621" s="112"/>
      <c r="B621" s="113"/>
      <c r="C621" s="113"/>
      <c r="D621" s="112"/>
      <c r="E621" s="114"/>
      <c r="F621" s="112"/>
      <c r="G621" s="35"/>
    </row>
    <row x14ac:dyDescent="0.25" r="622" customHeight="1" ht="18.75">
      <c r="A622" s="112"/>
      <c r="B622" s="113"/>
      <c r="C622" s="113"/>
      <c r="D622" s="112"/>
      <c r="E622" s="114"/>
      <c r="F622" s="112"/>
      <c r="G622" s="35"/>
    </row>
    <row x14ac:dyDescent="0.25" r="623" customHeight="1" ht="18.75">
      <c r="A623" s="112"/>
      <c r="B623" s="113"/>
      <c r="C623" s="113"/>
      <c r="D623" s="112"/>
      <c r="E623" s="114"/>
      <c r="F623" s="112"/>
      <c r="G623" s="35"/>
    </row>
    <row x14ac:dyDescent="0.25" r="624" customHeight="1" ht="18.75">
      <c r="A624" s="112"/>
      <c r="B624" s="113"/>
      <c r="C624" s="113"/>
      <c r="D624" s="112"/>
      <c r="E624" s="114"/>
      <c r="F624" s="112"/>
      <c r="G624" s="35"/>
    </row>
    <row x14ac:dyDescent="0.25" r="625" customHeight="1" ht="18.75">
      <c r="A625" s="112"/>
      <c r="B625" s="113"/>
      <c r="C625" s="113"/>
      <c r="D625" s="112"/>
      <c r="E625" s="114"/>
      <c r="F625" s="112"/>
      <c r="G625" s="35"/>
    </row>
    <row x14ac:dyDescent="0.25" r="626" customHeight="1" ht="18.75">
      <c r="A626" s="112"/>
      <c r="B626" s="113"/>
      <c r="C626" s="113"/>
      <c r="D626" s="112"/>
      <c r="E626" s="114"/>
      <c r="F626" s="112"/>
      <c r="G626" s="35"/>
    </row>
    <row x14ac:dyDescent="0.25" r="627" customHeight="1" ht="18.75">
      <c r="A627" s="112"/>
      <c r="B627" s="113"/>
      <c r="C627" s="113"/>
      <c r="D627" s="112"/>
      <c r="E627" s="114"/>
      <c r="F627" s="112"/>
      <c r="G627" s="35"/>
    </row>
    <row x14ac:dyDescent="0.25" r="628" customHeight="1" ht="18.75">
      <c r="A628" s="112"/>
      <c r="B628" s="113"/>
      <c r="C628" s="113"/>
      <c r="D628" s="112"/>
      <c r="E628" s="114"/>
      <c r="F628" s="112"/>
      <c r="G628" s="35"/>
    </row>
    <row x14ac:dyDescent="0.25" r="629" customHeight="1" ht="18.75">
      <c r="A629" s="112"/>
      <c r="B629" s="113"/>
      <c r="C629" s="113"/>
      <c r="D629" s="112"/>
      <c r="E629" s="114"/>
      <c r="F629" s="112"/>
      <c r="G629" s="35"/>
    </row>
    <row x14ac:dyDescent="0.25" r="630" customHeight="1" ht="18.75">
      <c r="A630" s="112"/>
      <c r="B630" s="113"/>
      <c r="C630" s="113"/>
      <c r="D630" s="112"/>
      <c r="E630" s="114"/>
      <c r="F630" s="112"/>
      <c r="G630" s="35"/>
    </row>
    <row x14ac:dyDescent="0.25" r="631" customHeight="1" ht="18.75">
      <c r="A631" s="112"/>
      <c r="B631" s="113"/>
      <c r="C631" s="113"/>
      <c r="D631" s="112"/>
      <c r="E631" s="114"/>
      <c r="F631" s="112"/>
      <c r="G631" s="35"/>
    </row>
    <row x14ac:dyDescent="0.25" r="632" customHeight="1" ht="18.75">
      <c r="A632" s="112"/>
      <c r="B632" s="113"/>
      <c r="C632" s="113"/>
      <c r="D632" s="112"/>
      <c r="E632" s="114"/>
      <c r="F632" s="112"/>
      <c r="G632" s="35"/>
    </row>
    <row x14ac:dyDescent="0.25" r="633" customHeight="1" ht="18.75">
      <c r="A633" s="112"/>
      <c r="B633" s="113"/>
      <c r="C633" s="113"/>
      <c r="D633" s="112"/>
      <c r="E633" s="114"/>
      <c r="F633" s="112"/>
      <c r="G633" s="35"/>
    </row>
    <row x14ac:dyDescent="0.25" r="634" customHeight="1" ht="18.75">
      <c r="A634" s="112"/>
      <c r="B634" s="113"/>
      <c r="C634" s="113"/>
      <c r="D634" s="112"/>
      <c r="E634" s="114"/>
      <c r="F634" s="112"/>
      <c r="G634" s="35"/>
    </row>
    <row x14ac:dyDescent="0.25" r="635" customHeight="1" ht="18.75">
      <c r="A635" s="112"/>
      <c r="B635" s="113"/>
      <c r="C635" s="113"/>
      <c r="D635" s="112"/>
      <c r="E635" s="114"/>
      <c r="F635" s="112"/>
      <c r="G635" s="35"/>
    </row>
    <row x14ac:dyDescent="0.25" r="636" customHeight="1" ht="18.75">
      <c r="A636" s="112"/>
      <c r="B636" s="113"/>
      <c r="C636" s="113"/>
      <c r="D636" s="112"/>
      <c r="E636" s="114"/>
      <c r="F636" s="112"/>
      <c r="G636" s="35"/>
    </row>
    <row x14ac:dyDescent="0.25" r="637" customHeight="1" ht="18.75">
      <c r="A637" s="112"/>
      <c r="B637" s="113"/>
      <c r="C637" s="113"/>
      <c r="D637" s="112"/>
      <c r="E637" s="114"/>
      <c r="F637" s="112"/>
      <c r="G637" s="35"/>
    </row>
    <row x14ac:dyDescent="0.25" r="638" customHeight="1" ht="18.75">
      <c r="A638" s="112"/>
      <c r="B638" s="113"/>
      <c r="C638" s="113"/>
      <c r="D638" s="112"/>
      <c r="E638" s="114"/>
      <c r="F638" s="112"/>
      <c r="G638" s="35"/>
    </row>
    <row x14ac:dyDescent="0.25" r="639" customHeight="1" ht="18.75">
      <c r="A639" s="112"/>
      <c r="B639" s="113"/>
      <c r="C639" s="113"/>
      <c r="D639" s="112"/>
      <c r="E639" s="114"/>
      <c r="F639" s="112"/>
      <c r="G639" s="35"/>
    </row>
    <row x14ac:dyDescent="0.25" r="640" customHeight="1" ht="18.75">
      <c r="A640" s="112"/>
      <c r="B640" s="113"/>
      <c r="C640" s="113"/>
      <c r="D640" s="112"/>
      <c r="E640" s="114"/>
      <c r="F640" s="112"/>
      <c r="G640" s="35"/>
    </row>
    <row x14ac:dyDescent="0.25" r="641" customHeight="1" ht="18.75">
      <c r="A641" s="112"/>
      <c r="B641" s="113"/>
      <c r="C641" s="113"/>
      <c r="D641" s="112"/>
      <c r="E641" s="114"/>
      <c r="F641" s="112"/>
      <c r="G641" s="35"/>
    </row>
    <row x14ac:dyDescent="0.25" r="642" customHeight="1" ht="18.75">
      <c r="A642" s="112"/>
      <c r="B642" s="113"/>
      <c r="C642" s="113"/>
      <c r="D642" s="112"/>
      <c r="E642" s="114"/>
      <c r="F642" s="112"/>
      <c r="G642" s="35"/>
    </row>
    <row x14ac:dyDescent="0.25" r="643" customHeight="1" ht="18.75">
      <c r="A643" s="112"/>
      <c r="B643" s="113"/>
      <c r="C643" s="113"/>
      <c r="D643" s="112"/>
      <c r="E643" s="114"/>
      <c r="F643" s="112"/>
      <c r="G643" s="35"/>
    </row>
    <row x14ac:dyDescent="0.25" r="644" customHeight="1" ht="18.75">
      <c r="A644" s="112"/>
      <c r="B644" s="113"/>
      <c r="C644" s="113"/>
      <c r="D644" s="112"/>
      <c r="E644" s="114"/>
      <c r="F644" s="112"/>
      <c r="G644" s="35"/>
    </row>
    <row x14ac:dyDescent="0.25" r="645" customHeight="1" ht="18.75">
      <c r="A645" s="112"/>
      <c r="B645" s="113"/>
      <c r="C645" s="113"/>
      <c r="D645" s="112"/>
      <c r="E645" s="114"/>
      <c r="F645" s="112"/>
      <c r="G645" s="35"/>
    </row>
    <row x14ac:dyDescent="0.25" r="646" customHeight="1" ht="18.75">
      <c r="A646" s="112"/>
      <c r="B646" s="113"/>
      <c r="C646" s="113"/>
      <c r="D646" s="112"/>
      <c r="E646" s="114"/>
      <c r="F646" s="112"/>
      <c r="G646" s="35"/>
    </row>
    <row x14ac:dyDescent="0.25" r="647" customHeight="1" ht="18.75">
      <c r="A647" s="112"/>
      <c r="B647" s="113"/>
      <c r="C647" s="113"/>
      <c r="D647" s="112"/>
      <c r="E647" s="114"/>
      <c r="F647" s="112"/>
      <c r="G647" s="35"/>
    </row>
    <row x14ac:dyDescent="0.25" r="648" customHeight="1" ht="18.75">
      <c r="A648" s="112"/>
      <c r="B648" s="113"/>
      <c r="C648" s="113"/>
      <c r="D648" s="112"/>
      <c r="E648" s="114"/>
      <c r="F648" s="112"/>
      <c r="G648" s="35"/>
    </row>
    <row x14ac:dyDescent="0.25" r="649" customHeight="1" ht="18.75">
      <c r="A649" s="112"/>
      <c r="B649" s="113"/>
      <c r="C649" s="113"/>
      <c r="D649" s="112"/>
      <c r="E649" s="114"/>
      <c r="F649" s="112"/>
      <c r="G649" s="35"/>
    </row>
    <row x14ac:dyDescent="0.25" r="650" customHeight="1" ht="18.75">
      <c r="A650" s="112"/>
      <c r="B650" s="113"/>
      <c r="C650" s="113"/>
      <c r="D650" s="112"/>
      <c r="E650" s="114"/>
      <c r="F650" s="112"/>
      <c r="G650" s="35"/>
    </row>
    <row x14ac:dyDescent="0.25" r="651" customHeight="1" ht="18.75">
      <c r="A651" s="112"/>
      <c r="B651" s="113"/>
      <c r="C651" s="113"/>
      <c r="D651" s="112"/>
      <c r="E651" s="114"/>
      <c r="F651" s="112"/>
      <c r="G651" s="35"/>
    </row>
    <row x14ac:dyDescent="0.25" r="652" customHeight="1" ht="18.75">
      <c r="A652" s="112"/>
      <c r="B652" s="113"/>
      <c r="C652" s="113"/>
      <c r="D652" s="112"/>
      <c r="E652" s="114"/>
      <c r="F652" s="112"/>
      <c r="G652" s="35"/>
    </row>
    <row x14ac:dyDescent="0.25" r="653" customHeight="1" ht="18.75">
      <c r="A653" s="112"/>
      <c r="B653" s="113"/>
      <c r="C653" s="113"/>
      <c r="D653" s="112"/>
      <c r="E653" s="114"/>
      <c r="F653" s="112"/>
      <c r="G653" s="35"/>
    </row>
    <row x14ac:dyDescent="0.25" r="654" customHeight="1" ht="18.75">
      <c r="A654" s="112"/>
      <c r="B654" s="113"/>
      <c r="C654" s="113"/>
      <c r="D654" s="112"/>
      <c r="E654" s="114"/>
      <c r="F654" s="112"/>
      <c r="G654" s="35"/>
    </row>
    <row x14ac:dyDescent="0.25" r="655" customHeight="1" ht="18.75">
      <c r="A655" s="112"/>
      <c r="B655" s="113"/>
      <c r="C655" s="113"/>
      <c r="D655" s="112"/>
      <c r="E655" s="114"/>
      <c r="F655" s="112"/>
      <c r="G655" s="35"/>
    </row>
    <row x14ac:dyDescent="0.25" r="656" customHeight="1" ht="18.75">
      <c r="A656" s="112"/>
      <c r="B656" s="113"/>
      <c r="C656" s="113"/>
      <c r="D656" s="112"/>
      <c r="E656" s="114"/>
      <c r="F656" s="112"/>
      <c r="G656" s="35"/>
    </row>
    <row x14ac:dyDescent="0.25" r="657" customHeight="1" ht="18.75">
      <c r="A657" s="112"/>
      <c r="B657" s="113"/>
      <c r="C657" s="113"/>
      <c r="D657" s="112"/>
      <c r="E657" s="114"/>
      <c r="F657" s="112"/>
      <c r="G657" s="35"/>
    </row>
    <row x14ac:dyDescent="0.25" r="658" customHeight="1" ht="18.75">
      <c r="A658" s="112"/>
      <c r="B658" s="113"/>
      <c r="C658" s="113"/>
      <c r="D658" s="112"/>
      <c r="E658" s="114"/>
      <c r="F658" s="112"/>
      <c r="G658" s="35"/>
    </row>
    <row x14ac:dyDescent="0.25" r="659" customHeight="1" ht="18.75">
      <c r="A659" s="112"/>
      <c r="B659" s="113"/>
      <c r="C659" s="113"/>
      <c r="D659" s="112"/>
      <c r="E659" s="114"/>
      <c r="F659" s="112"/>
      <c r="G659" s="35"/>
    </row>
    <row x14ac:dyDescent="0.25" r="660" customHeight="1" ht="18.75">
      <c r="A660" s="112"/>
      <c r="B660" s="113"/>
      <c r="C660" s="113"/>
      <c r="D660" s="112"/>
      <c r="E660" s="114"/>
      <c r="F660" s="112"/>
      <c r="G660" s="35"/>
    </row>
    <row x14ac:dyDescent="0.25" r="661" customHeight="1" ht="18.75">
      <c r="A661" s="112"/>
      <c r="B661" s="113"/>
      <c r="C661" s="113"/>
      <c r="D661" s="112"/>
      <c r="E661" s="114"/>
      <c r="F661" s="112"/>
      <c r="G661" s="35"/>
    </row>
    <row x14ac:dyDescent="0.25" r="662" customHeight="1" ht="18.75">
      <c r="A662" s="112"/>
      <c r="B662" s="113"/>
      <c r="C662" s="113"/>
      <c r="D662" s="112"/>
      <c r="E662" s="114"/>
      <c r="F662" s="112"/>
      <c r="G662" s="35"/>
    </row>
    <row x14ac:dyDescent="0.25" r="663" customHeight="1" ht="18.75">
      <c r="A663" s="112"/>
      <c r="B663" s="113"/>
      <c r="C663" s="113"/>
      <c r="D663" s="112"/>
      <c r="E663" s="114"/>
      <c r="F663" s="112"/>
      <c r="G663" s="35"/>
    </row>
    <row x14ac:dyDescent="0.25" r="664" customHeight="1" ht="18.75">
      <c r="A664" s="112"/>
      <c r="B664" s="113"/>
      <c r="C664" s="113"/>
      <c r="D664" s="112"/>
      <c r="E664" s="114"/>
      <c r="F664" s="112"/>
      <c r="G664" s="35"/>
    </row>
    <row x14ac:dyDescent="0.25" r="665" customHeight="1" ht="18.75">
      <c r="A665" s="112"/>
      <c r="B665" s="113"/>
      <c r="C665" s="113"/>
      <c r="D665" s="112"/>
      <c r="E665" s="114"/>
      <c r="F665" s="112"/>
      <c r="G665" s="35"/>
    </row>
    <row x14ac:dyDescent="0.25" r="666" customHeight="1" ht="18.75">
      <c r="A666" s="112"/>
      <c r="B666" s="113"/>
      <c r="C666" s="113"/>
      <c r="D666" s="112"/>
      <c r="E666" s="114"/>
      <c r="F666" s="112"/>
      <c r="G666" s="35"/>
    </row>
    <row x14ac:dyDescent="0.25" r="667" customHeight="1" ht="18.75">
      <c r="A667" s="112"/>
      <c r="B667" s="113"/>
      <c r="C667" s="113"/>
      <c r="D667" s="112"/>
      <c r="E667" s="114"/>
      <c r="F667" s="112"/>
      <c r="G667" s="35"/>
    </row>
    <row x14ac:dyDescent="0.25" r="668" customHeight="1" ht="18.75">
      <c r="A668" s="112"/>
      <c r="B668" s="113"/>
      <c r="C668" s="113"/>
      <c r="D668" s="112"/>
      <c r="E668" s="114"/>
      <c r="F668" s="112"/>
      <c r="G668" s="35"/>
    </row>
    <row x14ac:dyDescent="0.25" r="669" customHeight="1" ht="18.75">
      <c r="A669" s="112"/>
      <c r="B669" s="113"/>
      <c r="C669" s="113"/>
      <c r="D669" s="112"/>
      <c r="E669" s="114"/>
      <c r="F669" s="112"/>
      <c r="G669" s="35"/>
    </row>
    <row x14ac:dyDescent="0.25" r="670" customHeight="1" ht="18.75">
      <c r="A670" s="112"/>
      <c r="B670" s="113"/>
      <c r="C670" s="113"/>
      <c r="D670" s="112"/>
      <c r="E670" s="114"/>
      <c r="F670" s="112"/>
      <c r="G670" s="35"/>
    </row>
    <row x14ac:dyDescent="0.25" r="671" customHeight="1" ht="18.75">
      <c r="A671" s="112"/>
      <c r="B671" s="113"/>
      <c r="C671" s="113"/>
      <c r="D671" s="112"/>
      <c r="E671" s="114"/>
      <c r="F671" s="112"/>
      <c r="G671" s="35"/>
    </row>
    <row x14ac:dyDescent="0.25" r="672" customHeight="1" ht="18.75">
      <c r="A672" s="112"/>
      <c r="B672" s="113"/>
      <c r="C672" s="113"/>
      <c r="D672" s="112"/>
      <c r="E672" s="114"/>
      <c r="F672" s="112"/>
      <c r="G672" s="35"/>
    </row>
    <row x14ac:dyDescent="0.25" r="673" customHeight="1" ht="18.75">
      <c r="A673" s="112"/>
      <c r="B673" s="113"/>
      <c r="C673" s="113"/>
      <c r="D673" s="112"/>
      <c r="E673" s="114"/>
      <c r="F673" s="112"/>
      <c r="G673" s="35"/>
    </row>
    <row x14ac:dyDescent="0.25" r="674" customHeight="1" ht="18.75">
      <c r="A674" s="112"/>
      <c r="B674" s="113"/>
      <c r="C674" s="113"/>
      <c r="D674" s="112"/>
      <c r="E674" s="114"/>
      <c r="F674" s="112"/>
      <c r="G674" s="35"/>
    </row>
    <row x14ac:dyDescent="0.25" r="675" customHeight="1" ht="18.75">
      <c r="A675" s="112"/>
      <c r="B675" s="113"/>
      <c r="C675" s="113"/>
      <c r="D675" s="112"/>
      <c r="E675" s="114"/>
      <c r="F675" s="112"/>
      <c r="G675" s="35"/>
    </row>
    <row x14ac:dyDescent="0.25" r="676" customHeight="1" ht="18.75">
      <c r="A676" s="112"/>
      <c r="B676" s="113"/>
      <c r="C676" s="113"/>
      <c r="D676" s="112"/>
      <c r="E676" s="114"/>
      <c r="F676" s="112"/>
      <c r="G676" s="35"/>
    </row>
    <row x14ac:dyDescent="0.25" r="677" customHeight="1" ht="18.75">
      <c r="A677" s="112"/>
      <c r="B677" s="113"/>
      <c r="C677" s="113"/>
      <c r="D677" s="112"/>
      <c r="E677" s="114"/>
      <c r="F677" s="112"/>
      <c r="G677" s="35"/>
    </row>
    <row x14ac:dyDescent="0.25" r="678" customHeight="1" ht="18.75">
      <c r="A678" s="112"/>
      <c r="B678" s="113"/>
      <c r="C678" s="113"/>
      <c r="D678" s="112"/>
      <c r="E678" s="114"/>
      <c r="F678" s="112"/>
      <c r="G678" s="35"/>
    </row>
    <row x14ac:dyDescent="0.25" r="679" customHeight="1" ht="18.75">
      <c r="A679" s="112"/>
      <c r="B679" s="113"/>
      <c r="C679" s="113"/>
      <c r="D679" s="112"/>
      <c r="E679" s="114"/>
      <c r="F679" s="112"/>
      <c r="G679" s="35"/>
    </row>
    <row x14ac:dyDescent="0.25" r="680" customHeight="1" ht="18.75">
      <c r="A680" s="112"/>
      <c r="B680" s="113"/>
      <c r="C680" s="113"/>
      <c r="D680" s="112"/>
      <c r="E680" s="114"/>
      <c r="F680" s="112"/>
      <c r="G680" s="35"/>
    </row>
    <row x14ac:dyDescent="0.25" r="681" customHeight="1" ht="18.75">
      <c r="A681" s="112"/>
      <c r="B681" s="113"/>
      <c r="C681" s="113"/>
      <c r="D681" s="112"/>
      <c r="E681" s="114"/>
      <c r="F681" s="112"/>
      <c r="G681" s="35"/>
    </row>
    <row x14ac:dyDescent="0.25" r="682" customHeight="1" ht="18.75">
      <c r="A682" s="112"/>
      <c r="B682" s="113"/>
      <c r="C682" s="113"/>
      <c r="D682" s="112"/>
      <c r="E682" s="114"/>
      <c r="F682" s="112"/>
      <c r="G682" s="35"/>
    </row>
    <row x14ac:dyDescent="0.25" r="683" customHeight="1" ht="18.75">
      <c r="A683" s="112"/>
      <c r="B683" s="113"/>
      <c r="C683" s="113"/>
      <c r="D683" s="112"/>
      <c r="E683" s="114"/>
      <c r="F683" s="112"/>
      <c r="G683" s="35"/>
    </row>
    <row x14ac:dyDescent="0.25" r="684" customHeight="1" ht="18.75">
      <c r="A684" s="112"/>
      <c r="B684" s="113"/>
      <c r="C684" s="113"/>
      <c r="D684" s="112"/>
      <c r="E684" s="114"/>
      <c r="F684" s="112"/>
      <c r="G684" s="35"/>
    </row>
    <row x14ac:dyDescent="0.25" r="685" customHeight="1" ht="18.75">
      <c r="A685" s="112"/>
      <c r="B685" s="113"/>
      <c r="C685" s="113"/>
      <c r="D685" s="112"/>
      <c r="E685" s="114"/>
      <c r="F685" s="112"/>
      <c r="G685" s="35"/>
    </row>
    <row x14ac:dyDescent="0.25" r="686" customHeight="1" ht="18.75">
      <c r="A686" s="112"/>
      <c r="B686" s="113"/>
      <c r="C686" s="113"/>
      <c r="D686" s="112"/>
      <c r="E686" s="114"/>
      <c r="F686" s="112"/>
      <c r="G686" s="35"/>
    </row>
    <row x14ac:dyDescent="0.25" r="687" customHeight="1" ht="18.75">
      <c r="A687" s="112"/>
      <c r="B687" s="113"/>
      <c r="C687" s="113"/>
      <c r="D687" s="112"/>
      <c r="E687" s="114"/>
      <c r="F687" s="112"/>
      <c r="G687" s="35"/>
    </row>
    <row x14ac:dyDescent="0.25" r="688" customHeight="1" ht="18.75">
      <c r="A688" s="112"/>
      <c r="B688" s="113"/>
      <c r="C688" s="113"/>
      <c r="D688" s="112"/>
      <c r="E688" s="114"/>
      <c r="F688" s="112"/>
      <c r="G688" s="35"/>
    </row>
    <row x14ac:dyDescent="0.25" r="689" customHeight="1" ht="18.75">
      <c r="A689" s="112"/>
      <c r="B689" s="113"/>
      <c r="C689" s="113"/>
      <c r="D689" s="112"/>
      <c r="E689" s="114"/>
      <c r="F689" s="112"/>
      <c r="G689" s="35"/>
    </row>
    <row x14ac:dyDescent="0.25" r="690" customHeight="1" ht="18.75">
      <c r="A690" s="112"/>
      <c r="B690" s="113"/>
      <c r="C690" s="113"/>
      <c r="D690" s="112"/>
      <c r="E690" s="114"/>
      <c r="F690" s="112"/>
      <c r="G690" s="35"/>
    </row>
    <row x14ac:dyDescent="0.25" r="691" customHeight="1" ht="18.75">
      <c r="A691" s="112"/>
      <c r="B691" s="113"/>
      <c r="C691" s="113"/>
      <c r="D691" s="112"/>
      <c r="E691" s="114"/>
      <c r="F691" s="112"/>
      <c r="G691" s="35"/>
    </row>
    <row x14ac:dyDescent="0.25" r="692" customHeight="1" ht="18.75">
      <c r="A692" s="112"/>
      <c r="B692" s="113"/>
      <c r="C692" s="113"/>
      <c r="D692" s="112"/>
      <c r="E692" s="114"/>
      <c r="F692" s="112"/>
      <c r="G692" s="35"/>
    </row>
    <row x14ac:dyDescent="0.25" r="693" customHeight="1" ht="18.75">
      <c r="A693" s="112"/>
      <c r="B693" s="113"/>
      <c r="C693" s="113"/>
      <c r="D693" s="112"/>
      <c r="E693" s="114"/>
      <c r="F693" s="112"/>
      <c r="G693" s="35"/>
    </row>
    <row x14ac:dyDescent="0.25" r="694" customHeight="1" ht="18.75">
      <c r="A694" s="112"/>
      <c r="B694" s="113"/>
      <c r="C694" s="113"/>
      <c r="D694" s="112"/>
      <c r="E694" s="114"/>
      <c r="F694" s="112"/>
      <c r="G694" s="35"/>
    </row>
    <row x14ac:dyDescent="0.25" r="695" customHeight="1" ht="18.75">
      <c r="A695" s="112"/>
      <c r="B695" s="113"/>
      <c r="C695" s="113"/>
      <c r="D695" s="112"/>
      <c r="E695" s="114"/>
      <c r="F695" s="112"/>
      <c r="G695" s="35"/>
    </row>
    <row x14ac:dyDescent="0.25" r="696" customHeight="1" ht="18.75">
      <c r="A696" s="112"/>
      <c r="B696" s="113"/>
      <c r="C696" s="113"/>
      <c r="D696" s="112"/>
      <c r="E696" s="114"/>
      <c r="F696" s="112"/>
      <c r="G696" s="35"/>
    </row>
    <row x14ac:dyDescent="0.25" r="697" customHeight="1" ht="18.75">
      <c r="A697" s="112"/>
      <c r="B697" s="113"/>
      <c r="C697" s="113"/>
      <c r="D697" s="112"/>
      <c r="E697" s="114"/>
      <c r="F697" s="112"/>
      <c r="G697" s="35"/>
    </row>
    <row x14ac:dyDescent="0.25" r="698" customHeight="1" ht="18.75">
      <c r="A698" s="112"/>
      <c r="B698" s="113"/>
      <c r="C698" s="113"/>
      <c r="D698" s="112"/>
      <c r="E698" s="114"/>
      <c r="F698" s="112"/>
      <c r="G698" s="35"/>
    </row>
    <row x14ac:dyDescent="0.25" r="699" customHeight="1" ht="18.75">
      <c r="A699" s="112"/>
      <c r="B699" s="113"/>
      <c r="C699" s="113"/>
      <c r="D699" s="112"/>
      <c r="E699" s="114"/>
      <c r="F699" s="112"/>
      <c r="G699" s="35"/>
    </row>
    <row x14ac:dyDescent="0.25" r="700" customHeight="1" ht="18.75">
      <c r="A700" s="112"/>
      <c r="B700" s="113"/>
      <c r="C700" s="113"/>
      <c r="D700" s="112"/>
      <c r="E700" s="114"/>
      <c r="F700" s="112"/>
      <c r="G700" s="35"/>
    </row>
    <row x14ac:dyDescent="0.25" r="701" customHeight="1" ht="18.75">
      <c r="A701" s="112"/>
      <c r="B701" s="113"/>
      <c r="C701" s="113"/>
      <c r="D701" s="112"/>
      <c r="E701" s="114"/>
      <c r="F701" s="112"/>
      <c r="G701" s="35"/>
    </row>
    <row x14ac:dyDescent="0.25" r="702" customHeight="1" ht="18.75">
      <c r="A702" s="112"/>
      <c r="B702" s="113"/>
      <c r="C702" s="113"/>
      <c r="D702" s="112"/>
      <c r="E702" s="114"/>
      <c r="F702" s="112"/>
      <c r="G702" s="35"/>
    </row>
    <row x14ac:dyDescent="0.25" r="703" customHeight="1" ht="18.75">
      <c r="A703" s="112"/>
      <c r="B703" s="113"/>
      <c r="C703" s="113"/>
      <c r="D703" s="112"/>
      <c r="E703" s="114"/>
      <c r="F703" s="112"/>
      <c r="G703" s="35"/>
    </row>
    <row x14ac:dyDescent="0.25" r="704" customHeight="1" ht="18.75">
      <c r="A704" s="112"/>
      <c r="B704" s="113"/>
      <c r="C704" s="113"/>
      <c r="D704" s="112"/>
      <c r="E704" s="114"/>
      <c r="F704" s="112"/>
      <c r="G704" s="35"/>
    </row>
    <row x14ac:dyDescent="0.25" r="705" customHeight="1" ht="18.75">
      <c r="A705" s="112"/>
      <c r="B705" s="113"/>
      <c r="C705" s="113"/>
      <c r="D705" s="112"/>
      <c r="E705" s="114"/>
      <c r="F705" s="112"/>
      <c r="G705" s="35"/>
    </row>
    <row x14ac:dyDescent="0.25" r="706" customHeight="1" ht="18.75">
      <c r="A706" s="112"/>
      <c r="B706" s="113"/>
      <c r="C706" s="113"/>
      <c r="D706" s="112"/>
      <c r="E706" s="114"/>
      <c r="F706" s="112"/>
      <c r="G706" s="35"/>
    </row>
    <row x14ac:dyDescent="0.25" r="707" customHeight="1" ht="18.75">
      <c r="A707" s="112"/>
      <c r="B707" s="113"/>
      <c r="C707" s="113"/>
      <c r="D707" s="112"/>
      <c r="E707" s="114"/>
      <c r="F707" s="112"/>
      <c r="G707" s="35"/>
    </row>
    <row x14ac:dyDescent="0.25" r="708" customHeight="1" ht="18.75">
      <c r="A708" s="112"/>
      <c r="B708" s="113"/>
      <c r="C708" s="113"/>
      <c r="D708" s="112"/>
      <c r="E708" s="114"/>
      <c r="F708" s="112"/>
      <c r="G708" s="35"/>
    </row>
    <row x14ac:dyDescent="0.25" r="709" customHeight="1" ht="18.75">
      <c r="A709" s="112"/>
      <c r="B709" s="113"/>
      <c r="C709" s="113"/>
      <c r="D709" s="112"/>
      <c r="E709" s="114"/>
      <c r="F709" s="112"/>
      <c r="G709" s="35"/>
    </row>
    <row x14ac:dyDescent="0.25" r="710" customHeight="1" ht="18.75">
      <c r="A710" s="112"/>
      <c r="B710" s="113"/>
      <c r="C710" s="113"/>
      <c r="D710" s="112"/>
      <c r="E710" s="114"/>
      <c r="F710" s="112"/>
      <c r="G710" s="35"/>
    </row>
    <row x14ac:dyDescent="0.25" r="711" customHeight="1" ht="18.75">
      <c r="A711" s="112"/>
      <c r="B711" s="113"/>
      <c r="C711" s="113"/>
      <c r="D711" s="112"/>
      <c r="E711" s="114"/>
      <c r="F711" s="112"/>
      <c r="G711" s="35"/>
    </row>
    <row x14ac:dyDescent="0.25" r="712" customHeight="1" ht="18.75">
      <c r="A712" s="112"/>
      <c r="B712" s="113"/>
      <c r="C712" s="113"/>
      <c r="D712" s="112"/>
      <c r="E712" s="114"/>
      <c r="F712" s="112"/>
      <c r="G712" s="35"/>
    </row>
    <row x14ac:dyDescent="0.25" r="713" customHeight="1" ht="18.75">
      <c r="A713" s="112"/>
      <c r="B713" s="113"/>
      <c r="C713" s="113"/>
      <c r="D713" s="112"/>
      <c r="E713" s="114"/>
      <c r="F713" s="112"/>
      <c r="G713" s="35"/>
    </row>
    <row x14ac:dyDescent="0.25" r="714" customHeight="1" ht="18.75">
      <c r="A714" s="112"/>
      <c r="B714" s="113"/>
      <c r="C714" s="113"/>
      <c r="D714" s="112"/>
      <c r="E714" s="114"/>
      <c r="F714" s="112"/>
      <c r="G714" s="35"/>
    </row>
    <row x14ac:dyDescent="0.25" r="715" customHeight="1" ht="18.75">
      <c r="A715" s="112"/>
      <c r="B715" s="113"/>
      <c r="C715" s="113"/>
      <c r="D715" s="112"/>
      <c r="E715" s="114"/>
      <c r="F715" s="112"/>
      <c r="G715" s="35"/>
    </row>
    <row x14ac:dyDescent="0.25" r="716" customHeight="1" ht="18.75">
      <c r="A716" s="112"/>
      <c r="B716" s="113"/>
      <c r="C716" s="113"/>
      <c r="D716" s="112"/>
      <c r="E716" s="114"/>
      <c r="F716" s="112"/>
      <c r="G716" s="35"/>
    </row>
    <row x14ac:dyDescent="0.25" r="717" customHeight="1" ht="18.75">
      <c r="A717" s="112"/>
      <c r="B717" s="113"/>
      <c r="C717" s="113"/>
      <c r="D717" s="112"/>
      <c r="E717" s="114"/>
      <c r="F717" s="112"/>
      <c r="G717" s="35"/>
    </row>
    <row x14ac:dyDescent="0.25" r="718" customHeight="1" ht="18.75">
      <c r="A718" s="112"/>
      <c r="B718" s="113"/>
      <c r="C718" s="113"/>
      <c r="D718" s="112"/>
      <c r="E718" s="114"/>
      <c r="F718" s="112"/>
      <c r="G718" s="35"/>
    </row>
    <row x14ac:dyDescent="0.25" r="719" customHeight="1" ht="18.75">
      <c r="A719" s="112"/>
      <c r="B719" s="113"/>
      <c r="C719" s="113"/>
      <c r="D719" s="112"/>
      <c r="E719" s="114"/>
      <c r="F719" s="112"/>
      <c r="G719" s="35"/>
    </row>
    <row x14ac:dyDescent="0.25" r="720" customHeight="1" ht="18.75">
      <c r="A720" s="112"/>
      <c r="B720" s="113"/>
      <c r="C720" s="113"/>
      <c r="D720" s="112"/>
      <c r="E720" s="114"/>
      <c r="F720" s="112"/>
      <c r="G720" s="35"/>
    </row>
    <row x14ac:dyDescent="0.25" r="721" customHeight="1" ht="18.75">
      <c r="A721" s="112"/>
      <c r="B721" s="113"/>
      <c r="C721" s="113"/>
      <c r="D721" s="112"/>
      <c r="E721" s="114"/>
      <c r="F721" s="112"/>
      <c r="G721" s="35"/>
    </row>
    <row x14ac:dyDescent="0.25" r="722" customHeight="1" ht="18.75">
      <c r="A722" s="112"/>
      <c r="B722" s="113"/>
      <c r="C722" s="113"/>
      <c r="D722" s="112"/>
      <c r="E722" s="114"/>
      <c r="F722" s="112"/>
      <c r="G722" s="35"/>
    </row>
    <row x14ac:dyDescent="0.25" r="723" customHeight="1" ht="18.75">
      <c r="A723" s="112"/>
      <c r="B723" s="113"/>
      <c r="C723" s="113"/>
      <c r="D723" s="112"/>
      <c r="E723" s="114"/>
      <c r="F723" s="112"/>
      <c r="G723" s="35"/>
    </row>
    <row x14ac:dyDescent="0.25" r="724" customHeight="1" ht="18.75">
      <c r="A724" s="112"/>
      <c r="B724" s="113"/>
      <c r="C724" s="113"/>
      <c r="D724" s="112"/>
      <c r="E724" s="114"/>
      <c r="F724" s="112"/>
      <c r="G724" s="35"/>
    </row>
    <row x14ac:dyDescent="0.25" r="725" customHeight="1" ht="18.75">
      <c r="A725" s="112"/>
      <c r="B725" s="113"/>
      <c r="C725" s="113"/>
      <c r="D725" s="112"/>
      <c r="E725" s="114"/>
      <c r="F725" s="112"/>
      <c r="G725" s="35"/>
    </row>
    <row x14ac:dyDescent="0.25" r="726" customHeight="1" ht="18.75">
      <c r="A726" s="112"/>
      <c r="B726" s="113"/>
      <c r="C726" s="113"/>
      <c r="D726" s="112"/>
      <c r="E726" s="114"/>
      <c r="F726" s="112"/>
      <c r="G726" s="35"/>
    </row>
    <row x14ac:dyDescent="0.25" r="727" customHeight="1" ht="18.75">
      <c r="A727" s="112"/>
      <c r="B727" s="113"/>
      <c r="C727" s="113"/>
      <c r="D727" s="112"/>
      <c r="E727" s="114"/>
      <c r="F727" s="112"/>
      <c r="G727" s="35"/>
    </row>
    <row x14ac:dyDescent="0.25" r="728" customHeight="1" ht="18.75">
      <c r="A728" s="112"/>
      <c r="B728" s="113"/>
      <c r="C728" s="113"/>
      <c r="D728" s="112"/>
      <c r="E728" s="114"/>
      <c r="F728" s="112"/>
      <c r="G728" s="35"/>
    </row>
    <row x14ac:dyDescent="0.25" r="729" customHeight="1" ht="18.75">
      <c r="A729" s="112"/>
      <c r="B729" s="113"/>
      <c r="C729" s="113"/>
      <c r="D729" s="112"/>
      <c r="E729" s="114"/>
      <c r="F729" s="112"/>
      <c r="G729" s="35"/>
    </row>
    <row x14ac:dyDescent="0.25" r="730" customHeight="1" ht="18.75">
      <c r="A730" s="112"/>
      <c r="B730" s="113"/>
      <c r="C730" s="113"/>
      <c r="D730" s="112"/>
      <c r="E730" s="114"/>
      <c r="F730" s="112"/>
      <c r="G730" s="35"/>
    </row>
    <row x14ac:dyDescent="0.25" r="731" customHeight="1" ht="18.75">
      <c r="A731" s="112"/>
      <c r="B731" s="113"/>
      <c r="C731" s="113"/>
      <c r="D731" s="112"/>
      <c r="E731" s="114"/>
      <c r="F731" s="112"/>
      <c r="G731" s="35"/>
    </row>
    <row x14ac:dyDescent="0.25" r="732" customHeight="1" ht="18.75">
      <c r="A732" s="112"/>
      <c r="B732" s="113"/>
      <c r="C732" s="113"/>
      <c r="D732" s="112"/>
      <c r="E732" s="114"/>
      <c r="F732" s="112"/>
      <c r="G732" s="35"/>
    </row>
    <row x14ac:dyDescent="0.25" r="733" customHeight="1" ht="18.75">
      <c r="A733" s="112"/>
      <c r="B733" s="113"/>
      <c r="C733" s="113"/>
      <c r="D733" s="112"/>
      <c r="E733" s="114"/>
      <c r="F733" s="112"/>
      <c r="G733" s="35"/>
    </row>
    <row x14ac:dyDescent="0.25" r="734" customHeight="1" ht="18.75">
      <c r="A734" s="112"/>
      <c r="B734" s="113"/>
      <c r="C734" s="113"/>
      <c r="D734" s="112"/>
      <c r="E734" s="114"/>
      <c r="F734" s="112"/>
      <c r="G734" s="35"/>
    </row>
    <row x14ac:dyDescent="0.25" r="735" customHeight="1" ht="18.75">
      <c r="A735" s="112"/>
      <c r="B735" s="113"/>
      <c r="C735" s="113"/>
      <c r="D735" s="112"/>
      <c r="E735" s="114"/>
      <c r="F735" s="112"/>
      <c r="G735" s="35"/>
    </row>
    <row x14ac:dyDescent="0.25" r="736" customHeight="1" ht="18.75">
      <c r="A736" s="112"/>
      <c r="B736" s="113"/>
      <c r="C736" s="113"/>
      <c r="D736" s="112"/>
      <c r="E736" s="114"/>
      <c r="F736" s="112"/>
      <c r="G736" s="35"/>
    </row>
    <row x14ac:dyDescent="0.25" r="737" customHeight="1" ht="18.75">
      <c r="A737" s="112"/>
      <c r="B737" s="113"/>
      <c r="C737" s="113"/>
      <c r="D737" s="112"/>
      <c r="E737" s="114"/>
      <c r="F737" s="112"/>
      <c r="G737" s="35"/>
    </row>
    <row x14ac:dyDescent="0.25" r="738" customHeight="1" ht="18.75">
      <c r="A738" s="112"/>
      <c r="B738" s="113"/>
      <c r="C738" s="113"/>
      <c r="D738" s="112"/>
      <c r="E738" s="114"/>
      <c r="F738" s="112"/>
      <c r="G738" s="35"/>
    </row>
    <row x14ac:dyDescent="0.25" r="739" customHeight="1" ht="18.75">
      <c r="A739" s="112"/>
      <c r="B739" s="113"/>
      <c r="C739" s="113"/>
      <c r="D739" s="112"/>
      <c r="E739" s="114"/>
      <c r="F739" s="112"/>
      <c r="G739" s="35"/>
    </row>
    <row x14ac:dyDescent="0.25" r="740" customHeight="1" ht="18.75">
      <c r="A740" s="112"/>
      <c r="B740" s="113"/>
      <c r="C740" s="113"/>
      <c r="D740" s="112"/>
      <c r="E740" s="114"/>
      <c r="F740" s="112"/>
      <c r="G740" s="35"/>
    </row>
    <row x14ac:dyDescent="0.25" r="741" customHeight="1" ht="18.75">
      <c r="A741" s="112"/>
      <c r="B741" s="113"/>
      <c r="C741" s="113"/>
      <c r="D741" s="112"/>
      <c r="E741" s="114"/>
      <c r="F741" s="112"/>
      <c r="G741" s="35"/>
    </row>
    <row x14ac:dyDescent="0.25" r="742" customHeight="1" ht="18.75">
      <c r="A742" s="112"/>
      <c r="B742" s="113"/>
      <c r="C742" s="113"/>
      <c r="D742" s="112"/>
      <c r="E742" s="114"/>
      <c r="F742" s="112"/>
      <c r="G742" s="35"/>
    </row>
    <row x14ac:dyDescent="0.25" r="743" customHeight="1" ht="18.75">
      <c r="A743" s="112"/>
      <c r="B743" s="113"/>
      <c r="C743" s="113"/>
      <c r="D743" s="112"/>
      <c r="E743" s="114"/>
      <c r="F743" s="112"/>
      <c r="G743" s="35"/>
    </row>
    <row x14ac:dyDescent="0.25" r="744" customHeight="1" ht="18.75">
      <c r="A744" s="112"/>
      <c r="B744" s="113"/>
      <c r="C744" s="113"/>
      <c r="D744" s="112"/>
      <c r="E744" s="114"/>
      <c r="F744" s="112"/>
      <c r="G744" s="35"/>
    </row>
    <row x14ac:dyDescent="0.25" r="745" customHeight="1" ht="18.75">
      <c r="A745" s="112"/>
      <c r="B745" s="113"/>
      <c r="C745" s="113"/>
      <c r="D745" s="112"/>
      <c r="E745" s="114"/>
      <c r="F745" s="112"/>
      <c r="G745" s="35"/>
    </row>
    <row x14ac:dyDescent="0.25" r="746" customHeight="1" ht="18.75">
      <c r="A746" s="112"/>
      <c r="B746" s="113"/>
      <c r="C746" s="113"/>
      <c r="D746" s="112"/>
      <c r="E746" s="114"/>
      <c r="F746" s="112"/>
      <c r="G746" s="35"/>
    </row>
    <row x14ac:dyDescent="0.25" r="747" customHeight="1" ht="18.75">
      <c r="A747" s="112"/>
      <c r="B747" s="113"/>
      <c r="C747" s="113"/>
      <c r="D747" s="112"/>
      <c r="E747" s="114"/>
      <c r="F747" s="112"/>
      <c r="G747" s="35"/>
    </row>
    <row x14ac:dyDescent="0.25" r="748" customHeight="1" ht="18.75">
      <c r="A748" s="112"/>
      <c r="B748" s="113"/>
      <c r="C748" s="113"/>
      <c r="D748" s="112"/>
      <c r="E748" s="114"/>
      <c r="F748" s="112"/>
      <c r="G748" s="35"/>
    </row>
    <row x14ac:dyDescent="0.25" r="749" customHeight="1" ht="18.75">
      <c r="A749" s="112"/>
      <c r="B749" s="113"/>
      <c r="C749" s="113"/>
      <c r="D749" s="112"/>
      <c r="E749" s="114"/>
      <c r="F749" s="112"/>
      <c r="G749" s="35"/>
    </row>
    <row x14ac:dyDescent="0.25" r="750" customHeight="1" ht="18.75">
      <c r="A750" s="112"/>
      <c r="B750" s="113"/>
      <c r="C750" s="113"/>
      <c r="D750" s="112"/>
      <c r="E750" s="114"/>
      <c r="F750" s="112"/>
      <c r="G750" s="35"/>
    </row>
    <row x14ac:dyDescent="0.25" r="751" customHeight="1" ht="18.75">
      <c r="A751" s="112"/>
      <c r="B751" s="113"/>
      <c r="C751" s="113"/>
      <c r="D751" s="112"/>
      <c r="E751" s="114"/>
      <c r="F751" s="112"/>
      <c r="G751" s="35"/>
    </row>
    <row x14ac:dyDescent="0.25" r="752" customHeight="1" ht="18.75">
      <c r="A752" s="112"/>
      <c r="B752" s="113"/>
      <c r="C752" s="113"/>
      <c r="D752" s="112"/>
      <c r="E752" s="114"/>
      <c r="F752" s="112"/>
      <c r="G752" s="35"/>
    </row>
    <row x14ac:dyDescent="0.25" r="753" customHeight="1" ht="18.75">
      <c r="A753" s="112"/>
      <c r="B753" s="113"/>
      <c r="C753" s="113"/>
      <c r="D753" s="112"/>
      <c r="E753" s="114"/>
      <c r="F753" s="112"/>
      <c r="G753" s="35"/>
    </row>
    <row x14ac:dyDescent="0.25" r="754" customHeight="1" ht="18.75">
      <c r="A754" s="112"/>
      <c r="B754" s="113"/>
      <c r="C754" s="113"/>
      <c r="D754" s="112"/>
      <c r="E754" s="114"/>
      <c r="F754" s="112"/>
      <c r="G754" s="35"/>
    </row>
    <row x14ac:dyDescent="0.25" r="755" customHeight="1" ht="18.75">
      <c r="A755" s="112"/>
      <c r="B755" s="113"/>
      <c r="C755" s="113"/>
      <c r="D755" s="112"/>
      <c r="E755" s="114"/>
      <c r="F755" s="112"/>
      <c r="G755" s="35"/>
    </row>
    <row x14ac:dyDescent="0.25" r="756" customHeight="1" ht="18.75">
      <c r="A756" s="112"/>
      <c r="B756" s="113"/>
      <c r="C756" s="113"/>
      <c r="D756" s="112"/>
      <c r="E756" s="114"/>
      <c r="F756" s="112"/>
      <c r="G756" s="35"/>
    </row>
    <row x14ac:dyDescent="0.25" r="757" customHeight="1" ht="18.75">
      <c r="A757" s="112"/>
      <c r="B757" s="113"/>
      <c r="C757" s="113"/>
      <c r="D757" s="112"/>
      <c r="E757" s="114"/>
      <c r="F757" s="112"/>
      <c r="G757" s="35"/>
    </row>
    <row x14ac:dyDescent="0.25" r="758" customHeight="1" ht="18.75">
      <c r="A758" s="112"/>
      <c r="B758" s="113"/>
      <c r="C758" s="113"/>
      <c r="D758" s="112"/>
      <c r="E758" s="114"/>
      <c r="F758" s="112"/>
      <c r="G758" s="35"/>
    </row>
    <row x14ac:dyDescent="0.25" r="759" customHeight="1" ht="18.75">
      <c r="A759" s="112"/>
      <c r="B759" s="113"/>
      <c r="C759" s="113"/>
      <c r="D759" s="112"/>
      <c r="E759" s="114"/>
      <c r="F759" s="112"/>
      <c r="G759" s="35"/>
    </row>
    <row x14ac:dyDescent="0.25" r="760" customHeight="1" ht="18.75">
      <c r="A760" s="112"/>
      <c r="B760" s="113"/>
      <c r="C760" s="113"/>
      <c r="D760" s="112"/>
      <c r="E760" s="114"/>
      <c r="F760" s="112"/>
      <c r="G760" s="35"/>
    </row>
    <row x14ac:dyDescent="0.25" r="761" customHeight="1" ht="18.75">
      <c r="A761" s="112"/>
      <c r="B761" s="113"/>
      <c r="C761" s="113"/>
      <c r="D761" s="112"/>
      <c r="E761" s="114"/>
      <c r="F761" s="112"/>
      <c r="G761" s="35"/>
    </row>
    <row x14ac:dyDescent="0.25" r="762" customHeight="1" ht="18.75">
      <c r="A762" s="112"/>
      <c r="B762" s="113"/>
      <c r="C762" s="113"/>
      <c r="D762" s="112"/>
      <c r="E762" s="114"/>
      <c r="F762" s="112"/>
      <c r="G762" s="35"/>
    </row>
    <row x14ac:dyDescent="0.25" r="763" customHeight="1" ht="18.75">
      <c r="A763" s="112"/>
      <c r="B763" s="113"/>
      <c r="C763" s="113"/>
      <c r="D763" s="112"/>
      <c r="E763" s="114"/>
      <c r="F763" s="112"/>
      <c r="G763" s="35"/>
    </row>
    <row x14ac:dyDescent="0.25" r="764" customHeight="1" ht="18.75">
      <c r="A764" s="112"/>
      <c r="B764" s="113"/>
      <c r="C764" s="113"/>
      <c r="D764" s="112"/>
      <c r="E764" s="114"/>
      <c r="F764" s="112"/>
      <c r="G764" s="35"/>
    </row>
    <row x14ac:dyDescent="0.25" r="765" customHeight="1" ht="18.75">
      <c r="A765" s="112"/>
      <c r="B765" s="113"/>
      <c r="C765" s="113"/>
      <c r="D765" s="112"/>
      <c r="E765" s="114"/>
      <c r="F765" s="112"/>
      <c r="G765" s="35"/>
    </row>
    <row x14ac:dyDescent="0.25" r="766" customHeight="1" ht="18.75">
      <c r="A766" s="112"/>
      <c r="B766" s="113"/>
      <c r="C766" s="113"/>
      <c r="D766" s="112"/>
      <c r="E766" s="114"/>
      <c r="F766" s="112"/>
      <c r="G766" s="35"/>
    </row>
    <row x14ac:dyDescent="0.25" r="767" customHeight="1" ht="18.75">
      <c r="A767" s="112"/>
      <c r="B767" s="113"/>
      <c r="C767" s="113"/>
      <c r="D767" s="112"/>
      <c r="E767" s="114"/>
      <c r="F767" s="112"/>
      <c r="G767" s="35"/>
    </row>
    <row x14ac:dyDescent="0.25" r="768" customHeight="1" ht="18.75">
      <c r="A768" s="112"/>
      <c r="B768" s="113"/>
      <c r="C768" s="113"/>
      <c r="D768" s="112"/>
      <c r="E768" s="114"/>
      <c r="F768" s="112"/>
      <c r="G768" s="35"/>
    </row>
    <row x14ac:dyDescent="0.25" r="769" customHeight="1" ht="18.75">
      <c r="A769" s="112"/>
      <c r="B769" s="113"/>
      <c r="C769" s="113"/>
      <c r="D769" s="112"/>
      <c r="E769" s="114"/>
      <c r="F769" s="112"/>
      <c r="G769" s="35"/>
    </row>
    <row x14ac:dyDescent="0.25" r="770" customHeight="1" ht="18.75">
      <c r="A770" s="112"/>
      <c r="B770" s="113"/>
      <c r="C770" s="113"/>
      <c r="D770" s="112"/>
      <c r="E770" s="114"/>
      <c r="F770" s="112"/>
      <c r="G770" s="35"/>
    </row>
    <row x14ac:dyDescent="0.25" r="771" customHeight="1" ht="18.75">
      <c r="A771" s="112"/>
      <c r="B771" s="113"/>
      <c r="C771" s="113"/>
      <c r="D771" s="112"/>
      <c r="E771" s="114"/>
      <c r="F771" s="112"/>
      <c r="G771" s="35"/>
    </row>
    <row x14ac:dyDescent="0.25" r="772" customHeight="1" ht="18.75">
      <c r="A772" s="112"/>
      <c r="B772" s="113"/>
      <c r="C772" s="113"/>
      <c r="D772" s="112"/>
      <c r="E772" s="114"/>
      <c r="F772" s="112"/>
      <c r="G772" s="35"/>
    </row>
    <row x14ac:dyDescent="0.25" r="773" customHeight="1" ht="18.75">
      <c r="A773" s="112"/>
      <c r="B773" s="113"/>
      <c r="C773" s="113"/>
      <c r="D773" s="112"/>
      <c r="E773" s="114"/>
      <c r="F773" s="112"/>
      <c r="G773" s="35"/>
    </row>
    <row x14ac:dyDescent="0.25" r="774" customHeight="1" ht="18.75">
      <c r="A774" s="112"/>
      <c r="B774" s="113"/>
      <c r="C774" s="113"/>
      <c r="D774" s="112"/>
      <c r="E774" s="114"/>
      <c r="F774" s="112"/>
      <c r="G774" s="35"/>
    </row>
    <row x14ac:dyDescent="0.25" r="775" customHeight="1" ht="18.75">
      <c r="A775" s="112"/>
      <c r="B775" s="113"/>
      <c r="C775" s="113"/>
      <c r="D775" s="112"/>
      <c r="E775" s="114"/>
      <c r="F775" s="112"/>
      <c r="G775" s="35"/>
    </row>
    <row x14ac:dyDescent="0.25" r="776" customHeight="1" ht="18.75">
      <c r="A776" s="112"/>
      <c r="B776" s="113"/>
      <c r="C776" s="113"/>
      <c r="D776" s="112"/>
      <c r="E776" s="114"/>
      <c r="F776" s="112"/>
      <c r="G776" s="35"/>
    </row>
    <row x14ac:dyDescent="0.25" r="777" customHeight="1" ht="18.75">
      <c r="A777" s="112"/>
      <c r="B777" s="113"/>
      <c r="C777" s="113"/>
      <c r="D777" s="112"/>
      <c r="E777" s="114"/>
      <c r="F777" s="112"/>
      <c r="G777" s="35"/>
    </row>
    <row x14ac:dyDescent="0.25" r="778" customHeight="1" ht="18.75">
      <c r="A778" s="112"/>
      <c r="B778" s="113"/>
      <c r="C778" s="113"/>
      <c r="D778" s="112"/>
      <c r="E778" s="114"/>
      <c r="F778" s="112"/>
      <c r="G778" s="35"/>
    </row>
    <row x14ac:dyDescent="0.25" r="779" customHeight="1" ht="18.75">
      <c r="A779" s="112"/>
      <c r="B779" s="113"/>
      <c r="C779" s="113"/>
      <c r="D779" s="112"/>
      <c r="E779" s="114"/>
      <c r="F779" s="112"/>
      <c r="G779" s="35"/>
    </row>
    <row x14ac:dyDescent="0.25" r="780" customHeight="1" ht="18.75">
      <c r="A780" s="112"/>
      <c r="B780" s="113"/>
      <c r="C780" s="113"/>
      <c r="D780" s="112"/>
      <c r="E780" s="114"/>
      <c r="F780" s="112"/>
      <c r="G780" s="35"/>
    </row>
    <row x14ac:dyDescent="0.25" r="781" customHeight="1" ht="18.75">
      <c r="A781" s="112"/>
      <c r="B781" s="113"/>
      <c r="C781" s="113"/>
      <c r="D781" s="112"/>
      <c r="E781" s="114"/>
      <c r="F781" s="112"/>
      <c r="G781" s="35"/>
    </row>
    <row x14ac:dyDescent="0.25" r="782" customHeight="1" ht="18.75">
      <c r="A782" s="112"/>
      <c r="B782" s="113"/>
      <c r="C782" s="113"/>
      <c r="D782" s="112"/>
      <c r="E782" s="114"/>
      <c r="F782" s="112"/>
      <c r="G782" s="35"/>
    </row>
    <row x14ac:dyDescent="0.25" r="783" customHeight="1" ht="18.75">
      <c r="A783" s="112"/>
      <c r="B783" s="113"/>
      <c r="C783" s="113"/>
      <c r="D783" s="112"/>
      <c r="E783" s="114"/>
      <c r="F783" s="112"/>
      <c r="G783" s="35"/>
    </row>
    <row x14ac:dyDescent="0.25" r="784" customHeight="1" ht="18.75">
      <c r="A784" s="112"/>
      <c r="B784" s="113"/>
      <c r="C784" s="113"/>
      <c r="D784" s="112"/>
      <c r="E784" s="114"/>
      <c r="F784" s="112"/>
      <c r="G784" s="35"/>
    </row>
    <row x14ac:dyDescent="0.25" r="785" customHeight="1" ht="18.75">
      <c r="A785" s="112"/>
      <c r="B785" s="113"/>
      <c r="C785" s="113"/>
      <c r="D785" s="112"/>
      <c r="E785" s="114"/>
      <c r="F785" s="112"/>
      <c r="G785" s="35"/>
    </row>
    <row x14ac:dyDescent="0.25" r="786" customHeight="1" ht="18.75">
      <c r="A786" s="112"/>
      <c r="B786" s="113"/>
      <c r="C786" s="113"/>
      <c r="D786" s="112"/>
      <c r="E786" s="114"/>
      <c r="F786" s="112"/>
      <c r="G786" s="35"/>
    </row>
    <row x14ac:dyDescent="0.25" r="787" customHeight="1" ht="18.75">
      <c r="A787" s="112"/>
      <c r="B787" s="113"/>
      <c r="C787" s="113"/>
      <c r="D787" s="112"/>
      <c r="E787" s="114"/>
      <c r="F787" s="112"/>
      <c r="G787" s="35"/>
    </row>
    <row x14ac:dyDescent="0.25" r="788" customHeight="1" ht="18.75">
      <c r="A788" s="112"/>
      <c r="B788" s="113"/>
      <c r="C788" s="113"/>
      <c r="D788" s="112"/>
      <c r="E788" s="114"/>
      <c r="F788" s="112"/>
      <c r="G788" s="35"/>
    </row>
    <row x14ac:dyDescent="0.25" r="789" customHeight="1" ht="18.75">
      <c r="A789" s="112"/>
      <c r="B789" s="113"/>
      <c r="C789" s="113"/>
      <c r="D789" s="112"/>
      <c r="E789" s="114"/>
      <c r="F789" s="112"/>
      <c r="G789" s="35"/>
    </row>
    <row x14ac:dyDescent="0.25" r="790" customHeight="1" ht="18.75">
      <c r="A790" s="112"/>
      <c r="B790" s="113"/>
      <c r="C790" s="113"/>
      <c r="D790" s="112"/>
      <c r="E790" s="114"/>
      <c r="F790" s="112"/>
      <c r="G790" s="35"/>
    </row>
    <row x14ac:dyDescent="0.25" r="791" customHeight="1" ht="18.75">
      <c r="A791" s="112"/>
      <c r="B791" s="113"/>
      <c r="C791" s="113"/>
      <c r="D791" s="112"/>
      <c r="E791" s="114"/>
      <c r="F791" s="112"/>
      <c r="G791" s="35"/>
    </row>
    <row x14ac:dyDescent="0.25" r="792" customHeight="1" ht="18.75">
      <c r="A792" s="112"/>
      <c r="B792" s="113"/>
      <c r="C792" s="113"/>
      <c r="D792" s="112"/>
      <c r="E792" s="114"/>
      <c r="F792" s="112"/>
      <c r="G792" s="35"/>
    </row>
    <row x14ac:dyDescent="0.25" r="793" customHeight="1" ht="18.75">
      <c r="A793" s="112"/>
      <c r="B793" s="113"/>
      <c r="C793" s="113"/>
      <c r="D793" s="112"/>
      <c r="E793" s="114"/>
      <c r="F793" s="112"/>
      <c r="G793" s="35"/>
    </row>
    <row x14ac:dyDescent="0.25" r="794" customHeight="1" ht="18.75">
      <c r="A794" s="112"/>
      <c r="B794" s="113"/>
      <c r="C794" s="113"/>
      <c r="D794" s="112"/>
      <c r="E794" s="114"/>
      <c r="F794" s="112"/>
      <c r="G794" s="35"/>
    </row>
    <row x14ac:dyDescent="0.25" r="795" customHeight="1" ht="18.75">
      <c r="A795" s="112"/>
      <c r="B795" s="113"/>
      <c r="C795" s="113"/>
      <c r="D795" s="112"/>
      <c r="E795" s="114"/>
      <c r="F795" s="112"/>
      <c r="G795" s="35"/>
    </row>
    <row x14ac:dyDescent="0.25" r="796" customHeight="1" ht="18.75">
      <c r="A796" s="112"/>
      <c r="B796" s="113"/>
      <c r="C796" s="113"/>
      <c r="D796" s="112"/>
      <c r="E796" s="114"/>
      <c r="F796" s="112"/>
      <c r="G796" s="35"/>
    </row>
    <row x14ac:dyDescent="0.25" r="797" customHeight="1" ht="18.75">
      <c r="A797" s="112"/>
      <c r="B797" s="113"/>
      <c r="C797" s="113"/>
      <c r="D797" s="112"/>
      <c r="E797" s="114"/>
      <c r="F797" s="112"/>
      <c r="G797" s="35"/>
    </row>
    <row x14ac:dyDescent="0.25" r="798" customHeight="1" ht="18.75">
      <c r="A798" s="112"/>
      <c r="B798" s="113"/>
      <c r="C798" s="113"/>
      <c r="D798" s="112"/>
      <c r="E798" s="114"/>
      <c r="F798" s="112"/>
      <c r="G798" s="35"/>
    </row>
    <row x14ac:dyDescent="0.25" r="799" customHeight="1" ht="18.75">
      <c r="A799" s="112"/>
      <c r="B799" s="113"/>
      <c r="C799" s="113"/>
      <c r="D799" s="112"/>
      <c r="E799" s="114"/>
      <c r="F799" s="112"/>
      <c r="G799" s="35"/>
    </row>
    <row x14ac:dyDescent="0.25" r="800" customHeight="1" ht="18.75">
      <c r="A800" s="112"/>
      <c r="B800" s="113"/>
      <c r="C800" s="113"/>
      <c r="D800" s="112"/>
      <c r="E800" s="114"/>
      <c r="F800" s="112"/>
      <c r="G800" s="35"/>
    </row>
    <row x14ac:dyDescent="0.25" r="801" customHeight="1" ht="18.75">
      <c r="A801" s="112"/>
      <c r="B801" s="113"/>
      <c r="C801" s="113"/>
      <c r="D801" s="112"/>
      <c r="E801" s="114"/>
      <c r="F801" s="112"/>
      <c r="G801" s="35"/>
    </row>
    <row x14ac:dyDescent="0.25" r="802" customHeight="1" ht="18.75">
      <c r="A802" s="112"/>
      <c r="B802" s="113"/>
      <c r="C802" s="113"/>
      <c r="D802" s="112"/>
      <c r="E802" s="114"/>
      <c r="F802" s="112"/>
      <c r="G802" s="35"/>
    </row>
    <row x14ac:dyDescent="0.25" r="803" customHeight="1" ht="18.75">
      <c r="A803" s="112"/>
      <c r="B803" s="113"/>
      <c r="C803" s="113"/>
      <c r="D803" s="112"/>
      <c r="E803" s="114"/>
      <c r="F803" s="112"/>
      <c r="G803" s="35"/>
    </row>
    <row x14ac:dyDescent="0.25" r="804" customHeight="1" ht="18.75">
      <c r="A804" s="112"/>
      <c r="B804" s="113"/>
      <c r="C804" s="113"/>
      <c r="D804" s="112"/>
      <c r="E804" s="114"/>
      <c r="F804" s="112"/>
      <c r="G804" s="35"/>
    </row>
    <row x14ac:dyDescent="0.25" r="805" customHeight="1" ht="18.75">
      <c r="A805" s="112"/>
      <c r="B805" s="113"/>
      <c r="C805" s="113"/>
      <c r="D805" s="112"/>
      <c r="E805" s="114"/>
      <c r="F805" s="112"/>
      <c r="G805" s="35"/>
    </row>
    <row x14ac:dyDescent="0.25" r="806" customHeight="1" ht="18.75">
      <c r="A806" s="112"/>
      <c r="B806" s="113"/>
      <c r="C806" s="113"/>
      <c r="D806" s="112"/>
      <c r="E806" s="114"/>
      <c r="F806" s="112"/>
      <c r="G806" s="35"/>
    </row>
    <row x14ac:dyDescent="0.25" r="807" customHeight="1" ht="18.75">
      <c r="A807" s="112"/>
      <c r="B807" s="113"/>
      <c r="C807" s="113"/>
      <c r="D807" s="112"/>
      <c r="E807" s="114"/>
      <c r="F807" s="112"/>
      <c r="G807" s="35"/>
    </row>
    <row x14ac:dyDescent="0.25" r="808" customHeight="1" ht="18.75">
      <c r="A808" s="112"/>
      <c r="B808" s="113"/>
      <c r="C808" s="113"/>
      <c r="D808" s="112"/>
      <c r="E808" s="114"/>
      <c r="F808" s="112"/>
      <c r="G808" s="35"/>
    </row>
    <row x14ac:dyDescent="0.25" r="809" customHeight="1" ht="18.75">
      <c r="A809" s="112"/>
      <c r="B809" s="113"/>
      <c r="C809" s="113"/>
      <c r="D809" s="112"/>
      <c r="E809" s="114"/>
      <c r="F809" s="112"/>
      <c r="G809" s="35"/>
    </row>
    <row x14ac:dyDescent="0.25" r="810" customHeight="1" ht="18.75">
      <c r="A810" s="112"/>
      <c r="B810" s="113"/>
      <c r="C810" s="113"/>
      <c r="D810" s="112"/>
      <c r="E810" s="114"/>
      <c r="F810" s="112"/>
      <c r="G810" s="35"/>
    </row>
    <row x14ac:dyDescent="0.25" r="811" customHeight="1" ht="18.75">
      <c r="A811" s="112"/>
      <c r="B811" s="113"/>
      <c r="C811" s="113"/>
      <c r="D811" s="112"/>
      <c r="E811" s="114"/>
      <c r="F811" s="112"/>
      <c r="G811" s="35"/>
    </row>
    <row x14ac:dyDescent="0.25" r="812" customHeight="1" ht="18.75">
      <c r="A812" s="112"/>
      <c r="B812" s="113"/>
      <c r="C812" s="113"/>
      <c r="D812" s="112"/>
      <c r="E812" s="114"/>
      <c r="F812" s="112"/>
      <c r="G812" s="35"/>
    </row>
    <row x14ac:dyDescent="0.25" r="813" customHeight="1" ht="18.75">
      <c r="A813" s="112"/>
      <c r="B813" s="113"/>
      <c r="C813" s="113"/>
      <c r="D813" s="112"/>
      <c r="E813" s="114"/>
      <c r="F813" s="112"/>
      <c r="G813" s="35"/>
    </row>
    <row x14ac:dyDescent="0.25" r="814" customHeight="1" ht="18.75">
      <c r="A814" s="112"/>
      <c r="B814" s="113"/>
      <c r="C814" s="113"/>
      <c r="D814" s="112"/>
      <c r="E814" s="114"/>
      <c r="F814" s="112"/>
      <c r="G814" s="35"/>
    </row>
    <row x14ac:dyDescent="0.25" r="815" customHeight="1" ht="18.75">
      <c r="A815" s="112"/>
      <c r="B815" s="113"/>
      <c r="C815" s="113"/>
      <c r="D815" s="112"/>
      <c r="E815" s="114"/>
      <c r="F815" s="112"/>
      <c r="G815" s="35"/>
    </row>
    <row x14ac:dyDescent="0.25" r="816" customHeight="1" ht="18.75">
      <c r="A816" s="112"/>
      <c r="B816" s="113"/>
      <c r="C816" s="113"/>
      <c r="D816" s="112"/>
      <c r="E816" s="114"/>
      <c r="F816" s="112"/>
      <c r="G816" s="35"/>
    </row>
    <row x14ac:dyDescent="0.25" r="817" customHeight="1" ht="18.75">
      <c r="A817" s="112"/>
      <c r="B817" s="113"/>
      <c r="C817" s="113"/>
      <c r="D817" s="112"/>
      <c r="E817" s="114"/>
      <c r="F817" s="112"/>
      <c r="G817" s="35"/>
    </row>
    <row x14ac:dyDescent="0.25" r="818" customHeight="1" ht="18.75">
      <c r="A818" s="112"/>
      <c r="B818" s="113"/>
      <c r="C818" s="113"/>
      <c r="D818" s="112"/>
      <c r="E818" s="114"/>
      <c r="F818" s="112"/>
      <c r="G818" s="35"/>
    </row>
    <row x14ac:dyDescent="0.25" r="819" customHeight="1" ht="18.75">
      <c r="A819" s="112"/>
      <c r="B819" s="113"/>
      <c r="C819" s="113"/>
      <c r="D819" s="112"/>
      <c r="E819" s="114"/>
      <c r="F819" s="112"/>
      <c r="G819" s="35"/>
    </row>
    <row x14ac:dyDescent="0.25" r="820" customHeight="1" ht="18.75">
      <c r="A820" s="112"/>
      <c r="B820" s="113"/>
      <c r="C820" s="113"/>
      <c r="D820" s="112"/>
      <c r="E820" s="114"/>
      <c r="F820" s="112"/>
      <c r="G820" s="35"/>
    </row>
    <row x14ac:dyDescent="0.25" r="821" customHeight="1" ht="18.75">
      <c r="A821" s="112"/>
      <c r="B821" s="113"/>
      <c r="C821" s="113"/>
      <c r="D821" s="112"/>
      <c r="E821" s="114"/>
      <c r="F821" s="112"/>
      <c r="G821" s="35"/>
    </row>
    <row x14ac:dyDescent="0.25" r="822" customHeight="1" ht="18.75">
      <c r="A822" s="112"/>
      <c r="B822" s="113"/>
      <c r="C822" s="113"/>
      <c r="D822" s="112"/>
      <c r="E822" s="114"/>
      <c r="F822" s="112"/>
      <c r="G822" s="35"/>
    </row>
    <row x14ac:dyDescent="0.25" r="823" customHeight="1" ht="18.75">
      <c r="A823" s="112"/>
      <c r="B823" s="113"/>
      <c r="C823" s="113"/>
      <c r="D823" s="112"/>
      <c r="E823" s="114"/>
      <c r="F823" s="112"/>
      <c r="G823" s="35"/>
    </row>
    <row x14ac:dyDescent="0.25" r="824" customHeight="1" ht="18.75">
      <c r="A824" s="112"/>
      <c r="B824" s="113"/>
      <c r="C824" s="113"/>
      <c r="D824" s="112"/>
      <c r="E824" s="114"/>
      <c r="F824" s="112"/>
      <c r="G824" s="35"/>
    </row>
    <row x14ac:dyDescent="0.25" r="825" customHeight="1" ht="18.75">
      <c r="A825" s="112"/>
      <c r="B825" s="113"/>
      <c r="C825" s="113"/>
      <c r="D825" s="112"/>
      <c r="E825" s="114"/>
      <c r="F825" s="112"/>
      <c r="G825" s="35"/>
    </row>
    <row x14ac:dyDescent="0.25" r="826" customHeight="1" ht="18.75">
      <c r="A826" s="112"/>
      <c r="B826" s="113"/>
      <c r="C826" s="113"/>
      <c r="D826" s="112"/>
      <c r="E826" s="114"/>
      <c r="F826" s="112"/>
      <c r="G826" s="35"/>
    </row>
    <row x14ac:dyDescent="0.25" r="827" customHeight="1" ht="18.75">
      <c r="A827" s="112"/>
      <c r="B827" s="113"/>
      <c r="C827" s="113"/>
      <c r="D827" s="112"/>
      <c r="E827" s="114"/>
      <c r="F827" s="112"/>
      <c r="G827" s="35"/>
    </row>
    <row x14ac:dyDescent="0.25" r="828" customHeight="1" ht="18.75">
      <c r="A828" s="112"/>
      <c r="B828" s="113"/>
      <c r="C828" s="113"/>
      <c r="D828" s="112"/>
      <c r="E828" s="114"/>
      <c r="F828" s="112"/>
      <c r="G828" s="35"/>
    </row>
    <row x14ac:dyDescent="0.25" r="829" customHeight="1" ht="18.75">
      <c r="A829" s="112"/>
      <c r="B829" s="113"/>
      <c r="C829" s="113"/>
      <c r="D829" s="112"/>
      <c r="E829" s="114"/>
      <c r="F829" s="112"/>
      <c r="G829" s="35"/>
    </row>
    <row x14ac:dyDescent="0.25" r="830" customHeight="1" ht="18.75">
      <c r="A830" s="112"/>
      <c r="B830" s="113"/>
      <c r="C830" s="113"/>
      <c r="D830" s="112"/>
      <c r="E830" s="114"/>
      <c r="F830" s="112"/>
      <c r="G830" s="35"/>
    </row>
    <row x14ac:dyDescent="0.25" r="831" customHeight="1" ht="18.75">
      <c r="A831" s="112"/>
      <c r="B831" s="113"/>
      <c r="C831" s="113"/>
      <c r="D831" s="112"/>
      <c r="E831" s="114"/>
      <c r="F831" s="112"/>
      <c r="G831" s="35"/>
    </row>
    <row x14ac:dyDescent="0.25" r="832" customHeight="1" ht="18.75">
      <c r="A832" s="112"/>
      <c r="B832" s="113"/>
      <c r="C832" s="113"/>
      <c r="D832" s="112"/>
      <c r="E832" s="114"/>
      <c r="F832" s="112"/>
      <c r="G832" s="35"/>
    </row>
    <row x14ac:dyDescent="0.25" r="833" customHeight="1" ht="18.75">
      <c r="A833" s="112"/>
      <c r="B833" s="113"/>
      <c r="C833" s="113"/>
      <c r="D833" s="112"/>
      <c r="E833" s="114"/>
      <c r="F833" s="112"/>
      <c r="G833" s="35"/>
    </row>
    <row x14ac:dyDescent="0.25" r="834" customHeight="1" ht="18.75">
      <c r="A834" s="112"/>
      <c r="B834" s="113"/>
      <c r="C834" s="113"/>
      <c r="D834" s="112"/>
      <c r="E834" s="114"/>
      <c r="F834" s="112"/>
      <c r="G834" s="35"/>
    </row>
    <row x14ac:dyDescent="0.25" r="835" customHeight="1" ht="18.75">
      <c r="A835" s="112"/>
      <c r="B835" s="113"/>
      <c r="C835" s="113"/>
      <c r="D835" s="112"/>
      <c r="E835" s="114"/>
      <c r="F835" s="112"/>
      <c r="G835" s="35"/>
    </row>
    <row x14ac:dyDescent="0.25" r="836" customHeight="1" ht="18.75">
      <c r="A836" s="112"/>
      <c r="B836" s="113"/>
      <c r="C836" s="113"/>
      <c r="D836" s="112"/>
      <c r="E836" s="114"/>
      <c r="F836" s="112"/>
      <c r="G836" s="35"/>
    </row>
    <row x14ac:dyDescent="0.25" r="837" customHeight="1" ht="18.75">
      <c r="A837" s="112"/>
      <c r="B837" s="113"/>
      <c r="C837" s="113"/>
      <c r="D837" s="112"/>
      <c r="E837" s="114"/>
      <c r="F837" s="112"/>
      <c r="G837" s="35"/>
    </row>
    <row x14ac:dyDescent="0.25" r="838" customHeight="1" ht="18.75">
      <c r="A838" s="112"/>
      <c r="B838" s="113"/>
      <c r="C838" s="113"/>
      <c r="D838" s="112"/>
      <c r="E838" s="114"/>
      <c r="F838" s="112"/>
      <c r="G838" s="35"/>
    </row>
    <row x14ac:dyDescent="0.25" r="839" customHeight="1" ht="18.75">
      <c r="A839" s="112"/>
      <c r="B839" s="113"/>
      <c r="C839" s="113"/>
      <c r="D839" s="112"/>
      <c r="E839" s="114"/>
      <c r="F839" s="112"/>
      <c r="G839" s="35"/>
    </row>
    <row x14ac:dyDescent="0.25" r="840" customHeight="1" ht="18.75">
      <c r="A840" s="112"/>
      <c r="B840" s="113"/>
      <c r="C840" s="113"/>
      <c r="D840" s="112"/>
      <c r="E840" s="114"/>
      <c r="F840" s="112"/>
      <c r="G840" s="35"/>
    </row>
    <row x14ac:dyDescent="0.25" r="841" customHeight="1" ht="18.75">
      <c r="A841" s="112"/>
      <c r="B841" s="113"/>
      <c r="C841" s="113"/>
      <c r="D841" s="112"/>
      <c r="E841" s="114"/>
      <c r="F841" s="112"/>
      <c r="G841" s="35"/>
    </row>
    <row x14ac:dyDescent="0.25" r="842" customHeight="1" ht="18.75">
      <c r="A842" s="112"/>
      <c r="B842" s="113"/>
      <c r="C842" s="113"/>
      <c r="D842" s="112"/>
      <c r="E842" s="114"/>
      <c r="F842" s="112"/>
      <c r="G842" s="35"/>
    </row>
    <row x14ac:dyDescent="0.25" r="843" customHeight="1" ht="18.75">
      <c r="A843" s="112"/>
      <c r="B843" s="113"/>
      <c r="C843" s="113"/>
      <c r="D843" s="112"/>
      <c r="E843" s="114"/>
      <c r="F843" s="112"/>
      <c r="G843" s="35"/>
    </row>
    <row x14ac:dyDescent="0.25" r="844" customHeight="1" ht="18.75">
      <c r="A844" s="112"/>
      <c r="B844" s="113"/>
      <c r="C844" s="113"/>
      <c r="D844" s="112"/>
      <c r="E844" s="114"/>
      <c r="F844" s="112"/>
      <c r="G844" s="35"/>
    </row>
    <row x14ac:dyDescent="0.25" r="845" customHeight="1" ht="18.75">
      <c r="A845" s="112"/>
      <c r="B845" s="113"/>
      <c r="C845" s="113"/>
      <c r="D845" s="112"/>
      <c r="E845" s="114"/>
      <c r="F845" s="112"/>
      <c r="G845" s="35"/>
    </row>
    <row x14ac:dyDescent="0.25" r="846" customHeight="1" ht="18.75">
      <c r="A846" s="112"/>
      <c r="B846" s="113"/>
      <c r="C846" s="113"/>
      <c r="D846" s="112"/>
      <c r="E846" s="114"/>
      <c r="F846" s="112"/>
      <c r="G846" s="35"/>
    </row>
    <row x14ac:dyDescent="0.25" r="847" customHeight="1" ht="18.75">
      <c r="A847" s="112"/>
      <c r="B847" s="113"/>
      <c r="C847" s="113"/>
      <c r="D847" s="112"/>
      <c r="E847" s="114"/>
      <c r="F847" s="112"/>
      <c r="G847" s="35"/>
    </row>
    <row x14ac:dyDescent="0.25" r="848" customHeight="1" ht="18.75">
      <c r="A848" s="112"/>
      <c r="B848" s="113"/>
      <c r="C848" s="113"/>
      <c r="D848" s="112"/>
      <c r="E848" s="114"/>
      <c r="F848" s="112"/>
      <c r="G848" s="35"/>
    </row>
    <row x14ac:dyDescent="0.25" r="849" customHeight="1" ht="18.75">
      <c r="A849" s="112"/>
      <c r="B849" s="113"/>
      <c r="C849" s="113"/>
      <c r="D849" s="112"/>
      <c r="E849" s="114"/>
      <c r="F849" s="112"/>
      <c r="G849" s="35"/>
    </row>
    <row x14ac:dyDescent="0.25" r="850" customHeight="1" ht="18.75">
      <c r="A850" s="112"/>
      <c r="B850" s="113"/>
      <c r="C850" s="113"/>
      <c r="D850" s="112"/>
      <c r="E850" s="114"/>
      <c r="F850" s="112"/>
      <c r="G850" s="35"/>
    </row>
    <row x14ac:dyDescent="0.25" r="851" customHeight="1" ht="18.75">
      <c r="A851" s="112"/>
      <c r="B851" s="113"/>
      <c r="C851" s="113"/>
      <c r="D851" s="112"/>
      <c r="E851" s="114"/>
      <c r="F851" s="112"/>
      <c r="G851" s="35"/>
    </row>
    <row x14ac:dyDescent="0.25" r="852" customHeight="1" ht="18.75">
      <c r="A852" s="112"/>
      <c r="B852" s="113"/>
      <c r="C852" s="113"/>
      <c r="D852" s="112"/>
      <c r="E852" s="114"/>
      <c r="F852" s="112"/>
      <c r="G852" s="35"/>
    </row>
    <row x14ac:dyDescent="0.25" r="853" customHeight="1" ht="18.75">
      <c r="A853" s="112"/>
      <c r="B853" s="113"/>
      <c r="C853" s="113"/>
      <c r="D853" s="112"/>
      <c r="E853" s="114"/>
      <c r="F853" s="112"/>
      <c r="G853" s="35"/>
    </row>
    <row x14ac:dyDescent="0.25" r="854" customHeight="1" ht="18.75">
      <c r="A854" s="112"/>
      <c r="B854" s="113"/>
      <c r="C854" s="113"/>
      <c r="D854" s="112"/>
      <c r="E854" s="114"/>
      <c r="F854" s="112"/>
      <c r="G854" s="35"/>
    </row>
    <row x14ac:dyDescent="0.25" r="855" customHeight="1" ht="18.75">
      <c r="A855" s="112"/>
      <c r="B855" s="113"/>
      <c r="C855" s="113"/>
      <c r="D855" s="112"/>
      <c r="E855" s="114"/>
      <c r="F855" s="112"/>
      <c r="G855" s="35"/>
    </row>
    <row x14ac:dyDescent="0.25" r="856" customHeight="1" ht="18.75">
      <c r="A856" s="112"/>
      <c r="B856" s="113"/>
      <c r="C856" s="113"/>
      <c r="D856" s="112"/>
      <c r="E856" s="114"/>
      <c r="F856" s="112"/>
      <c r="G856" s="35"/>
    </row>
    <row x14ac:dyDescent="0.25" r="857" customHeight="1" ht="18.75">
      <c r="A857" s="112"/>
      <c r="B857" s="113"/>
      <c r="C857" s="113"/>
      <c r="D857" s="112"/>
      <c r="E857" s="114"/>
      <c r="F857" s="112"/>
      <c r="G857" s="35"/>
    </row>
    <row x14ac:dyDescent="0.25" r="858" customHeight="1" ht="18.75">
      <c r="A858" s="112"/>
      <c r="B858" s="113"/>
      <c r="C858" s="113"/>
      <c r="D858" s="112"/>
      <c r="E858" s="114"/>
      <c r="F858" s="112"/>
      <c r="G858" s="35"/>
    </row>
    <row x14ac:dyDescent="0.25" r="859" customHeight="1" ht="18.75">
      <c r="A859" s="112"/>
      <c r="B859" s="113"/>
      <c r="C859" s="113"/>
      <c r="D859" s="112"/>
      <c r="E859" s="114"/>
      <c r="F859" s="112"/>
      <c r="G859" s="35"/>
    </row>
    <row x14ac:dyDescent="0.25" r="860" customHeight="1" ht="18.75">
      <c r="A860" s="112"/>
      <c r="B860" s="113"/>
      <c r="C860" s="113"/>
      <c r="D860" s="112"/>
      <c r="E860" s="114"/>
      <c r="F860" s="112"/>
      <c r="G860" s="35"/>
    </row>
    <row x14ac:dyDescent="0.25" r="861" customHeight="1" ht="18.75">
      <c r="A861" s="112"/>
      <c r="B861" s="113"/>
      <c r="C861" s="113"/>
      <c r="D861" s="112"/>
      <c r="E861" s="114"/>
      <c r="F861" s="112"/>
      <c r="G861" s="35"/>
    </row>
    <row x14ac:dyDescent="0.25" r="862" customHeight="1" ht="18.75">
      <c r="A862" s="112"/>
      <c r="B862" s="113"/>
      <c r="C862" s="113"/>
      <c r="D862" s="112"/>
      <c r="E862" s="114"/>
      <c r="F862" s="112"/>
      <c r="G862" s="35"/>
    </row>
    <row x14ac:dyDescent="0.25" r="863" customHeight="1" ht="18.75">
      <c r="A863" s="112"/>
      <c r="B863" s="113"/>
      <c r="C863" s="113"/>
      <c r="D863" s="112"/>
      <c r="E863" s="114"/>
      <c r="F863" s="112"/>
      <c r="G863" s="35"/>
    </row>
    <row x14ac:dyDescent="0.25" r="864" customHeight="1" ht="18.75">
      <c r="A864" s="112"/>
      <c r="B864" s="113"/>
      <c r="C864" s="113"/>
      <c r="D864" s="112"/>
      <c r="E864" s="114"/>
      <c r="F864" s="112"/>
      <c r="G864" s="35"/>
    </row>
    <row x14ac:dyDescent="0.25" r="865" customHeight="1" ht="18.75">
      <c r="A865" s="112"/>
      <c r="B865" s="113"/>
      <c r="C865" s="113"/>
      <c r="D865" s="112"/>
      <c r="E865" s="114"/>
      <c r="F865" s="112"/>
      <c r="G865" s="35"/>
    </row>
    <row x14ac:dyDescent="0.25" r="866" customHeight="1" ht="18.75">
      <c r="A866" s="112"/>
      <c r="B866" s="113"/>
      <c r="C866" s="113"/>
      <c r="D866" s="112"/>
      <c r="E866" s="114"/>
      <c r="F866" s="112"/>
      <c r="G866" s="35"/>
    </row>
    <row x14ac:dyDescent="0.25" r="867" customHeight="1" ht="18.75">
      <c r="A867" s="112"/>
      <c r="B867" s="113"/>
      <c r="C867" s="113"/>
      <c r="D867" s="112"/>
      <c r="E867" s="114"/>
      <c r="F867" s="112"/>
      <c r="G867" s="35"/>
    </row>
    <row x14ac:dyDescent="0.25" r="868" customHeight="1" ht="18.75">
      <c r="A868" s="112"/>
      <c r="B868" s="113"/>
      <c r="C868" s="113"/>
      <c r="D868" s="112"/>
      <c r="E868" s="114"/>
      <c r="F868" s="112"/>
      <c r="G868" s="35"/>
    </row>
    <row x14ac:dyDescent="0.25" r="869" customHeight="1" ht="18.75">
      <c r="A869" s="112"/>
      <c r="B869" s="113"/>
      <c r="C869" s="113"/>
      <c r="D869" s="112"/>
      <c r="E869" s="114"/>
      <c r="F869" s="112"/>
      <c r="G869" s="35"/>
    </row>
    <row x14ac:dyDescent="0.25" r="870" customHeight="1" ht="18.75">
      <c r="A870" s="112"/>
      <c r="B870" s="113"/>
      <c r="C870" s="113"/>
      <c r="D870" s="112"/>
      <c r="E870" s="114"/>
      <c r="F870" s="112"/>
      <c r="G870" s="35"/>
    </row>
    <row x14ac:dyDescent="0.25" r="871" customHeight="1" ht="18.75">
      <c r="A871" s="112"/>
      <c r="B871" s="113"/>
      <c r="C871" s="113"/>
      <c r="D871" s="112"/>
      <c r="E871" s="114"/>
      <c r="F871" s="112"/>
      <c r="G871" s="35"/>
    </row>
    <row x14ac:dyDescent="0.25" r="872" customHeight="1" ht="18.75">
      <c r="A872" s="112"/>
      <c r="B872" s="113"/>
      <c r="C872" s="113"/>
      <c r="D872" s="112"/>
      <c r="E872" s="114"/>
      <c r="F872" s="112"/>
      <c r="G872" s="35"/>
    </row>
    <row x14ac:dyDescent="0.25" r="873" customHeight="1" ht="18.75">
      <c r="A873" s="112"/>
      <c r="B873" s="113"/>
      <c r="C873" s="113"/>
      <c r="D873" s="112"/>
      <c r="E873" s="114"/>
      <c r="F873" s="112"/>
      <c r="G873" s="35"/>
    </row>
    <row x14ac:dyDescent="0.25" r="874" customHeight="1" ht="18.75">
      <c r="A874" s="112"/>
      <c r="B874" s="113"/>
      <c r="C874" s="113"/>
      <c r="D874" s="112"/>
      <c r="E874" s="114"/>
      <c r="F874" s="112"/>
      <c r="G874" s="35"/>
    </row>
    <row x14ac:dyDescent="0.25" r="875" customHeight="1" ht="18.75">
      <c r="A875" s="112"/>
      <c r="B875" s="113"/>
      <c r="C875" s="113"/>
      <c r="D875" s="112"/>
      <c r="E875" s="114"/>
      <c r="F875" s="112"/>
      <c r="G875" s="35"/>
    </row>
    <row x14ac:dyDescent="0.25" r="876" customHeight="1" ht="18.75">
      <c r="A876" s="112"/>
      <c r="B876" s="113"/>
      <c r="C876" s="113"/>
      <c r="D876" s="112"/>
      <c r="E876" s="114"/>
      <c r="F876" s="112"/>
      <c r="G876" s="35"/>
    </row>
    <row x14ac:dyDescent="0.25" r="877" customHeight="1" ht="18.75">
      <c r="A877" s="112"/>
      <c r="B877" s="113"/>
      <c r="C877" s="113"/>
      <c r="D877" s="112"/>
      <c r="E877" s="114"/>
      <c r="F877" s="112"/>
      <c r="G877" s="35"/>
    </row>
    <row x14ac:dyDescent="0.25" r="878" customHeight="1" ht="18.75">
      <c r="A878" s="112"/>
      <c r="B878" s="113"/>
      <c r="C878" s="113"/>
      <c r="D878" s="112"/>
      <c r="E878" s="114"/>
      <c r="F878" s="112"/>
      <c r="G878" s="35"/>
    </row>
    <row x14ac:dyDescent="0.25" r="879" customHeight="1" ht="18.75">
      <c r="A879" s="112"/>
      <c r="B879" s="113"/>
      <c r="C879" s="113"/>
      <c r="D879" s="112"/>
      <c r="E879" s="114"/>
      <c r="F879" s="112"/>
      <c r="G879" s="35"/>
    </row>
    <row x14ac:dyDescent="0.25" r="880" customHeight="1" ht="18.75">
      <c r="A880" s="112"/>
      <c r="B880" s="113"/>
      <c r="C880" s="113"/>
      <c r="D880" s="112"/>
      <c r="E880" s="114"/>
      <c r="F880" s="112"/>
      <c r="G880" s="35"/>
    </row>
    <row x14ac:dyDescent="0.25" r="881" customHeight="1" ht="18.75">
      <c r="A881" s="112"/>
      <c r="B881" s="113"/>
      <c r="C881" s="113"/>
      <c r="D881" s="112"/>
      <c r="E881" s="114"/>
      <c r="F881" s="112"/>
      <c r="G881" s="35"/>
    </row>
    <row x14ac:dyDescent="0.25" r="882" customHeight="1" ht="18.75">
      <c r="A882" s="112"/>
      <c r="B882" s="113"/>
      <c r="C882" s="113"/>
      <c r="D882" s="112"/>
      <c r="E882" s="114"/>
      <c r="F882" s="112"/>
      <c r="G882" s="35"/>
    </row>
    <row x14ac:dyDescent="0.25" r="883" customHeight="1" ht="18.75">
      <c r="A883" s="112"/>
      <c r="B883" s="113"/>
      <c r="C883" s="113"/>
      <c r="D883" s="112"/>
      <c r="E883" s="114"/>
      <c r="F883" s="112"/>
      <c r="G883" s="35"/>
    </row>
    <row x14ac:dyDescent="0.25" r="884" customHeight="1" ht="18.75">
      <c r="A884" s="112"/>
      <c r="B884" s="113"/>
      <c r="C884" s="113"/>
      <c r="D884" s="112"/>
      <c r="E884" s="114"/>
      <c r="F884" s="112"/>
      <c r="G884" s="35"/>
    </row>
    <row x14ac:dyDescent="0.25" r="885" customHeight="1" ht="18.75">
      <c r="A885" s="112"/>
      <c r="B885" s="113"/>
      <c r="C885" s="113"/>
      <c r="D885" s="112"/>
      <c r="E885" s="114"/>
      <c r="F885" s="112"/>
      <c r="G885" s="35"/>
    </row>
    <row x14ac:dyDescent="0.25" r="886" customHeight="1" ht="18.75">
      <c r="A886" s="112"/>
      <c r="B886" s="113"/>
      <c r="C886" s="113"/>
      <c r="D886" s="112"/>
      <c r="E886" s="114"/>
      <c r="F886" s="112"/>
      <c r="G886" s="35"/>
    </row>
    <row x14ac:dyDescent="0.25" r="887" customHeight="1" ht="18.75">
      <c r="A887" s="112"/>
      <c r="B887" s="113"/>
      <c r="C887" s="113"/>
      <c r="D887" s="112"/>
      <c r="E887" s="114"/>
      <c r="F887" s="112"/>
      <c r="G887" s="35"/>
    </row>
    <row x14ac:dyDescent="0.25" r="888" customHeight="1" ht="18.75">
      <c r="A888" s="112"/>
      <c r="B888" s="113"/>
      <c r="C888" s="113"/>
      <c r="D888" s="112"/>
      <c r="E888" s="114"/>
      <c r="F888" s="112"/>
      <c r="G888" s="35"/>
    </row>
    <row x14ac:dyDescent="0.25" r="889" customHeight="1" ht="18.75">
      <c r="A889" s="112"/>
      <c r="B889" s="113"/>
      <c r="C889" s="113"/>
      <c r="D889" s="112"/>
      <c r="E889" s="114"/>
      <c r="F889" s="112"/>
      <c r="G889" s="35"/>
    </row>
    <row x14ac:dyDescent="0.25" r="890" customHeight="1" ht="18.75">
      <c r="A890" s="112"/>
      <c r="B890" s="113"/>
      <c r="C890" s="113"/>
      <c r="D890" s="112"/>
      <c r="E890" s="114"/>
      <c r="F890" s="112"/>
      <c r="G890" s="35"/>
    </row>
    <row x14ac:dyDescent="0.25" r="891" customHeight="1" ht="18.75">
      <c r="A891" s="112"/>
      <c r="B891" s="113"/>
      <c r="C891" s="113"/>
      <c r="D891" s="112"/>
      <c r="E891" s="114"/>
      <c r="F891" s="112"/>
      <c r="G891" s="35"/>
    </row>
    <row x14ac:dyDescent="0.25" r="892" customHeight="1" ht="18.75">
      <c r="A892" s="112"/>
      <c r="B892" s="113"/>
      <c r="C892" s="113"/>
      <c r="D892" s="112"/>
      <c r="E892" s="114"/>
      <c r="F892" s="112"/>
      <c r="G892" s="35"/>
    </row>
    <row x14ac:dyDescent="0.25" r="893" customHeight="1" ht="18.75">
      <c r="A893" s="112"/>
      <c r="B893" s="113"/>
      <c r="C893" s="113"/>
      <c r="D893" s="112"/>
      <c r="E893" s="114"/>
      <c r="F893" s="112"/>
      <c r="G893" s="35"/>
    </row>
    <row x14ac:dyDescent="0.25" r="894" customHeight="1" ht="18.75">
      <c r="A894" s="112"/>
      <c r="B894" s="113"/>
      <c r="C894" s="113"/>
      <c r="D894" s="112"/>
      <c r="E894" s="114"/>
      <c r="F894" s="112"/>
      <c r="G894" s="35"/>
    </row>
    <row x14ac:dyDescent="0.25" r="895" customHeight="1" ht="18.75">
      <c r="A895" s="112"/>
      <c r="B895" s="113"/>
      <c r="C895" s="113"/>
      <c r="D895" s="112"/>
      <c r="E895" s="114"/>
      <c r="F895" s="112"/>
      <c r="G895" s="35"/>
    </row>
    <row x14ac:dyDescent="0.25" r="896" customHeight="1" ht="18.75">
      <c r="A896" s="112"/>
      <c r="B896" s="113"/>
      <c r="C896" s="113"/>
      <c r="D896" s="112"/>
      <c r="E896" s="114"/>
      <c r="F896" s="112"/>
      <c r="G896" s="35"/>
    </row>
    <row x14ac:dyDescent="0.25" r="897" customHeight="1" ht="18.75">
      <c r="A897" s="112"/>
      <c r="B897" s="113"/>
      <c r="C897" s="113"/>
      <c r="D897" s="112"/>
      <c r="E897" s="114"/>
      <c r="F897" s="112"/>
      <c r="G897" s="35"/>
    </row>
    <row x14ac:dyDescent="0.25" r="898" customHeight="1" ht="18.75">
      <c r="A898" s="112"/>
      <c r="B898" s="113"/>
      <c r="C898" s="113"/>
      <c r="D898" s="112"/>
      <c r="E898" s="114"/>
      <c r="F898" s="112"/>
      <c r="G898" s="35"/>
    </row>
    <row x14ac:dyDescent="0.25" r="899" customHeight="1" ht="18.75">
      <c r="A899" s="112"/>
      <c r="B899" s="113"/>
      <c r="C899" s="113"/>
      <c r="D899" s="112"/>
      <c r="E899" s="114"/>
      <c r="F899" s="112"/>
      <c r="G899" s="35"/>
    </row>
    <row x14ac:dyDescent="0.25" r="900" customHeight="1" ht="18.75">
      <c r="A900" s="112"/>
      <c r="B900" s="113"/>
      <c r="C900" s="113"/>
      <c r="D900" s="112"/>
      <c r="E900" s="114"/>
      <c r="F900" s="112"/>
      <c r="G900" s="35"/>
    </row>
    <row x14ac:dyDescent="0.25" r="901" customHeight="1" ht="18.75">
      <c r="A901" s="112"/>
      <c r="B901" s="113"/>
      <c r="C901" s="113"/>
      <c r="D901" s="112"/>
      <c r="E901" s="114"/>
      <c r="F901" s="112"/>
      <c r="G901" s="35"/>
    </row>
    <row x14ac:dyDescent="0.25" r="902" customHeight="1" ht="18.75">
      <c r="A902" s="112"/>
      <c r="B902" s="113"/>
      <c r="C902" s="113"/>
      <c r="D902" s="112"/>
      <c r="E902" s="114"/>
      <c r="F902" s="112"/>
      <c r="G902" s="35"/>
    </row>
    <row x14ac:dyDescent="0.25" r="903" customHeight="1" ht="18.75">
      <c r="A903" s="112"/>
      <c r="B903" s="113"/>
      <c r="C903" s="113"/>
      <c r="D903" s="112"/>
      <c r="E903" s="114"/>
      <c r="F903" s="112"/>
      <c r="G903" s="35"/>
    </row>
    <row x14ac:dyDescent="0.25" r="904" customHeight="1" ht="18.75">
      <c r="A904" s="112"/>
      <c r="B904" s="113"/>
      <c r="C904" s="113"/>
      <c r="D904" s="112"/>
      <c r="E904" s="114"/>
      <c r="F904" s="112"/>
      <c r="G904" s="35"/>
    </row>
    <row x14ac:dyDescent="0.25" r="905" customHeight="1" ht="18.75">
      <c r="A905" s="112"/>
      <c r="B905" s="113"/>
      <c r="C905" s="113"/>
      <c r="D905" s="112"/>
      <c r="E905" s="114"/>
      <c r="F905" s="112"/>
      <c r="G905" s="35"/>
    </row>
    <row x14ac:dyDescent="0.25" r="906" customHeight="1" ht="18.75">
      <c r="A906" s="112"/>
      <c r="B906" s="113"/>
      <c r="C906" s="113"/>
      <c r="D906" s="112"/>
      <c r="E906" s="114"/>
      <c r="F906" s="112"/>
      <c r="G906" s="35"/>
    </row>
    <row x14ac:dyDescent="0.25" r="907" customHeight="1" ht="18.75">
      <c r="A907" s="112"/>
      <c r="B907" s="113"/>
      <c r="C907" s="113"/>
      <c r="D907" s="112"/>
      <c r="E907" s="114"/>
      <c r="F907" s="112"/>
      <c r="G907" s="35"/>
    </row>
    <row x14ac:dyDescent="0.25" r="908" customHeight="1" ht="18.75">
      <c r="A908" s="112"/>
      <c r="B908" s="113"/>
      <c r="C908" s="113"/>
      <c r="D908" s="112"/>
      <c r="E908" s="114"/>
      <c r="F908" s="112"/>
      <c r="G908" s="35"/>
    </row>
    <row x14ac:dyDescent="0.25" r="909" customHeight="1" ht="18.75">
      <c r="A909" s="112"/>
      <c r="B909" s="113"/>
      <c r="C909" s="113"/>
      <c r="D909" s="112"/>
      <c r="E909" s="114"/>
      <c r="F909" s="112"/>
      <c r="G909" s="35"/>
    </row>
    <row x14ac:dyDescent="0.25" r="910" customHeight="1" ht="18.75">
      <c r="A910" s="112"/>
      <c r="B910" s="113"/>
      <c r="C910" s="113"/>
      <c r="D910" s="112"/>
      <c r="E910" s="114"/>
      <c r="F910" s="112"/>
      <c r="G910" s="35"/>
    </row>
    <row x14ac:dyDescent="0.25" r="911" customHeight="1" ht="18.75">
      <c r="A911" s="112"/>
      <c r="B911" s="113"/>
      <c r="C911" s="113"/>
      <c r="D911" s="112"/>
      <c r="E911" s="114"/>
      <c r="F911" s="112"/>
      <c r="G911" s="35"/>
    </row>
    <row x14ac:dyDescent="0.25" r="912" customHeight="1" ht="18.75">
      <c r="A912" s="112"/>
      <c r="B912" s="113"/>
      <c r="C912" s="113"/>
      <c r="D912" s="112"/>
      <c r="E912" s="114"/>
      <c r="F912" s="112"/>
      <c r="G912" s="35"/>
    </row>
    <row x14ac:dyDescent="0.25" r="913" customHeight="1" ht="18.75">
      <c r="A913" s="112"/>
      <c r="B913" s="113"/>
      <c r="C913" s="113"/>
      <c r="D913" s="112"/>
      <c r="E913" s="114"/>
      <c r="F913" s="112"/>
      <c r="G913" s="35"/>
    </row>
    <row x14ac:dyDescent="0.25" r="914" customHeight="1" ht="18.75">
      <c r="A914" s="112"/>
      <c r="B914" s="113"/>
      <c r="C914" s="113"/>
      <c r="D914" s="112"/>
      <c r="E914" s="114"/>
      <c r="F914" s="112"/>
      <c r="G914" s="35"/>
    </row>
    <row x14ac:dyDescent="0.25" r="915" customHeight="1" ht="18.75">
      <c r="A915" s="112"/>
      <c r="B915" s="113"/>
      <c r="C915" s="113"/>
      <c r="D915" s="112"/>
      <c r="E915" s="114"/>
      <c r="F915" s="112"/>
      <c r="G915" s="35"/>
    </row>
    <row x14ac:dyDescent="0.25" r="916" customHeight="1" ht="18.75">
      <c r="A916" s="112"/>
      <c r="B916" s="113"/>
      <c r="C916" s="113"/>
      <c r="D916" s="112"/>
      <c r="E916" s="114"/>
      <c r="F916" s="112"/>
      <c r="G916" s="35"/>
    </row>
    <row x14ac:dyDescent="0.25" r="917" customHeight="1" ht="18.75">
      <c r="A917" s="112"/>
      <c r="B917" s="113"/>
      <c r="C917" s="113"/>
      <c r="D917" s="112"/>
      <c r="E917" s="114"/>
      <c r="F917" s="112"/>
      <c r="G917" s="35"/>
    </row>
    <row x14ac:dyDescent="0.25" r="918" customHeight="1" ht="18.75">
      <c r="A918" s="112"/>
      <c r="B918" s="113"/>
      <c r="C918" s="113"/>
      <c r="D918" s="112"/>
      <c r="E918" s="114"/>
      <c r="F918" s="112"/>
      <c r="G918" s="35"/>
    </row>
    <row x14ac:dyDescent="0.25" r="919" customHeight="1" ht="18.75">
      <c r="A919" s="112"/>
      <c r="B919" s="113"/>
      <c r="C919" s="113"/>
      <c r="D919" s="112"/>
      <c r="E919" s="114"/>
      <c r="F919" s="112"/>
      <c r="G919" s="35"/>
    </row>
    <row x14ac:dyDescent="0.25" r="920" customHeight="1" ht="18.75">
      <c r="A920" s="112"/>
      <c r="B920" s="113"/>
      <c r="C920" s="113"/>
      <c r="D920" s="112"/>
      <c r="E920" s="114"/>
      <c r="F920" s="112"/>
      <c r="G920" s="35"/>
    </row>
    <row x14ac:dyDescent="0.25" r="921" customHeight="1" ht="18.75">
      <c r="A921" s="112"/>
      <c r="B921" s="113"/>
      <c r="C921" s="113"/>
      <c r="D921" s="112"/>
      <c r="E921" s="114"/>
      <c r="F921" s="112"/>
      <c r="G921" s="35"/>
    </row>
    <row x14ac:dyDescent="0.25" r="922" customHeight="1" ht="18.75">
      <c r="A922" s="112"/>
      <c r="B922" s="113"/>
      <c r="C922" s="113"/>
      <c r="D922" s="112"/>
      <c r="E922" s="114"/>
      <c r="F922" s="112"/>
      <c r="G922" s="35"/>
    </row>
    <row x14ac:dyDescent="0.25" r="923" customHeight="1" ht="18.75">
      <c r="A923" s="112"/>
      <c r="B923" s="113"/>
      <c r="C923" s="113"/>
      <c r="D923" s="112"/>
      <c r="E923" s="114"/>
      <c r="F923" s="112"/>
      <c r="G923" s="35"/>
    </row>
    <row x14ac:dyDescent="0.25" r="924" customHeight="1" ht="18.75">
      <c r="A924" s="112"/>
      <c r="B924" s="113"/>
      <c r="C924" s="113"/>
      <c r="D924" s="112"/>
      <c r="E924" s="114"/>
      <c r="F924" s="112"/>
      <c r="G924" s="35"/>
    </row>
    <row x14ac:dyDescent="0.25" r="925" customHeight="1" ht="18.75">
      <c r="A925" s="112"/>
      <c r="B925" s="113"/>
      <c r="C925" s="113"/>
      <c r="D925" s="112"/>
      <c r="E925" s="114"/>
      <c r="F925" s="112"/>
      <c r="G925" s="35"/>
    </row>
    <row x14ac:dyDescent="0.25" r="926" customHeight="1" ht="18.75">
      <c r="A926" s="112"/>
      <c r="B926" s="113"/>
      <c r="C926" s="113"/>
      <c r="D926" s="112"/>
      <c r="E926" s="114"/>
      <c r="F926" s="112"/>
      <c r="G926" s="35"/>
    </row>
    <row x14ac:dyDescent="0.25" r="927" customHeight="1" ht="18.75">
      <c r="A927" s="112"/>
      <c r="B927" s="113"/>
      <c r="C927" s="113"/>
      <c r="D927" s="112"/>
      <c r="E927" s="114"/>
      <c r="F927" s="112"/>
      <c r="G927" s="35"/>
    </row>
    <row x14ac:dyDescent="0.25" r="928" customHeight="1" ht="18.75">
      <c r="A928" s="112"/>
      <c r="B928" s="113"/>
      <c r="C928" s="113"/>
      <c r="D928" s="112"/>
      <c r="E928" s="114"/>
      <c r="F928" s="112"/>
      <c r="G928" s="35"/>
    </row>
    <row x14ac:dyDescent="0.25" r="929" customHeight="1" ht="18.75">
      <c r="A929" s="112"/>
      <c r="B929" s="113"/>
      <c r="C929" s="113"/>
      <c r="D929" s="112"/>
      <c r="E929" s="114"/>
      <c r="F929" s="112"/>
      <c r="G929" s="35"/>
    </row>
    <row x14ac:dyDescent="0.25" r="930" customHeight="1" ht="18.75">
      <c r="A930" s="112"/>
      <c r="B930" s="113"/>
      <c r="C930" s="113"/>
      <c r="D930" s="112"/>
      <c r="E930" s="114"/>
      <c r="F930" s="112"/>
      <c r="G930" s="35"/>
    </row>
    <row x14ac:dyDescent="0.25" r="931" customHeight="1" ht="18.75">
      <c r="A931" s="112"/>
      <c r="B931" s="113"/>
      <c r="C931" s="113"/>
      <c r="D931" s="112"/>
      <c r="E931" s="114"/>
      <c r="F931" s="112"/>
      <c r="G931" s="35"/>
    </row>
    <row x14ac:dyDescent="0.25" r="932" customHeight="1" ht="18.75">
      <c r="A932" s="112"/>
      <c r="B932" s="113"/>
      <c r="C932" s="113"/>
      <c r="D932" s="112"/>
      <c r="E932" s="114"/>
      <c r="F932" s="112"/>
      <c r="G932" s="35"/>
    </row>
    <row x14ac:dyDescent="0.25" r="933" customHeight="1" ht="18.75">
      <c r="A933" s="112"/>
      <c r="B933" s="113"/>
      <c r="C933" s="113"/>
      <c r="D933" s="112"/>
      <c r="E933" s="114"/>
      <c r="F933" s="112"/>
      <c r="G933" s="35"/>
    </row>
    <row x14ac:dyDescent="0.25" r="934" customHeight="1" ht="18.75">
      <c r="A934" s="112"/>
      <c r="B934" s="113"/>
      <c r="C934" s="113"/>
      <c r="D934" s="112"/>
      <c r="E934" s="114"/>
      <c r="F934" s="112"/>
      <c r="G934" s="35"/>
    </row>
    <row x14ac:dyDescent="0.25" r="935" customHeight="1" ht="18.75">
      <c r="A935" s="112"/>
      <c r="B935" s="113"/>
      <c r="C935" s="113"/>
      <c r="D935" s="112"/>
      <c r="E935" s="114"/>
      <c r="F935" s="112"/>
      <c r="G935" s="35"/>
    </row>
    <row x14ac:dyDescent="0.25" r="936" customHeight="1" ht="18.75">
      <c r="A936" s="112"/>
      <c r="B936" s="113"/>
      <c r="C936" s="113"/>
      <c r="D936" s="112"/>
      <c r="E936" s="114"/>
      <c r="F936" s="112"/>
      <c r="G936" s="35"/>
    </row>
    <row x14ac:dyDescent="0.25" r="937" customHeight="1" ht="18.75">
      <c r="A937" s="112"/>
      <c r="B937" s="113"/>
      <c r="C937" s="113"/>
      <c r="D937" s="112"/>
      <c r="E937" s="114"/>
      <c r="F937" s="112"/>
      <c r="G937" s="35"/>
    </row>
    <row x14ac:dyDescent="0.25" r="938" customHeight="1" ht="18.75">
      <c r="A938" s="112"/>
      <c r="B938" s="113"/>
      <c r="C938" s="113"/>
      <c r="D938" s="112"/>
      <c r="E938" s="114"/>
      <c r="F938" s="112"/>
      <c r="G938" s="35"/>
    </row>
    <row x14ac:dyDescent="0.25" r="939" customHeight="1" ht="18.75">
      <c r="A939" s="112"/>
      <c r="B939" s="113"/>
      <c r="C939" s="113"/>
      <c r="D939" s="112"/>
      <c r="E939" s="114"/>
      <c r="F939" s="112"/>
      <c r="G939" s="35"/>
    </row>
    <row x14ac:dyDescent="0.25" r="940" customHeight="1" ht="18.75">
      <c r="A940" s="112"/>
      <c r="B940" s="113"/>
      <c r="C940" s="113"/>
      <c r="D940" s="112"/>
      <c r="E940" s="114"/>
      <c r="F940" s="112"/>
      <c r="G940" s="35"/>
    </row>
    <row x14ac:dyDescent="0.25" r="941" customHeight="1" ht="18.75">
      <c r="A941" s="112"/>
      <c r="B941" s="113"/>
      <c r="C941" s="113"/>
      <c r="D941" s="112"/>
      <c r="E941" s="114"/>
      <c r="F941" s="112"/>
      <c r="G941" s="35"/>
    </row>
    <row x14ac:dyDescent="0.25" r="942" customHeight="1" ht="18.75">
      <c r="A942" s="112"/>
      <c r="B942" s="113"/>
      <c r="C942" s="113"/>
      <c r="D942" s="112"/>
      <c r="E942" s="114"/>
      <c r="F942" s="112"/>
      <c r="G942" s="35"/>
    </row>
    <row x14ac:dyDescent="0.25" r="943" customHeight="1" ht="18.75">
      <c r="A943" s="112"/>
      <c r="B943" s="113"/>
      <c r="C943" s="113"/>
      <c r="D943" s="112"/>
      <c r="E943" s="114"/>
      <c r="F943" s="112"/>
      <c r="G943" s="35"/>
    </row>
    <row x14ac:dyDescent="0.25" r="944" customHeight="1" ht="18.75">
      <c r="A944" s="112"/>
      <c r="B944" s="113"/>
      <c r="C944" s="113"/>
      <c r="D944" s="112"/>
      <c r="E944" s="114"/>
      <c r="F944" s="112"/>
      <c r="G944" s="35"/>
    </row>
    <row x14ac:dyDescent="0.25" r="945" customHeight="1" ht="18.75">
      <c r="A945" s="112"/>
      <c r="B945" s="113"/>
      <c r="C945" s="113"/>
      <c r="D945" s="112"/>
      <c r="E945" s="114"/>
      <c r="F945" s="112"/>
      <c r="G945" s="35"/>
    </row>
    <row x14ac:dyDescent="0.25" r="946" customHeight="1" ht="18.75">
      <c r="A946" s="112"/>
      <c r="B946" s="113"/>
      <c r="C946" s="113"/>
      <c r="D946" s="112"/>
      <c r="E946" s="114"/>
      <c r="F946" s="112"/>
      <c r="G946" s="35"/>
    </row>
    <row x14ac:dyDescent="0.25" r="947" customHeight="1" ht="18.75">
      <c r="A947" s="112"/>
      <c r="B947" s="113"/>
      <c r="C947" s="113"/>
      <c r="D947" s="112"/>
      <c r="E947" s="114"/>
      <c r="F947" s="112"/>
      <c r="G947" s="35"/>
    </row>
    <row x14ac:dyDescent="0.25" r="948" customHeight="1" ht="18.75">
      <c r="A948" s="112"/>
      <c r="B948" s="113"/>
      <c r="C948" s="113"/>
      <c r="D948" s="112"/>
      <c r="E948" s="114"/>
      <c r="F948" s="112"/>
      <c r="G948" s="35"/>
    </row>
    <row x14ac:dyDescent="0.25" r="949" customHeight="1" ht="18.75">
      <c r="A949" s="112"/>
      <c r="B949" s="113"/>
      <c r="C949" s="113"/>
      <c r="D949" s="112"/>
      <c r="E949" s="114"/>
      <c r="F949" s="112"/>
      <c r="G949" s="35"/>
    </row>
    <row x14ac:dyDescent="0.25" r="950" customHeight="1" ht="18.75">
      <c r="A950" s="112"/>
      <c r="B950" s="113"/>
      <c r="C950" s="113"/>
      <c r="D950" s="112"/>
      <c r="E950" s="114"/>
      <c r="F950" s="112"/>
      <c r="G950" s="35"/>
    </row>
    <row x14ac:dyDescent="0.25" r="951" customHeight="1" ht="18.75">
      <c r="A951" s="112"/>
      <c r="B951" s="113"/>
      <c r="C951" s="113"/>
      <c r="D951" s="112"/>
      <c r="E951" s="114"/>
      <c r="F951" s="112"/>
      <c r="G951" s="35"/>
    </row>
    <row x14ac:dyDescent="0.25" r="952" customHeight="1" ht="18.75">
      <c r="A952" s="112"/>
      <c r="B952" s="113"/>
      <c r="C952" s="113"/>
      <c r="D952" s="112"/>
      <c r="E952" s="114"/>
      <c r="F952" s="112"/>
      <c r="G952" s="35"/>
    </row>
    <row x14ac:dyDescent="0.25" r="953" customHeight="1" ht="18.75">
      <c r="A953" s="112"/>
      <c r="B953" s="113"/>
      <c r="C953" s="113"/>
      <c r="D953" s="112"/>
      <c r="E953" s="114"/>
      <c r="F953" s="112"/>
      <c r="G953" s="35"/>
    </row>
    <row x14ac:dyDescent="0.25" r="954" customHeight="1" ht="18.75">
      <c r="A954" s="112"/>
      <c r="B954" s="113"/>
      <c r="C954" s="113"/>
      <c r="D954" s="112"/>
      <c r="E954" s="114"/>
      <c r="F954" s="112"/>
      <c r="G954" s="35"/>
    </row>
    <row x14ac:dyDescent="0.25" r="955" customHeight="1" ht="18.75">
      <c r="A955" s="112"/>
      <c r="B955" s="113"/>
      <c r="C955" s="113"/>
      <c r="D955" s="112"/>
      <c r="E955" s="114"/>
      <c r="F955" s="112"/>
      <c r="G955" s="35"/>
    </row>
    <row x14ac:dyDescent="0.25" r="956" customHeight="1" ht="18.75">
      <c r="A956" s="112"/>
      <c r="B956" s="113"/>
      <c r="C956" s="113"/>
      <c r="D956" s="112"/>
      <c r="E956" s="114"/>
      <c r="F956" s="112"/>
      <c r="G956" s="35"/>
    </row>
    <row x14ac:dyDescent="0.25" r="957" customHeight="1" ht="18.75">
      <c r="A957" s="112"/>
      <c r="B957" s="113"/>
      <c r="C957" s="113"/>
      <c r="D957" s="112"/>
      <c r="E957" s="114"/>
      <c r="F957" s="112"/>
      <c r="G957" s="35"/>
    </row>
    <row x14ac:dyDescent="0.25" r="958" customHeight="1" ht="18.75">
      <c r="A958" s="112"/>
      <c r="B958" s="113"/>
      <c r="C958" s="113"/>
      <c r="D958" s="112"/>
      <c r="E958" s="114"/>
      <c r="F958" s="112"/>
      <c r="G958" s="35"/>
    </row>
    <row x14ac:dyDescent="0.25" r="959" customHeight="1" ht="18.75">
      <c r="A959" s="112"/>
      <c r="B959" s="113"/>
      <c r="C959" s="113"/>
      <c r="D959" s="112"/>
      <c r="E959" s="114"/>
      <c r="F959" s="112"/>
      <c r="G959" s="35"/>
    </row>
    <row x14ac:dyDescent="0.25" r="960" customHeight="1" ht="18.75">
      <c r="A960" s="112"/>
      <c r="B960" s="113"/>
      <c r="C960" s="113"/>
      <c r="D960" s="112"/>
      <c r="E960" s="114"/>
      <c r="F960" s="112"/>
      <c r="G960" s="35"/>
    </row>
    <row x14ac:dyDescent="0.25" r="961" customHeight="1" ht="18.75">
      <c r="A961" s="112"/>
      <c r="B961" s="113"/>
      <c r="C961" s="113"/>
      <c r="D961" s="112"/>
      <c r="E961" s="114"/>
      <c r="F961" s="112"/>
      <c r="G961" s="35"/>
    </row>
    <row x14ac:dyDescent="0.25" r="962" customHeight="1" ht="18.75">
      <c r="A962" s="112"/>
      <c r="B962" s="113"/>
      <c r="C962" s="113"/>
      <c r="D962" s="112"/>
      <c r="E962" s="114"/>
      <c r="F962" s="112"/>
      <c r="G962" s="35"/>
    </row>
    <row x14ac:dyDescent="0.25" r="963" customHeight="1" ht="18.75">
      <c r="A963" s="112"/>
      <c r="B963" s="113"/>
      <c r="C963" s="113"/>
      <c r="D963" s="112"/>
      <c r="E963" s="114"/>
      <c r="F963" s="112"/>
      <c r="G963" s="35"/>
    </row>
    <row x14ac:dyDescent="0.25" r="964" customHeight="1" ht="18.75">
      <c r="A964" s="112"/>
      <c r="B964" s="113"/>
      <c r="C964" s="113"/>
      <c r="D964" s="112"/>
      <c r="E964" s="114"/>
      <c r="F964" s="112"/>
      <c r="G964" s="35"/>
    </row>
    <row x14ac:dyDescent="0.25" r="965" customHeight="1" ht="18.75">
      <c r="A965" s="112"/>
      <c r="B965" s="113"/>
      <c r="C965" s="113"/>
      <c r="D965" s="112"/>
      <c r="E965" s="114"/>
      <c r="F965" s="112"/>
      <c r="G965" s="35"/>
    </row>
    <row x14ac:dyDescent="0.25" r="966" customHeight="1" ht="18.75">
      <c r="A966" s="112"/>
      <c r="B966" s="113"/>
      <c r="C966" s="113"/>
      <c r="D966" s="112"/>
      <c r="E966" s="114"/>
      <c r="F966" s="112"/>
      <c r="G966" s="35"/>
    </row>
    <row x14ac:dyDescent="0.25" r="967" customHeight="1" ht="18.75">
      <c r="A967" s="112"/>
      <c r="B967" s="113"/>
      <c r="C967" s="113"/>
      <c r="D967" s="112"/>
      <c r="E967" s="114"/>
      <c r="F967" s="112"/>
      <c r="G967" s="35"/>
    </row>
    <row x14ac:dyDescent="0.25" r="968" customHeight="1" ht="18.75">
      <c r="A968" s="112"/>
      <c r="B968" s="113"/>
      <c r="C968" s="113"/>
      <c r="D968" s="112"/>
      <c r="E968" s="114"/>
      <c r="F968" s="112"/>
      <c r="G968" s="35"/>
    </row>
    <row x14ac:dyDescent="0.25" r="969" customHeight="1" ht="18.75">
      <c r="A969" s="112"/>
      <c r="B969" s="113"/>
      <c r="C969" s="113"/>
      <c r="D969" s="112"/>
      <c r="E969" s="114"/>
      <c r="F969" s="112"/>
      <c r="G969" s="35"/>
    </row>
    <row x14ac:dyDescent="0.25" r="970" customHeight="1" ht="18.75">
      <c r="A970" s="112"/>
      <c r="B970" s="113"/>
      <c r="C970" s="113"/>
      <c r="D970" s="112"/>
      <c r="E970" s="114"/>
      <c r="F970" s="112"/>
      <c r="G970" s="35"/>
    </row>
    <row x14ac:dyDescent="0.25" r="971" customHeight="1" ht="18.75">
      <c r="A971" s="112"/>
      <c r="B971" s="113"/>
      <c r="C971" s="113"/>
      <c r="D971" s="112"/>
      <c r="E971" s="114"/>
      <c r="F971" s="112"/>
      <c r="G971" s="35"/>
    </row>
    <row x14ac:dyDescent="0.25" r="972" customHeight="1" ht="18.75">
      <c r="A972" s="112"/>
      <c r="B972" s="113"/>
      <c r="C972" s="113"/>
      <c r="D972" s="112"/>
      <c r="E972" s="114"/>
      <c r="F972" s="112"/>
      <c r="G972" s="35"/>
    </row>
    <row x14ac:dyDescent="0.25" r="973" customHeight="1" ht="18.75">
      <c r="A973" s="112"/>
      <c r="B973" s="113"/>
      <c r="C973" s="113"/>
      <c r="D973" s="112"/>
      <c r="E973" s="114"/>
      <c r="F973" s="112"/>
      <c r="G973" s="35"/>
    </row>
    <row x14ac:dyDescent="0.25" r="974" customHeight="1" ht="18.75">
      <c r="A974" s="112"/>
      <c r="B974" s="113"/>
      <c r="C974" s="113"/>
      <c r="D974" s="112"/>
      <c r="E974" s="114"/>
      <c r="F974" s="112"/>
      <c r="G974" s="35"/>
    </row>
    <row x14ac:dyDescent="0.25" r="975" customHeight="1" ht="18.75">
      <c r="A975" s="112"/>
      <c r="B975" s="113"/>
      <c r="C975" s="113"/>
      <c r="D975" s="112"/>
      <c r="E975" s="114"/>
      <c r="F975" s="112"/>
      <c r="G975" s="35"/>
    </row>
    <row x14ac:dyDescent="0.25" r="976" customHeight="1" ht="18.75">
      <c r="A976" s="112"/>
      <c r="B976" s="113"/>
      <c r="C976" s="113"/>
      <c r="D976" s="112"/>
      <c r="E976" s="114"/>
      <c r="F976" s="112"/>
      <c r="G976" s="35"/>
    </row>
    <row x14ac:dyDescent="0.25" r="977" customHeight="1" ht="18.75">
      <c r="A977" s="112"/>
      <c r="B977" s="113"/>
      <c r="C977" s="113"/>
      <c r="D977" s="112"/>
      <c r="E977" s="114"/>
      <c r="F977" s="112"/>
      <c r="G977" s="35"/>
    </row>
    <row x14ac:dyDescent="0.25" r="978" customHeight="1" ht="18.75">
      <c r="A978" s="112"/>
      <c r="B978" s="113"/>
      <c r="C978" s="113"/>
      <c r="D978" s="112"/>
      <c r="E978" s="114"/>
      <c r="F978" s="112"/>
      <c r="G978" s="35"/>
    </row>
    <row x14ac:dyDescent="0.25" r="979" customHeight="1" ht="18.75">
      <c r="A979" s="112"/>
      <c r="B979" s="113"/>
      <c r="C979" s="113"/>
      <c r="D979" s="112"/>
      <c r="E979" s="114"/>
      <c r="F979" s="112"/>
      <c r="G979" s="35"/>
    </row>
    <row x14ac:dyDescent="0.25" r="980" customHeight="1" ht="18.75">
      <c r="A980" s="112"/>
      <c r="B980" s="113"/>
      <c r="C980" s="113"/>
      <c r="D980" s="112"/>
      <c r="E980" s="114"/>
      <c r="F980" s="112"/>
      <c r="G980" s="35"/>
    </row>
    <row x14ac:dyDescent="0.25" r="981" customHeight="1" ht="18.75">
      <c r="A981" s="112"/>
      <c r="B981" s="113"/>
      <c r="C981" s="113"/>
      <c r="D981" s="112"/>
      <c r="E981" s="114"/>
      <c r="F981" s="112"/>
      <c r="G981" s="35"/>
    </row>
    <row x14ac:dyDescent="0.25" r="982" customHeight="1" ht="18.75">
      <c r="A982" s="112"/>
      <c r="B982" s="113"/>
      <c r="C982" s="113"/>
      <c r="D982" s="112"/>
      <c r="E982" s="114"/>
      <c r="F982" s="112"/>
      <c r="G982" s="35"/>
    </row>
    <row x14ac:dyDescent="0.25" r="983" customHeight="1" ht="18.75">
      <c r="A983" s="112"/>
      <c r="B983" s="113"/>
      <c r="C983" s="113"/>
      <c r="D983" s="112"/>
      <c r="E983" s="114"/>
      <c r="F983" s="112"/>
      <c r="G983" s="35"/>
    </row>
    <row x14ac:dyDescent="0.25" r="984" customHeight="1" ht="18.75">
      <c r="A984" s="112"/>
      <c r="B984" s="113"/>
      <c r="C984" s="113"/>
      <c r="D984" s="112"/>
      <c r="E984" s="114"/>
      <c r="F984" s="112"/>
      <c r="G984" s="35"/>
    </row>
    <row x14ac:dyDescent="0.25" r="985" customHeight="1" ht="18.75">
      <c r="A985" s="112"/>
      <c r="B985" s="113"/>
      <c r="C985" s="113"/>
      <c r="D985" s="112"/>
      <c r="E985" s="114"/>
      <c r="F985" s="112"/>
      <c r="G985" s="35"/>
    </row>
    <row x14ac:dyDescent="0.25" r="986" customHeight="1" ht="18.75">
      <c r="A986" s="112"/>
      <c r="B986" s="113"/>
      <c r="C986" s="113"/>
      <c r="D986" s="112"/>
      <c r="E986" s="114"/>
      <c r="F986" s="112"/>
      <c r="G986" s="35"/>
    </row>
    <row x14ac:dyDescent="0.25" r="987" customHeight="1" ht="18.75">
      <c r="A987" s="112"/>
      <c r="B987" s="113"/>
      <c r="C987" s="113"/>
      <c r="D987" s="112"/>
      <c r="E987" s="114"/>
      <c r="F987" s="112"/>
      <c r="G987" s="35"/>
    </row>
    <row x14ac:dyDescent="0.25" r="988" customHeight="1" ht="18.75">
      <c r="A988" s="112"/>
      <c r="B988" s="113"/>
      <c r="C988" s="113"/>
      <c r="D988" s="112"/>
      <c r="E988" s="114"/>
      <c r="F988" s="112"/>
      <c r="G988" s="35"/>
    </row>
    <row x14ac:dyDescent="0.25" r="989" customHeight="1" ht="18.75">
      <c r="A989" s="112"/>
      <c r="B989" s="113"/>
      <c r="C989" s="113"/>
      <c r="D989" s="112"/>
      <c r="E989" s="114"/>
      <c r="F989" s="112"/>
      <c r="G989" s="35"/>
    </row>
    <row x14ac:dyDescent="0.25" r="990" customHeight="1" ht="18.75">
      <c r="A990" s="112"/>
      <c r="B990" s="113"/>
      <c r="C990" s="113"/>
      <c r="D990" s="112"/>
      <c r="E990" s="114"/>
      <c r="F990" s="112"/>
      <c r="G990" s="35"/>
    </row>
    <row x14ac:dyDescent="0.25" r="991" customHeight="1" ht="18.75">
      <c r="A991" s="112"/>
      <c r="B991" s="113"/>
      <c r="C991" s="113"/>
      <c r="D991" s="112"/>
      <c r="E991" s="114"/>
      <c r="F991" s="112"/>
      <c r="G991" s="35"/>
    </row>
    <row x14ac:dyDescent="0.25" r="992" customHeight="1" ht="18.75">
      <c r="A992" s="112"/>
      <c r="B992" s="113"/>
      <c r="C992" s="113"/>
      <c r="D992" s="112"/>
      <c r="E992" s="114"/>
      <c r="F992" s="112"/>
      <c r="G992" s="35"/>
    </row>
    <row x14ac:dyDescent="0.25" r="993" customHeight="1" ht="18.75">
      <c r="A993" s="112"/>
      <c r="B993" s="113"/>
      <c r="C993" s="113"/>
      <c r="D993" s="112"/>
      <c r="E993" s="114"/>
      <c r="F993" s="112"/>
      <c r="G993" s="35"/>
    </row>
    <row x14ac:dyDescent="0.25" r="994" customHeight="1" ht="18.75">
      <c r="A994" s="112"/>
      <c r="B994" s="113"/>
      <c r="C994" s="113"/>
      <c r="D994" s="112"/>
      <c r="E994" s="114"/>
      <c r="F994" s="112"/>
      <c r="G994" s="35"/>
    </row>
    <row x14ac:dyDescent="0.25" r="995" customHeight="1" ht="18.75">
      <c r="A995" s="112"/>
      <c r="B995" s="113"/>
      <c r="C995" s="113"/>
      <c r="D995" s="112"/>
      <c r="E995" s="114"/>
      <c r="F995" s="112"/>
      <c r="G995" s="35"/>
    </row>
    <row x14ac:dyDescent="0.25" r="996" customHeight="1" ht="18.75">
      <c r="A996" s="112"/>
      <c r="B996" s="113"/>
      <c r="C996" s="113"/>
      <c r="D996" s="112"/>
      <c r="E996" s="114"/>
      <c r="F996" s="112"/>
      <c r="G996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/>
  </sheetViews>
  <sheetFormatPr defaultRowHeight="15" x14ac:dyDescent="0.25"/>
  <cols>
    <col min="1" max="1" style="48" width="13.576428571428572" customWidth="1" bestFit="1"/>
    <col min="2" max="2" style="46" width="39.14785714285715" customWidth="1" bestFit="1"/>
    <col min="3" max="3" style="102" width="16.862142857142857" customWidth="1" bestFit="1"/>
    <col min="4" max="4" style="102" width="29.005" customWidth="1" bestFit="1"/>
    <col min="5" max="5" style="102" width="46.71928571428572" customWidth="1" bestFit="1"/>
    <col min="6" max="6" style="46" width="8.719285714285713" customWidth="1" bestFit="1"/>
    <col min="7" max="7" style="102" width="4.433571428571429" customWidth="1" bestFit="1"/>
  </cols>
  <sheetData>
    <row x14ac:dyDescent="0.25" r="1" customHeight="1" ht="19.5">
      <c r="A1" s="35"/>
      <c r="B1" s="49"/>
      <c r="C1" s="50"/>
      <c r="D1" s="50"/>
      <c r="E1" s="50"/>
      <c r="F1" s="49"/>
      <c r="G1" s="50"/>
    </row>
    <row x14ac:dyDescent="0.25" r="2" customHeight="1" ht="20.25">
      <c r="A2" s="35"/>
      <c r="B2" s="51" t="s">
        <v>27</v>
      </c>
      <c r="C2" s="52" t="s">
        <v>28</v>
      </c>
      <c r="D2" s="52" t="s">
        <v>29</v>
      </c>
      <c r="E2" s="52" t="s">
        <v>30</v>
      </c>
      <c r="F2" s="53" t="s">
        <v>31</v>
      </c>
      <c r="G2" s="54" t="s">
        <v>32</v>
      </c>
    </row>
    <row x14ac:dyDescent="0.25" r="3" customHeight="1" ht="18.75">
      <c r="A3" s="35"/>
      <c r="B3" s="55" t="s">
        <v>33</v>
      </c>
      <c r="C3" s="56" t="s">
        <v>34</v>
      </c>
      <c r="D3" s="56" t="s">
        <v>35</v>
      </c>
      <c r="E3" s="56" t="s">
        <v>36</v>
      </c>
      <c r="F3" s="57" t="s">
        <v>37</v>
      </c>
      <c r="G3" s="56">
        <v>4</v>
      </c>
    </row>
    <row x14ac:dyDescent="0.25" r="4" customHeight="1" ht="19.5">
      <c r="A4" s="35"/>
      <c r="B4" s="55" t="s">
        <v>38</v>
      </c>
      <c r="C4" s="58"/>
      <c r="D4" s="56" t="s">
        <v>39</v>
      </c>
      <c r="E4" s="56" t="s">
        <v>40</v>
      </c>
      <c r="F4" s="57" t="s">
        <v>41</v>
      </c>
      <c r="G4" s="56">
        <v>9</v>
      </c>
    </row>
    <row x14ac:dyDescent="0.25" r="5" customHeight="1" ht="19.5">
      <c r="A5" s="35"/>
      <c r="B5" s="55" t="s">
        <v>42</v>
      </c>
      <c r="C5" s="56" t="s">
        <v>43</v>
      </c>
      <c r="D5" s="58"/>
      <c r="E5" s="56" t="s">
        <v>44</v>
      </c>
      <c r="F5" s="59"/>
      <c r="G5" s="56">
        <v>7</v>
      </c>
    </row>
    <row x14ac:dyDescent="0.25" r="6" customHeight="1" ht="19.5">
      <c r="A6" s="35"/>
      <c r="B6" s="55" t="s">
        <v>45</v>
      </c>
      <c r="C6" s="58"/>
      <c r="D6" s="58"/>
      <c r="E6" s="56" t="s">
        <v>46</v>
      </c>
      <c r="F6" s="59"/>
      <c r="G6" s="56">
        <v>1</v>
      </c>
    </row>
    <row x14ac:dyDescent="0.25" r="7" customHeight="1" ht="19.5">
      <c r="A7" s="35"/>
      <c r="B7" s="55" t="s">
        <v>47</v>
      </c>
      <c r="C7" s="58"/>
      <c r="D7" s="58"/>
      <c r="E7" s="58"/>
      <c r="F7" s="57" t="s">
        <v>48</v>
      </c>
      <c r="G7" s="56">
        <v>1</v>
      </c>
    </row>
    <row x14ac:dyDescent="0.25" r="8" customHeight="1" ht="19.5">
      <c r="A8" s="35"/>
      <c r="B8" s="60"/>
      <c r="C8" s="61"/>
      <c r="D8" s="61"/>
      <c r="E8" s="61"/>
      <c r="F8" s="60"/>
      <c r="G8" s="62"/>
    </row>
    <row x14ac:dyDescent="0.25" r="9" customHeight="1" ht="19.5">
      <c r="A9" s="35"/>
      <c r="B9" s="63"/>
      <c r="C9" s="64" t="s">
        <v>49</v>
      </c>
      <c r="D9" s="64" t="s">
        <v>50</v>
      </c>
      <c r="E9" s="64" t="s">
        <v>51</v>
      </c>
      <c r="F9" s="65" t="s">
        <v>52</v>
      </c>
      <c r="G9" s="66"/>
    </row>
    <row x14ac:dyDescent="0.25" r="10" customHeight="1" ht="19.5">
      <c r="A10" s="35"/>
      <c r="B10" s="67" t="s">
        <v>28</v>
      </c>
      <c r="C10" s="68" t="s">
        <v>34</v>
      </c>
      <c r="D10" s="69"/>
      <c r="E10" s="70" t="s">
        <v>43</v>
      </c>
      <c r="F10" s="71"/>
      <c r="G10" s="66"/>
    </row>
    <row x14ac:dyDescent="0.25" r="11" customHeight="1" ht="19.5">
      <c r="A11" s="35"/>
      <c r="B11" s="67" t="s">
        <v>53</v>
      </c>
      <c r="C11" s="68" t="s">
        <v>35</v>
      </c>
      <c r="D11" s="70" t="s">
        <v>39</v>
      </c>
      <c r="E11" s="69"/>
      <c r="F11" s="71"/>
      <c r="G11" s="66"/>
    </row>
    <row x14ac:dyDescent="0.25" r="12" customHeight="1" ht="19.5">
      <c r="A12" s="35"/>
      <c r="B12" s="67" t="s">
        <v>30</v>
      </c>
      <c r="C12" s="68" t="s">
        <v>36</v>
      </c>
      <c r="D12" s="70" t="s">
        <v>40</v>
      </c>
      <c r="E12" s="70" t="s">
        <v>54</v>
      </c>
      <c r="F12" s="71"/>
      <c r="G12" s="66"/>
    </row>
    <row x14ac:dyDescent="0.25" r="13" customHeight="1" ht="19.5">
      <c r="A13" s="35"/>
      <c r="B13" s="67" t="s">
        <v>31</v>
      </c>
      <c r="C13" s="68" t="s">
        <v>37</v>
      </c>
      <c r="D13" s="70" t="s">
        <v>41</v>
      </c>
      <c r="E13" s="69"/>
      <c r="F13" s="71"/>
      <c r="G13" s="66"/>
    </row>
    <row x14ac:dyDescent="0.25" r="14" customHeight="1" ht="19.5">
      <c r="A14" s="35"/>
      <c r="B14" s="72"/>
      <c r="C14" s="73">
        <v>4</v>
      </c>
      <c r="D14" s="73">
        <v>9</v>
      </c>
      <c r="E14" s="73">
        <v>8</v>
      </c>
      <c r="F14" s="72"/>
      <c r="G14" s="66"/>
    </row>
    <row x14ac:dyDescent="0.25" r="15" customHeight="1" ht="19.5">
      <c r="A15" s="35"/>
      <c r="B15" s="60"/>
      <c r="C15" s="61"/>
      <c r="D15" s="61"/>
      <c r="E15" s="61"/>
      <c r="F15" s="72"/>
      <c r="G15" s="66"/>
    </row>
    <row x14ac:dyDescent="0.25" r="16" customHeight="1" ht="19.5">
      <c r="A16" s="35"/>
      <c r="B16" s="74" t="s">
        <v>29</v>
      </c>
      <c r="C16" s="75" t="s">
        <v>55</v>
      </c>
      <c r="D16" s="75" t="s">
        <v>56</v>
      </c>
      <c r="E16" s="75" t="s">
        <v>57</v>
      </c>
      <c r="F16" s="72"/>
      <c r="G16" s="66"/>
    </row>
    <row x14ac:dyDescent="0.25" r="17" customHeight="1" ht="19.5">
      <c r="A17" s="35"/>
      <c r="B17" s="76" t="s">
        <v>58</v>
      </c>
      <c r="C17" s="77">
        <v>24</v>
      </c>
      <c r="D17" s="69"/>
      <c r="E17" s="69"/>
      <c r="F17" s="72"/>
      <c r="G17" s="66"/>
    </row>
    <row x14ac:dyDescent="0.25" r="18" customHeight="1" ht="19.5">
      <c r="A18" s="35"/>
      <c r="B18" s="78" t="s">
        <v>59</v>
      </c>
      <c r="C18" s="79">
        <v>32</v>
      </c>
      <c r="D18" s="69"/>
      <c r="E18" s="69" t="s">
        <v>60</v>
      </c>
      <c r="F18" s="72"/>
      <c r="G18" s="66"/>
    </row>
    <row x14ac:dyDescent="0.25" r="19" customHeight="1" ht="19.5">
      <c r="A19" s="35"/>
      <c r="B19" s="80"/>
      <c r="C19" s="81"/>
      <c r="D19" s="69"/>
      <c r="E19" s="69" t="s">
        <v>61</v>
      </c>
      <c r="F19" s="72"/>
      <c r="G19" s="66"/>
    </row>
    <row x14ac:dyDescent="0.25" r="20" customHeight="1" ht="19.5">
      <c r="A20" s="35"/>
      <c r="B20" s="80"/>
      <c r="C20" s="81"/>
      <c r="D20" s="69" t="s">
        <v>62</v>
      </c>
      <c r="E20" s="69" t="s">
        <v>63</v>
      </c>
      <c r="F20" s="72"/>
      <c r="G20" s="66"/>
    </row>
    <row x14ac:dyDescent="0.25" r="21" customHeight="1" ht="19.5">
      <c r="A21" s="35"/>
      <c r="B21" s="80"/>
      <c r="C21" s="81"/>
      <c r="D21" s="69" t="s">
        <v>64</v>
      </c>
      <c r="E21" s="69" t="s">
        <v>65</v>
      </c>
      <c r="F21" s="72"/>
      <c r="G21" s="66"/>
    </row>
    <row x14ac:dyDescent="0.25" r="22" customHeight="1" ht="19.5">
      <c r="A22" s="35"/>
      <c r="B22" s="80"/>
      <c r="C22" s="81"/>
      <c r="D22" s="69" t="s">
        <v>66</v>
      </c>
      <c r="E22" s="69" t="s">
        <v>67</v>
      </c>
      <c r="F22" s="72"/>
      <c r="G22" s="66"/>
    </row>
    <row x14ac:dyDescent="0.25" r="23" customHeight="1" ht="19.5">
      <c r="A23" s="35"/>
      <c r="B23" s="82"/>
      <c r="C23" s="83"/>
      <c r="D23" s="69" t="s">
        <v>68</v>
      </c>
      <c r="E23" s="69"/>
      <c r="F23" s="72"/>
      <c r="G23" s="66"/>
    </row>
    <row x14ac:dyDescent="0.25" r="24" customHeight="1" ht="19.5">
      <c r="A24" s="35"/>
      <c r="B24" s="78" t="s">
        <v>69</v>
      </c>
      <c r="C24" s="79">
        <v>24</v>
      </c>
      <c r="D24" s="69" t="s">
        <v>70</v>
      </c>
      <c r="E24" s="84" t="s">
        <v>71</v>
      </c>
      <c r="F24" s="72"/>
      <c r="G24" s="66"/>
    </row>
    <row x14ac:dyDescent="0.25" r="25" customHeight="1" ht="19.5">
      <c r="A25" s="35"/>
      <c r="B25" s="82"/>
      <c r="C25" s="83"/>
      <c r="D25" s="69" t="s">
        <v>72</v>
      </c>
      <c r="E25" s="83"/>
      <c r="F25" s="72"/>
      <c r="G25" s="66"/>
    </row>
    <row x14ac:dyDescent="0.25" r="26" customHeight="1" ht="19.5">
      <c r="A26" s="35"/>
      <c r="B26" s="76" t="s">
        <v>73</v>
      </c>
      <c r="C26" s="77">
        <v>30</v>
      </c>
      <c r="D26" s="69"/>
      <c r="E26" s="69"/>
      <c r="F26" s="72"/>
      <c r="G26" s="66"/>
    </row>
    <row x14ac:dyDescent="0.25" r="27" customHeight="1" ht="19.5">
      <c r="A27" s="35"/>
      <c r="B27" s="76" t="s">
        <v>74</v>
      </c>
      <c r="C27" s="77">
        <v>24</v>
      </c>
      <c r="D27" s="69"/>
      <c r="E27" s="69" t="s">
        <v>75</v>
      </c>
      <c r="F27" s="72"/>
      <c r="G27" s="66"/>
    </row>
    <row x14ac:dyDescent="0.25" r="28" customHeight="1" ht="19.5">
      <c r="A28" s="35"/>
      <c r="B28" s="78" t="s">
        <v>76</v>
      </c>
      <c r="C28" s="79">
        <v>24</v>
      </c>
      <c r="D28" s="84"/>
      <c r="E28" s="69" t="s">
        <v>77</v>
      </c>
      <c r="F28" s="72"/>
      <c r="G28" s="66"/>
    </row>
    <row x14ac:dyDescent="0.25" r="29" customHeight="1" ht="19.5">
      <c r="A29" s="35"/>
      <c r="B29" s="82"/>
      <c r="C29" s="83"/>
      <c r="D29" s="83"/>
      <c r="E29" s="69" t="s">
        <v>78</v>
      </c>
      <c r="F29" s="72"/>
      <c r="G29" s="66"/>
    </row>
    <row x14ac:dyDescent="0.25" r="30" customHeight="1" ht="19.5">
      <c r="A30" s="35"/>
      <c r="B30" s="78" t="s">
        <v>79</v>
      </c>
      <c r="C30" s="79">
        <v>14</v>
      </c>
      <c r="D30" s="84"/>
      <c r="E30" s="69" t="s">
        <v>80</v>
      </c>
      <c r="F30" s="72"/>
      <c r="G30" s="66"/>
    </row>
    <row x14ac:dyDescent="0.25" r="31" customHeight="1" ht="19.5">
      <c r="A31" s="35"/>
      <c r="B31" s="82"/>
      <c r="C31" s="83"/>
      <c r="D31" s="83"/>
      <c r="E31" s="85" t="s">
        <v>81</v>
      </c>
      <c r="F31" s="72"/>
      <c r="G31" s="66"/>
    </row>
    <row x14ac:dyDescent="0.25" r="32" customHeight="1" ht="19.5">
      <c r="A32" s="35"/>
      <c r="B32" s="78" t="s">
        <v>82</v>
      </c>
      <c r="C32" s="79">
        <v>24</v>
      </c>
      <c r="D32" s="69"/>
      <c r="E32" s="69" t="s">
        <v>83</v>
      </c>
      <c r="F32" s="72"/>
      <c r="G32" s="66"/>
    </row>
    <row x14ac:dyDescent="0.25" r="33" customHeight="1" ht="19.5">
      <c r="A33" s="35"/>
      <c r="B33" s="82"/>
      <c r="C33" s="83"/>
      <c r="D33" s="69" t="s">
        <v>84</v>
      </c>
      <c r="E33" s="69" t="s">
        <v>85</v>
      </c>
      <c r="F33" s="72"/>
      <c r="G33" s="66"/>
    </row>
    <row x14ac:dyDescent="0.25" r="34" customHeight="1" ht="19.5">
      <c r="A34" s="35"/>
      <c r="B34" s="86" t="s">
        <v>86</v>
      </c>
      <c r="C34" s="79">
        <v>24</v>
      </c>
      <c r="D34" s="69" t="s">
        <v>87</v>
      </c>
      <c r="E34" s="69" t="s">
        <v>88</v>
      </c>
      <c r="F34" s="72"/>
      <c r="G34" s="66"/>
    </row>
    <row x14ac:dyDescent="0.25" r="35" customHeight="1" ht="19.5">
      <c r="A35" s="35"/>
      <c r="B35" s="82"/>
      <c r="C35" s="83"/>
      <c r="D35" s="87" t="s">
        <v>89</v>
      </c>
      <c r="E35" s="88" t="s">
        <v>88</v>
      </c>
      <c r="F35" s="72"/>
      <c r="G35" s="66"/>
    </row>
    <row x14ac:dyDescent="0.25" r="36" customHeight="1" ht="19.5">
      <c r="A36" s="35"/>
      <c r="B36" s="89" t="s">
        <v>90</v>
      </c>
      <c r="C36" s="90" t="s">
        <v>55</v>
      </c>
      <c r="D36" s="90" t="s">
        <v>56</v>
      </c>
      <c r="E36" s="90" t="s">
        <v>57</v>
      </c>
      <c r="F36" s="72"/>
      <c r="G36" s="66"/>
    </row>
    <row x14ac:dyDescent="0.25" r="37" customHeight="1" ht="18.75">
      <c r="A37" s="35"/>
      <c r="B37" s="76" t="s">
        <v>91</v>
      </c>
      <c r="C37" s="77">
        <v>24</v>
      </c>
      <c r="D37" s="69"/>
      <c r="E37" s="69" t="s">
        <v>92</v>
      </c>
      <c r="F37" s="72"/>
      <c r="G37" s="66"/>
    </row>
    <row x14ac:dyDescent="0.25" r="38" customHeight="1" ht="18.75">
      <c r="A38" s="35"/>
      <c r="B38" s="76" t="s">
        <v>93</v>
      </c>
      <c r="C38" s="77">
        <v>30</v>
      </c>
      <c r="D38" s="69"/>
      <c r="E38" s="69" t="s">
        <v>94</v>
      </c>
      <c r="F38" s="72"/>
      <c r="G38" s="66"/>
    </row>
    <row x14ac:dyDescent="0.25" r="39" customHeight="1" ht="18.75">
      <c r="A39" s="35"/>
      <c r="B39" s="91" t="s">
        <v>95</v>
      </c>
      <c r="C39" s="92">
        <v>30</v>
      </c>
      <c r="D39" s="88"/>
      <c r="E39" s="93" t="s">
        <v>96</v>
      </c>
      <c r="F39" s="72"/>
      <c r="G39" s="66"/>
    </row>
    <row x14ac:dyDescent="0.25" r="40" customHeight="1" ht="18.75">
      <c r="A40" s="35"/>
      <c r="B40" s="74" t="s">
        <v>28</v>
      </c>
      <c r="C40" s="75" t="s">
        <v>55</v>
      </c>
      <c r="D40" s="75" t="s">
        <v>56</v>
      </c>
      <c r="E40" s="75" t="s">
        <v>57</v>
      </c>
      <c r="F40" s="72"/>
      <c r="G40" s="66"/>
    </row>
    <row x14ac:dyDescent="0.25" r="41" customHeight="1" ht="18.75">
      <c r="A41" s="35"/>
      <c r="B41" s="94" t="s">
        <v>97</v>
      </c>
      <c r="C41" s="69"/>
      <c r="D41" s="69"/>
      <c r="E41" s="95" t="s">
        <v>98</v>
      </c>
      <c r="F41" s="72"/>
      <c r="G41" s="66"/>
    </row>
    <row x14ac:dyDescent="0.25" r="42" customHeight="1" ht="18.75">
      <c r="A42" s="35"/>
      <c r="B42" s="94" t="s">
        <v>99</v>
      </c>
      <c r="C42" s="96">
        <v>20</v>
      </c>
      <c r="D42" s="97" t="s">
        <v>99</v>
      </c>
      <c r="E42" s="69" t="s">
        <v>100</v>
      </c>
      <c r="F42" s="72"/>
      <c r="G42" s="66"/>
    </row>
    <row x14ac:dyDescent="0.25" r="43" customHeight="1" ht="31.5">
      <c r="A43" s="35"/>
      <c r="B43" s="94" t="s">
        <v>101</v>
      </c>
      <c r="C43" s="96">
        <v>20</v>
      </c>
      <c r="D43" s="69"/>
      <c r="E43" s="69" t="s">
        <v>102</v>
      </c>
      <c r="F43" s="72"/>
      <c r="G43" s="66"/>
    </row>
    <row x14ac:dyDescent="0.25" r="44" customHeight="1" ht="18.75">
      <c r="A44" s="35"/>
      <c r="B44" s="94" t="s">
        <v>103</v>
      </c>
      <c r="C44" s="96">
        <v>20</v>
      </c>
      <c r="D44" s="69"/>
      <c r="E44" s="69" t="s">
        <v>104</v>
      </c>
      <c r="F44" s="72"/>
      <c r="G44" s="66"/>
    </row>
    <row x14ac:dyDescent="0.25" r="45" customHeight="1" ht="18.75">
      <c r="A45" s="35"/>
      <c r="B45" s="94" t="s">
        <v>105</v>
      </c>
      <c r="C45" s="96">
        <v>20</v>
      </c>
      <c r="D45" s="69"/>
      <c r="E45" s="69" t="s">
        <v>106</v>
      </c>
      <c r="F45" s="72"/>
      <c r="G45" s="66"/>
    </row>
    <row x14ac:dyDescent="0.25" r="46" customHeight="1" ht="18.75">
      <c r="A46" s="35"/>
      <c r="B46" s="94" t="s">
        <v>107</v>
      </c>
      <c r="C46" s="96">
        <v>20</v>
      </c>
      <c r="D46" s="69"/>
      <c r="E46" s="69" t="s">
        <v>108</v>
      </c>
      <c r="F46" s="72"/>
      <c r="G46" s="66"/>
    </row>
    <row x14ac:dyDescent="0.25" r="47" customHeight="1" ht="18.75">
      <c r="A47" s="35"/>
      <c r="B47" s="98" t="s">
        <v>109</v>
      </c>
      <c r="C47" s="69" t="s">
        <v>110</v>
      </c>
      <c r="D47" s="69"/>
      <c r="E47" s="85" t="s">
        <v>111</v>
      </c>
      <c r="F47" s="72"/>
      <c r="G47" s="66"/>
    </row>
    <row x14ac:dyDescent="0.25" r="48" customHeight="1" ht="30">
      <c r="A48" s="35"/>
      <c r="B48" s="99"/>
      <c r="C48" s="69"/>
      <c r="D48" s="69"/>
      <c r="E48" s="85" t="s">
        <v>112</v>
      </c>
      <c r="F48" s="72"/>
      <c r="G48" s="66"/>
    </row>
    <row x14ac:dyDescent="0.25" r="49" customHeight="1" ht="18.75">
      <c r="A49" s="35"/>
      <c r="B49" s="94" t="s">
        <v>113</v>
      </c>
      <c r="C49" s="96">
        <v>16</v>
      </c>
      <c r="D49" s="69"/>
      <c r="E49" s="69" t="s">
        <v>114</v>
      </c>
      <c r="F49" s="72"/>
      <c r="G49" s="66"/>
    </row>
    <row x14ac:dyDescent="0.25" r="50" customHeight="1" ht="18.75">
      <c r="A50" s="35"/>
      <c r="B50" s="98" t="s">
        <v>115</v>
      </c>
      <c r="C50" s="100">
        <v>30</v>
      </c>
      <c r="D50" s="101" t="s">
        <v>116</v>
      </c>
      <c r="E50" s="85" t="s">
        <v>117</v>
      </c>
      <c r="F50" s="72"/>
      <c r="G50" s="66"/>
    </row>
    <row x14ac:dyDescent="0.25" r="51" customHeight="1" ht="26.25">
      <c r="A51" s="35"/>
      <c r="B51" s="99"/>
      <c r="C51" s="83"/>
      <c r="D51" s="83"/>
      <c r="E51" s="69"/>
      <c r="F51" s="72"/>
      <c r="G51" s="66"/>
    </row>
  </sheetData>
  <mergeCells count="19">
    <mergeCell ref="B18:B23"/>
    <mergeCell ref="C18:C23"/>
    <mergeCell ref="B24:B25"/>
    <mergeCell ref="C24:C25"/>
    <mergeCell ref="E24:E25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B47:B48"/>
    <mergeCell ref="B50:B51"/>
    <mergeCell ref="C50:C51"/>
    <mergeCell ref="D50:D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46" width="21.14785714285714" customWidth="1" bestFit="1"/>
    <col min="2" max="2" style="47" width="13.576428571428572" customWidth="1" bestFit="1"/>
    <col min="3" max="3" style="47" width="13.576428571428572" customWidth="1" bestFit="1"/>
    <col min="4" max="4" style="48" width="13.576428571428572" customWidth="1" bestFit="1"/>
    <col min="5" max="5" style="48" width="13.576428571428572" customWidth="1" bestFit="1"/>
    <col min="6" max="6" style="48" width="7.433571428571429" customWidth="1" bestFit="1"/>
    <col min="7" max="7" style="32" width="13.576428571428572" customWidth="1" bestFit="1"/>
    <col min="8" max="8" style="32" width="13.576428571428572" customWidth="1" bestFit="1"/>
  </cols>
  <sheetData>
    <row x14ac:dyDescent="0.25" r="1" customHeight="1" ht="15">
      <c r="A1" s="33" t="s">
        <v>20</v>
      </c>
      <c r="B1" s="34"/>
      <c r="C1" s="34"/>
      <c r="D1" s="35"/>
      <c r="E1" s="35"/>
      <c r="F1" s="33" t="s">
        <v>21</v>
      </c>
      <c r="G1" s="36"/>
      <c r="H1" s="36"/>
    </row>
    <row x14ac:dyDescent="0.25" r="2" customHeight="1" ht="15">
      <c r="A2" s="33" t="s">
        <v>22</v>
      </c>
      <c r="B2" s="34" t="s">
        <v>23</v>
      </c>
      <c r="C2" s="34" t="s">
        <v>24</v>
      </c>
      <c r="D2" s="35"/>
      <c r="E2" s="35"/>
      <c r="F2" s="33"/>
      <c r="G2" s="36"/>
      <c r="H2" s="36"/>
    </row>
    <row x14ac:dyDescent="0.25" r="3" customHeight="1" ht="18.75">
      <c r="A3" s="37" t="s">
        <v>20</v>
      </c>
      <c r="B3" s="38">
        <v>3.3745833333333333</v>
      </c>
      <c r="C3" s="38">
        <v>3.412777777777778</v>
      </c>
      <c r="D3" s="35"/>
      <c r="E3" s="35"/>
      <c r="F3" s="39" t="s">
        <v>21</v>
      </c>
      <c r="G3" s="38">
        <v>3.3745833333333333</v>
      </c>
      <c r="H3" s="38">
        <v>3.430138888888889</v>
      </c>
    </row>
    <row x14ac:dyDescent="0.25" r="4" customHeight="1" ht="18.75">
      <c r="A4" s="40" t="s">
        <v>20</v>
      </c>
      <c r="B4" s="41">
        <v>3.419722222222222</v>
      </c>
      <c r="C4" s="41">
        <v>3.9579166666666667</v>
      </c>
      <c r="D4" s="35"/>
      <c r="E4" s="35"/>
      <c r="F4" s="42" t="s">
        <v>21</v>
      </c>
      <c r="G4" s="41">
        <v>3.4370833333333333</v>
      </c>
      <c r="H4" s="41">
        <v>3.492638888888889</v>
      </c>
    </row>
    <row x14ac:dyDescent="0.25" r="5" customHeight="1" ht="18.75">
      <c r="A5" s="40" t="s">
        <v>20</v>
      </c>
      <c r="B5" s="41">
        <v>3.464861111111111</v>
      </c>
      <c r="C5" s="41">
        <v>3.5030555555555556</v>
      </c>
      <c r="D5" s="35"/>
      <c r="E5" s="35"/>
      <c r="F5" s="42" t="s">
        <v>21</v>
      </c>
      <c r="G5" s="41"/>
      <c r="H5" s="41">
        <v>3.555138888888889</v>
      </c>
    </row>
    <row x14ac:dyDescent="0.25" r="6" customHeight="1" ht="18.75">
      <c r="A6" s="43" t="s">
        <v>25</v>
      </c>
      <c r="B6" s="44">
        <v>3.5030555555555556</v>
      </c>
      <c r="C6" s="44">
        <v>3.544722222222222</v>
      </c>
      <c r="D6" s="35"/>
      <c r="E6" s="35"/>
      <c r="F6" s="42" t="s">
        <v>21</v>
      </c>
      <c r="G6" s="41">
        <v>3.5620833333333333</v>
      </c>
      <c r="H6" s="41">
        <v>3.617638888888889</v>
      </c>
    </row>
    <row x14ac:dyDescent="0.25" r="7" customHeight="1" ht="15">
      <c r="A7" s="40" t="s">
        <v>26</v>
      </c>
      <c r="B7" s="41">
        <v>3.544722222222222</v>
      </c>
      <c r="C7" s="41">
        <v>3.600277777777778</v>
      </c>
      <c r="D7" s="35"/>
      <c r="E7" s="35"/>
      <c r="F7" s="42" t="s">
        <v>21</v>
      </c>
      <c r="G7" s="41">
        <v>3.6245833333333333</v>
      </c>
      <c r="H7" s="41">
        <v>3.680138888888889</v>
      </c>
    </row>
    <row x14ac:dyDescent="0.25" r="8" customHeight="1" ht="15">
      <c r="A8" s="40" t="s">
        <v>26</v>
      </c>
      <c r="B8" s="41">
        <v>3.607222222222222</v>
      </c>
      <c r="C8" s="41">
        <v>3.662777777777778</v>
      </c>
      <c r="D8" s="35"/>
      <c r="E8" s="35"/>
      <c r="F8" s="42" t="s">
        <v>21</v>
      </c>
      <c r="G8" s="41">
        <v>3.6870833333333333</v>
      </c>
      <c r="H8" s="41">
        <v>3.742638888888889</v>
      </c>
    </row>
    <row x14ac:dyDescent="0.25" r="9" customHeight="1" ht="18.75">
      <c r="A9" s="40" t="s">
        <v>26</v>
      </c>
      <c r="B9" s="41">
        <v>45292.669444444444</v>
      </c>
      <c r="C9" s="41">
        <v>45292.725</v>
      </c>
      <c r="D9" s="35"/>
      <c r="E9" s="35"/>
      <c r="F9" s="35"/>
      <c r="G9" s="45"/>
      <c r="H9" s="45"/>
    </row>
    <row x14ac:dyDescent="0.25" r="10" customHeight="1" ht="18.75">
      <c r="A10" s="39" t="s">
        <v>21</v>
      </c>
      <c r="B10" s="38">
        <v>45292.37430555555</v>
      </c>
      <c r="C10" s="38">
        <v>45292.42986111111</v>
      </c>
      <c r="D10" s="35"/>
      <c r="E10" s="35"/>
      <c r="F10" s="35"/>
      <c r="G10" s="45"/>
      <c r="H10" s="45"/>
    </row>
    <row x14ac:dyDescent="0.25" r="11" customHeight="1" ht="18.75">
      <c r="A11" s="42" t="s">
        <v>21</v>
      </c>
      <c r="B11" s="41">
        <v>45292.43680555555</v>
      </c>
      <c r="C11" s="41">
        <v>45292.49236111111</v>
      </c>
      <c r="D11" s="35"/>
      <c r="E11" s="35"/>
      <c r="F11" s="35"/>
      <c r="G11" s="45"/>
      <c r="H11" s="45"/>
    </row>
    <row x14ac:dyDescent="0.25" r="12" customHeight="1" ht="18.75">
      <c r="A12" s="42" t="s">
        <v>21</v>
      </c>
      <c r="B12" s="41">
        <v>45292.49930555555</v>
      </c>
      <c r="C12" s="41">
        <v>45292.55486111111</v>
      </c>
      <c r="D12" s="35"/>
      <c r="E12" s="35"/>
      <c r="F12" s="35"/>
      <c r="G12" s="45"/>
      <c r="H12" s="45"/>
    </row>
    <row x14ac:dyDescent="0.25" r="13" customHeight="1" ht="18.75">
      <c r="A13" s="42" t="s">
        <v>21</v>
      </c>
      <c r="B13" s="41">
        <v>45292.56180555555</v>
      </c>
      <c r="C13" s="41">
        <v>45292.61736111111</v>
      </c>
      <c r="D13" s="35"/>
      <c r="E13" s="35"/>
      <c r="F13" s="35"/>
      <c r="G13" s="45"/>
      <c r="H13" s="45"/>
    </row>
    <row x14ac:dyDescent="0.25" r="14" customHeight="1" ht="18.75">
      <c r="A14" s="42" t="s">
        <v>21</v>
      </c>
      <c r="B14" s="41">
        <v>45292.62430555555</v>
      </c>
      <c r="C14" s="41">
        <v>45292.67986111111</v>
      </c>
      <c r="D14" s="35"/>
      <c r="E14" s="35"/>
      <c r="F14" s="35"/>
      <c r="G14" s="45"/>
      <c r="H14" s="45"/>
    </row>
    <row x14ac:dyDescent="0.25" r="15" customHeight="1" ht="15">
      <c r="A15" s="42" t="s">
        <v>21</v>
      </c>
      <c r="B15" s="41">
        <v>45292.68680555555</v>
      </c>
      <c r="C15" s="41">
        <v>45292.74236111111</v>
      </c>
      <c r="D15" s="35"/>
      <c r="E15" s="35"/>
      <c r="F15" s="35"/>
      <c r="G15" s="36"/>
      <c r="H15" s="36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3"/>
  <sheetViews>
    <sheetView workbookViewId="0">
      <pane state="frozen" activePane="topRight" topLeftCell="D1" ySplit="0" xSplit="3"/>
    </sheetView>
  </sheetViews>
  <sheetFormatPr defaultRowHeight="15" x14ac:dyDescent="0.25"/>
  <cols>
    <col min="1" max="1" style="30" width="5.2907142857142855" customWidth="1" bestFit="1"/>
    <col min="2" max="2" style="31" width="5.576428571428571" customWidth="1" bestFit="1"/>
    <col min="3" max="3" style="30" width="6.433571428571429" customWidth="1" bestFit="1"/>
    <col min="4" max="4" style="32" width="5.576428571428571" customWidth="1" bestFit="1"/>
    <col min="5" max="5" style="32" width="5.576428571428571" customWidth="1" bestFit="1"/>
    <col min="6" max="6" style="32" width="6.433571428571429" customWidth="1" bestFit="1"/>
    <col min="7" max="7" style="32" width="6.433571428571429" customWidth="1" bestFit="1"/>
    <col min="8" max="8" style="32" width="6.433571428571429" customWidth="1" bestFit="1"/>
    <col min="9" max="9" style="32" width="6.576428571428571" customWidth="1" bestFit="1"/>
    <col min="10" max="10" style="32" width="6.433571428571429" customWidth="1" bestFit="1"/>
    <col min="11" max="11" style="32" width="6.433571428571429" customWidth="1" bestFit="1"/>
    <col min="12" max="12" style="32" width="6.433571428571429" customWidth="1" bestFit="1"/>
    <col min="13" max="13" style="32" width="6.147857142857143" customWidth="1" bestFit="1"/>
    <col min="14" max="14" style="32" width="6.433571428571429" customWidth="1" bestFit="1"/>
    <col min="15" max="15" style="32" width="6.433571428571429" customWidth="1" bestFit="1"/>
    <col min="16" max="16" style="32" width="6.2907142857142855" customWidth="1" bestFit="1"/>
    <col min="17" max="17" style="32" width="6.433571428571429" customWidth="1" bestFit="1"/>
    <col min="18" max="18" style="32" width="6.2907142857142855" customWidth="1" bestFit="1"/>
    <col min="19" max="19" style="32" width="6.2907142857142855" customWidth="1" bestFit="1"/>
    <col min="20" max="20" style="32" width="6.2907142857142855" customWidth="1" bestFit="1"/>
    <col min="21" max="21" style="32" width="6.2907142857142855" customWidth="1" bestFit="1"/>
    <col min="22" max="22" style="32" width="6.2907142857142855" customWidth="1" bestFit="1"/>
    <col min="23" max="23" style="32" width="5.576428571428571" customWidth="1" bestFit="1"/>
    <col min="24" max="24" style="32" width="6.005" customWidth="1" bestFit="1"/>
    <col min="25" max="25" style="32" width="5.576428571428571" customWidth="1" bestFit="1"/>
    <col min="26" max="26" style="32" width="5.576428571428571" customWidth="1" bestFit="1"/>
    <col min="27" max="27" style="32" width="5.576428571428571" customWidth="1" bestFit="1"/>
    <col min="28" max="28" style="32" width="5.576428571428571" customWidth="1" bestFit="1"/>
    <col min="29" max="29" style="32" width="5.576428571428571" customWidth="1" bestFit="1"/>
    <col min="30" max="30" style="32" width="6.862142857142857" customWidth="1" bestFit="1"/>
    <col min="31" max="31" style="32" width="5.576428571428571" customWidth="1" bestFit="1"/>
    <col min="32" max="32" style="32" width="5.576428571428571" customWidth="1" bestFit="1"/>
    <col min="33" max="33" style="32" width="6.433571428571429" customWidth="1" bestFit="1"/>
    <col min="34" max="34" style="32" width="5.576428571428571" customWidth="1" bestFit="1"/>
    <col min="35" max="35" style="32" width="5.576428571428571" customWidth="1" bestFit="1"/>
    <col min="36" max="36" style="32" width="5.576428571428571" customWidth="1" bestFit="1"/>
    <col min="37" max="37" style="32" width="5.576428571428571" customWidth="1" bestFit="1"/>
    <col min="38" max="38" style="32" width="5.576428571428571" customWidth="1" bestFit="1"/>
    <col min="39" max="39" style="32" width="5.576428571428571" customWidth="1" bestFit="1"/>
    <col min="40" max="40" style="32" width="5.576428571428571" customWidth="1" bestFit="1"/>
    <col min="41" max="41" style="32" width="5.576428571428571" customWidth="1" bestFit="1"/>
    <col min="42" max="42" style="32" width="5.576428571428571" customWidth="1" bestFit="1"/>
    <col min="43" max="43" style="32" width="5.576428571428571" customWidth="1" bestFit="1"/>
    <col min="44" max="44" style="32" width="5.576428571428571" customWidth="1" bestFit="1"/>
    <col min="45" max="45" style="32" width="5.576428571428571" customWidth="1" bestFit="1"/>
    <col min="46" max="46" style="32" width="5.576428571428571" customWidth="1" bestFit="1"/>
    <col min="47" max="47" style="32" width="5.576428571428571" customWidth="1" bestFit="1"/>
    <col min="48" max="48" style="32" width="5.576428571428571" customWidth="1" bestFit="1"/>
    <col min="49" max="49" style="32" width="5.576428571428571" customWidth="1" bestFit="1"/>
    <col min="50" max="50" style="32" width="5.576428571428571" customWidth="1" bestFit="1"/>
    <col min="51" max="51" style="32" width="5.576428571428571" customWidth="1" bestFit="1"/>
    <col min="52" max="52" style="32" width="5.576428571428571" customWidth="1" bestFit="1"/>
    <col min="53" max="53" style="32" width="5.576428571428571" customWidth="1" bestFit="1"/>
    <col min="54" max="54" style="32" width="5.576428571428571" customWidth="1" bestFit="1"/>
  </cols>
  <sheetData>
    <row x14ac:dyDescent="0.25" r="1" customHeight="1" ht="15">
      <c r="A1" s="1"/>
      <c r="B1" s="2">
        <v>2231</v>
      </c>
      <c r="C1" s="1"/>
      <c r="D1" s="3"/>
      <c r="E1" s="3"/>
      <c r="F1" s="4" t="s">
        <v>0</v>
      </c>
      <c r="G1" s="5"/>
      <c r="H1" s="6"/>
      <c r="I1" s="7" t="s">
        <v>1</v>
      </c>
      <c r="J1" s="8"/>
      <c r="K1" s="5"/>
      <c r="L1" s="6"/>
      <c r="M1" s="9" t="s">
        <v>2</v>
      </c>
      <c r="N1" s="8"/>
      <c r="O1" s="5"/>
      <c r="P1" s="6"/>
      <c r="Q1" s="10" t="s">
        <v>3</v>
      </c>
      <c r="R1" s="8"/>
      <c r="S1" s="5"/>
      <c r="T1" s="6"/>
      <c r="U1" s="11" t="s">
        <v>4</v>
      </c>
      <c r="V1" s="5"/>
      <c r="W1" s="6"/>
      <c r="X1" s="12" t="s">
        <v>5</v>
      </c>
      <c r="Y1" s="8"/>
      <c r="Z1" s="5"/>
      <c r="AA1" s="6"/>
      <c r="AB1" s="13" t="s">
        <v>6</v>
      </c>
      <c r="AC1" s="6"/>
      <c r="AD1" s="14" t="s">
        <v>7</v>
      </c>
      <c r="AE1" s="5"/>
      <c r="AF1" s="6"/>
      <c r="AG1" s="15" t="s">
        <v>8</v>
      </c>
      <c r="AH1" s="5"/>
      <c r="AI1" s="6"/>
      <c r="AJ1" s="16" t="s">
        <v>9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x14ac:dyDescent="0.25" r="2" customHeight="1" ht="15">
      <c r="A2" s="17"/>
      <c r="B2" s="18"/>
      <c r="C2" s="17"/>
      <c r="D2" s="6"/>
      <c r="E2" s="6"/>
      <c r="F2" s="19"/>
      <c r="G2" s="19"/>
      <c r="H2" s="6"/>
      <c r="I2" s="19"/>
      <c r="J2" s="19"/>
      <c r="K2" s="19"/>
      <c r="L2" s="6"/>
      <c r="M2" s="19"/>
      <c r="N2" s="19"/>
      <c r="O2" s="19"/>
      <c r="P2" s="6"/>
      <c r="Q2" s="19"/>
      <c r="R2" s="19"/>
      <c r="S2" s="19"/>
      <c r="T2" s="6"/>
      <c r="U2" s="19"/>
      <c r="V2" s="19"/>
      <c r="W2" s="6"/>
      <c r="X2" s="20"/>
      <c r="Y2" s="20"/>
      <c r="Z2" s="20"/>
      <c r="AA2" s="6"/>
      <c r="AB2" s="20"/>
      <c r="AC2" s="6"/>
      <c r="AD2" s="20"/>
      <c r="AE2" s="20"/>
      <c r="AF2" s="6"/>
      <c r="AG2" s="20"/>
      <c r="AH2" s="19"/>
      <c r="AI2" s="6"/>
      <c r="AJ2" s="19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x14ac:dyDescent="0.25" r="3" customHeight="1" ht="15">
      <c r="A3" s="21" t="s">
        <v>10</v>
      </c>
      <c r="B3" s="22" t="s">
        <v>11</v>
      </c>
      <c r="C3" s="21" t="s">
        <v>12</v>
      </c>
      <c r="D3" s="23">
        <v>3.3745833333333333</v>
      </c>
      <c r="E3" s="23">
        <v>3.412777777777778</v>
      </c>
      <c r="F3" s="23">
        <v>3.41625</v>
      </c>
      <c r="G3" s="23">
        <v>3.419722222222222</v>
      </c>
      <c r="H3" s="23">
        <v>3.430138888888889</v>
      </c>
      <c r="I3" s="23">
        <v>3.4370833333333333</v>
      </c>
      <c r="J3" s="23">
        <v>3.450972222222222</v>
      </c>
      <c r="K3" s="23">
        <v>3.4544444444444444</v>
      </c>
      <c r="L3" s="23">
        <v>3.4579166666666667</v>
      </c>
      <c r="M3" s="23">
        <v>3.464861111111111</v>
      </c>
      <c r="N3" s="23">
        <v>3.492638888888889</v>
      </c>
      <c r="O3" s="23">
        <v>3.496111111111111</v>
      </c>
      <c r="P3" s="23">
        <v>3.4995833333333333</v>
      </c>
      <c r="Q3" s="23">
        <v>3.5030555555555556</v>
      </c>
      <c r="R3" s="23">
        <v>3.513472222222222</v>
      </c>
      <c r="S3" s="23">
        <v>3.5169444444444444</v>
      </c>
      <c r="T3" s="23">
        <v>3.5204166666666667</v>
      </c>
      <c r="U3" s="23">
        <v>3.523888888888889</v>
      </c>
      <c r="V3" s="23">
        <v>3.5343055555555556</v>
      </c>
      <c r="W3" s="23">
        <v>3.544722222222222</v>
      </c>
      <c r="X3" s="23">
        <v>3.555138888888889</v>
      </c>
      <c r="Y3" s="23">
        <v>3.5620833333333333</v>
      </c>
      <c r="Z3" s="23">
        <v>3.575972222222222</v>
      </c>
      <c r="AA3" s="23">
        <v>3.5794444444444444</v>
      </c>
      <c r="AB3" s="23">
        <v>3.5829166666666667</v>
      </c>
      <c r="AC3" s="23">
        <v>3.600277777777778</v>
      </c>
      <c r="AD3" s="23">
        <v>3.60375</v>
      </c>
      <c r="AE3" s="23">
        <v>3.607222222222222</v>
      </c>
      <c r="AF3" s="23">
        <v>3.617638888888889</v>
      </c>
      <c r="AG3" s="23">
        <v>3.621111111111111</v>
      </c>
      <c r="AH3" s="23">
        <v>3.6245833333333333</v>
      </c>
      <c r="AI3" s="23">
        <v>3.638472222222222</v>
      </c>
      <c r="AJ3" s="23">
        <v>3.6419444444444444</v>
      </c>
      <c r="AK3" s="23">
        <v>3.6454166666666667</v>
      </c>
      <c r="AL3" s="23">
        <v>3.648888888888889</v>
      </c>
      <c r="AM3" s="23">
        <v>3.6593055555555556</v>
      </c>
      <c r="AN3" s="23">
        <v>3.662777777777778</v>
      </c>
      <c r="AO3" s="23">
        <v>3.66625</v>
      </c>
      <c r="AP3" s="23">
        <v>3.669722222222222</v>
      </c>
      <c r="AQ3" s="23">
        <v>3.680138888888889</v>
      </c>
      <c r="AR3" s="23">
        <v>3.683611111111111</v>
      </c>
      <c r="AS3" s="23">
        <v>3.6870833333333333</v>
      </c>
      <c r="AT3" s="23">
        <v>3.6905555555555556</v>
      </c>
      <c r="AU3" s="23">
        <v>3.700972222222222</v>
      </c>
      <c r="AV3" s="23">
        <v>3.7044444444444444</v>
      </c>
      <c r="AW3" s="23">
        <v>3.7079166666666667</v>
      </c>
      <c r="AX3" s="23">
        <v>3.7218055555555556</v>
      </c>
      <c r="AY3" s="23">
        <v>3.725277777777778</v>
      </c>
      <c r="AZ3" s="23">
        <v>3.742638888888889</v>
      </c>
      <c r="BA3" s="23">
        <v>3.746111111111111</v>
      </c>
      <c r="BB3" s="23">
        <v>3.7495833333333333</v>
      </c>
    </row>
    <row x14ac:dyDescent="0.25" r="4" customHeight="1" ht="15">
      <c r="A4" s="24" t="s">
        <v>13</v>
      </c>
      <c r="B4" s="25">
        <v>30</v>
      </c>
      <c r="C4" s="24" t="s">
        <v>14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</row>
    <row x14ac:dyDescent="0.25" r="5" customHeight="1" ht="15">
      <c r="A5" s="24" t="s">
        <v>13</v>
      </c>
      <c r="B5" s="25">
        <v>30</v>
      </c>
      <c r="C5" s="24" t="s">
        <v>15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</row>
    <row x14ac:dyDescent="0.25" r="6" customHeight="1" ht="15">
      <c r="A6" s="24" t="s">
        <v>13</v>
      </c>
      <c r="B6" s="25">
        <v>30</v>
      </c>
      <c r="C6" s="24" t="s">
        <v>16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</row>
    <row x14ac:dyDescent="0.25" r="7" customHeight="1" ht="15">
      <c r="A7" s="24" t="s">
        <v>13</v>
      </c>
      <c r="B7" s="25">
        <v>30</v>
      </c>
      <c r="C7" s="24" t="s">
        <v>17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</row>
    <row x14ac:dyDescent="0.25" r="8" customHeight="1" ht="15">
      <c r="A8" s="24" t="s">
        <v>13</v>
      </c>
      <c r="B8" s="25">
        <v>30</v>
      </c>
      <c r="C8" s="24" t="s">
        <v>18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x14ac:dyDescent="0.25" r="9" customHeight="1" ht="15">
      <c r="A9" s="27" t="s">
        <v>19</v>
      </c>
      <c r="B9" s="28">
        <v>32</v>
      </c>
      <c r="C9" s="27" t="s">
        <v>14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</row>
    <row x14ac:dyDescent="0.25" r="10" customHeight="1" ht="15">
      <c r="A10" s="27" t="s">
        <v>19</v>
      </c>
      <c r="B10" s="28">
        <v>32</v>
      </c>
      <c r="C10" s="27" t="s">
        <v>15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</row>
    <row x14ac:dyDescent="0.25" r="11" customHeight="1" ht="15">
      <c r="A11" s="27" t="s">
        <v>19</v>
      </c>
      <c r="B11" s="28">
        <v>32</v>
      </c>
      <c r="C11" s="27" t="s">
        <v>16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</row>
    <row x14ac:dyDescent="0.25" r="12" customHeight="1" ht="15">
      <c r="A12" s="27" t="s">
        <v>19</v>
      </c>
      <c r="B12" s="28">
        <v>32</v>
      </c>
      <c r="C12" s="27" t="s">
        <v>17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</row>
    <row x14ac:dyDescent="0.25" r="13" customHeight="1" ht="15">
      <c r="A13" s="27" t="s">
        <v>19</v>
      </c>
      <c r="B13" s="28">
        <v>32</v>
      </c>
      <c r="C13" s="27" t="s">
        <v>18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</row>
  </sheetData>
  <mergeCells count="8">
    <mergeCell ref="F1:G1"/>
    <mergeCell ref="I1:K1"/>
    <mergeCell ref="M1:O1"/>
    <mergeCell ref="Q1:S1"/>
    <mergeCell ref="U1:V1"/>
    <mergeCell ref="X1:Z1"/>
    <mergeCell ref="AD1:AE1"/>
    <mergeCell ref="AG1:A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KEY</vt:lpstr>
      <vt:lpstr>Fall 2022</vt:lpstr>
      <vt:lpstr>Spring 2023</vt:lpstr>
      <vt:lpstr>Fall 2023 (2231)</vt:lpstr>
      <vt:lpstr>Spring 2024</vt:lpstr>
      <vt:lpstr>Classrooms Occupancy 2235</vt:lpstr>
      <vt:lpstr>Classrooms Occupancy</vt:lpstr>
      <vt:lpstr>Vacant Classrooms </vt:lpstr>
      <vt:lpstr>Classrooms</vt:lpstr>
      <vt:lpstr>Timeslots </vt:lpstr>
      <vt:lpstr>Sheet7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2024-07-23T07:03:12.478Z</dcterms:created>
  <dcterms:modified xsi:type="dcterms:W3CDTF">2024-07-23T07:03:12.478Z</dcterms:modified>
</cp:coreProperties>
</file>