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BarcelonaActiva\@2PPTX JavaScript\ProgramaBase\material_UPF\docs\s8\"/>
    </mc:Choice>
  </mc:AlternateContent>
  <xr:revisionPtr revIDLastSave="0" documentId="13_ncr:1_{E9509EFE-6EDE-4A17-AAF2-B30D0587EF47}" xr6:coauthVersionLast="36" xr6:coauthVersionMax="45" xr10:uidLastSave="{00000000-0000-0000-0000-000000000000}"/>
  <bookViews>
    <workbookView xWindow="-108" yWindow="-108" windowWidth="19416" windowHeight="10416" tabRatio="754" activeTab="3" xr2:uid="{828C08A7-36EA-420A-8AEA-E8C91677C64B}"/>
  </bookViews>
  <sheets>
    <sheet name="1-Matriz de Sistemas" sheetId="7" r:id="rId1"/>
    <sheet name="1a-Cadena Valor-Actividades" sheetId="9" r:id="rId2"/>
    <sheet name="2-Matriz de McFarlan" sheetId="11" r:id="rId3"/>
    <sheet name="3-EvaluaciónCalidadDelSoftware" sheetId="10" r:id="rId4"/>
    <sheet name="4-TCO" sheetId="1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 i="12" l="1"/>
  <c r="G12" i="12" s="1"/>
  <c r="N6" i="12"/>
  <c r="G7" i="12"/>
  <c r="N7" i="12"/>
  <c r="G8" i="12"/>
  <c r="N8" i="12"/>
  <c r="N12" i="12" s="1"/>
  <c r="N20" i="12" s="1"/>
  <c r="N2" i="12" s="1"/>
  <c r="G9" i="12"/>
  <c r="N9" i="12"/>
  <c r="G10" i="12"/>
  <c r="N10" i="12"/>
  <c r="G11" i="12"/>
  <c r="N11" i="12"/>
  <c r="G14" i="12"/>
  <c r="N14" i="12"/>
  <c r="G15" i="12"/>
  <c r="N15" i="12"/>
  <c r="G16" i="12"/>
  <c r="G19" i="12" s="1"/>
  <c r="N16" i="12"/>
  <c r="N19" i="12" s="1"/>
  <c r="G17" i="12"/>
  <c r="N17" i="12"/>
  <c r="G18" i="12"/>
  <c r="N18" i="12"/>
  <c r="B19" i="12"/>
  <c r="B20" i="12" s="1"/>
  <c r="C19" i="12"/>
  <c r="D19" i="12"/>
  <c r="E19" i="12"/>
  <c r="F19" i="12"/>
  <c r="I19" i="12"/>
  <c r="J19" i="12"/>
  <c r="J20" i="12" s="1"/>
  <c r="K19" i="12"/>
  <c r="L19" i="12"/>
  <c r="M19" i="12"/>
  <c r="C20" i="12"/>
  <c r="D20" i="12"/>
  <c r="E20" i="12"/>
  <c r="F20" i="12"/>
  <c r="I20" i="12"/>
  <c r="K20" i="12"/>
  <c r="L20" i="12"/>
  <c r="M20" i="12"/>
  <c r="G20" i="12" l="1"/>
  <c r="G2" i="12" s="1"/>
  <c r="D40" i="10"/>
  <c r="C40" i="10"/>
  <c r="D34" i="10"/>
  <c r="D4" i="10" s="1"/>
  <c r="C34" i="10"/>
  <c r="D28" i="10"/>
  <c r="C28" i="10"/>
  <c r="D23" i="10"/>
  <c r="C23" i="10"/>
  <c r="D16" i="10"/>
  <c r="C16" i="10"/>
  <c r="D13" i="10"/>
  <c r="C13" i="10"/>
  <c r="D9" i="10"/>
  <c r="C9" i="10"/>
  <c r="D5" i="10"/>
  <c r="C5" i="10"/>
  <c r="C4"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delatorrerita</author>
  </authors>
  <commentList>
    <comment ref="A1" authorId="0" shapeId="0" xr:uid="{EA321339-7EC7-49C2-8E6F-782CA3A02935}">
      <text>
        <r>
          <rPr>
            <b/>
            <sz val="9"/>
            <color indexed="81"/>
            <rFont val="Tahoma"/>
            <family val="2"/>
          </rPr>
          <t>delatorrerita:</t>
        </r>
        <r>
          <rPr>
            <sz val="9"/>
            <color indexed="81"/>
            <rFont val="Tahoma"/>
            <family val="2"/>
          </rPr>
          <t xml:space="preserve">
Una aplicación podría variar de posición dependiendo del tipo organización, la estrategia o los objetivos que quiere alcanzar.
</t>
        </r>
      </text>
    </comment>
  </commentList>
</comments>
</file>

<file path=xl/sharedStrings.xml><?xml version="1.0" encoding="utf-8"?>
<sst xmlns="http://schemas.openxmlformats.org/spreadsheetml/2006/main" count="276" uniqueCount="263">
  <si>
    <t>Formación</t>
  </si>
  <si>
    <t>R.R.H.H.</t>
  </si>
  <si>
    <t xml:space="preserve">Tecnología  </t>
  </si>
  <si>
    <t xml:space="preserve">Compras  </t>
  </si>
  <si>
    <t>Logística de entrada</t>
  </si>
  <si>
    <t>Operaciones</t>
  </si>
  <si>
    <t>Logística de salida</t>
  </si>
  <si>
    <t>Servicios</t>
  </si>
  <si>
    <t>ESTRATEGIA DE LA EMPRESA</t>
  </si>
  <si>
    <t>Comercial / marketing / ventas</t>
  </si>
  <si>
    <t>Finanzas</t>
  </si>
  <si>
    <t>Contabilidad</t>
  </si>
  <si>
    <t>Dirección General</t>
  </si>
  <si>
    <t>Selección de Personal</t>
  </si>
  <si>
    <t>Incentivos</t>
  </si>
  <si>
    <t>Promoción interna</t>
  </si>
  <si>
    <t>Solución de conflictos</t>
  </si>
  <si>
    <t>Know-how tecnológico</t>
  </si>
  <si>
    <t>Patentes</t>
  </si>
  <si>
    <t>I+D</t>
  </si>
  <si>
    <t>Desarrollo</t>
  </si>
  <si>
    <t>Apoyo interno</t>
  </si>
  <si>
    <t>Compra de materias primas</t>
  </si>
  <si>
    <t>Productos semielaborados</t>
  </si>
  <si>
    <t xml:space="preserve">Servicios </t>
  </si>
  <si>
    <t>Recepción</t>
  </si>
  <si>
    <t>Almacenamiento</t>
  </si>
  <si>
    <t>Manipulación</t>
  </si>
  <si>
    <t>Inventarios</t>
  </si>
  <si>
    <t>Devoluciones</t>
  </si>
  <si>
    <t>Infraestructura de la Empresa</t>
  </si>
  <si>
    <t>Prensa</t>
  </si>
  <si>
    <t>Corte</t>
  </si>
  <si>
    <t>Inyección</t>
  </si>
  <si>
    <t>Montaje</t>
  </si>
  <si>
    <t>Etiquetado</t>
  </si>
  <si>
    <t>Control de calidad</t>
  </si>
  <si>
    <t>Prestación de servicios</t>
  </si>
  <si>
    <t>Almacén Producto terminado</t>
  </si>
  <si>
    <t>Envíos</t>
  </si>
  <si>
    <t>Distribución</t>
  </si>
  <si>
    <t>Promoción</t>
  </si>
  <si>
    <t>Publicidad</t>
  </si>
  <si>
    <t>Fuerza de ventas</t>
  </si>
  <si>
    <t>Marketing</t>
  </si>
  <si>
    <t>Canales de Distribución</t>
  </si>
  <si>
    <t>Tarifas</t>
  </si>
  <si>
    <t>Marca</t>
  </si>
  <si>
    <t>Recambios</t>
  </si>
  <si>
    <t>Reparaciones</t>
  </si>
  <si>
    <t>Atención al cliente</t>
  </si>
  <si>
    <t>Post venta</t>
  </si>
  <si>
    <t xml:space="preserve">Matriz Planificación de Sistemas </t>
  </si>
  <si>
    <t>Comercial / ventas</t>
  </si>
  <si>
    <t>Compras</t>
  </si>
  <si>
    <t xml:space="preserve">Tecnología </t>
  </si>
  <si>
    <t>INFRAESTRUCTURA DE LA EMPRESA</t>
  </si>
  <si>
    <t xml:space="preserve"> Recambios</t>
  </si>
  <si>
    <t xml:space="preserve"> Reparaciones</t>
  </si>
  <si>
    <t xml:space="preserve"> Atención al cliente</t>
  </si>
  <si>
    <t xml:space="preserve"> Post venta</t>
  </si>
  <si>
    <t xml:space="preserve"> Promoción</t>
  </si>
  <si>
    <t xml:space="preserve"> Publicidad</t>
  </si>
  <si>
    <t xml:space="preserve"> Fuerza de ventas</t>
  </si>
  <si>
    <t xml:space="preserve"> Marketing</t>
  </si>
  <si>
    <t xml:space="preserve"> Canales Distribución</t>
  </si>
  <si>
    <t xml:space="preserve"> Tarifas</t>
  </si>
  <si>
    <t xml:space="preserve"> Marca</t>
  </si>
  <si>
    <t xml:space="preserve"> Almacén </t>
  </si>
  <si>
    <t xml:space="preserve"> Envíos</t>
  </si>
  <si>
    <t xml:space="preserve"> Distribución</t>
  </si>
  <si>
    <t xml:space="preserve"> Prensa</t>
  </si>
  <si>
    <t xml:space="preserve"> Corte</t>
  </si>
  <si>
    <t xml:space="preserve"> Inyección</t>
  </si>
  <si>
    <t xml:space="preserve"> Montaje</t>
  </si>
  <si>
    <t xml:space="preserve"> Etiquetado</t>
  </si>
  <si>
    <t xml:space="preserve"> Control de calidad</t>
  </si>
  <si>
    <t xml:space="preserve"> Prestación servicios</t>
  </si>
  <si>
    <t xml:space="preserve"> Recepción</t>
  </si>
  <si>
    <t xml:space="preserve"> Almacenamiento</t>
  </si>
  <si>
    <t xml:space="preserve"> Manipulación</t>
  </si>
  <si>
    <t xml:space="preserve"> Inventarios</t>
  </si>
  <si>
    <t xml:space="preserve"> Devoluciones</t>
  </si>
  <si>
    <t xml:space="preserve"> Know-how tecnológico</t>
  </si>
  <si>
    <t xml:space="preserve"> Patentes</t>
  </si>
  <si>
    <t xml:space="preserve"> I+D</t>
  </si>
  <si>
    <t xml:space="preserve"> Apoyo interno</t>
  </si>
  <si>
    <t xml:space="preserve"> Desarollo</t>
  </si>
  <si>
    <t xml:space="preserve"> Selección de Personal</t>
  </si>
  <si>
    <t xml:space="preserve"> Formación</t>
  </si>
  <si>
    <t xml:space="preserve"> Incentivos</t>
  </si>
  <si>
    <t xml:space="preserve"> Promoción interna</t>
  </si>
  <si>
    <t xml:space="preserve"> Solución de conflictos</t>
  </si>
  <si>
    <t xml:space="preserve"> Dirección General</t>
  </si>
  <si>
    <t>EDI</t>
  </si>
  <si>
    <t>Página WEB, Redes Sociales</t>
  </si>
  <si>
    <t>e-mail marketing</t>
  </si>
  <si>
    <t>CRM</t>
  </si>
  <si>
    <t>Tienda Online</t>
  </si>
  <si>
    <t>Distribution Requirement Planing</t>
  </si>
  <si>
    <t>Transportation Management System</t>
  </si>
  <si>
    <t>Warehouse Management System</t>
  </si>
  <si>
    <t>Ticketing</t>
  </si>
  <si>
    <t>e-Procurement, Gestión de compras</t>
  </si>
  <si>
    <t>ERP, Excel, Gestión contable y financiera</t>
  </si>
  <si>
    <t xml:space="preserve"> Contabilidad y Finanzas</t>
  </si>
  <si>
    <t>Knowledge Management System</t>
  </si>
  <si>
    <t>&lt;---- Sistemas Ofimáticos, Software Colaborativo, CORE del Negocio, Enterprise resource Management (ERP) ----&gt;</t>
  </si>
  <si>
    <t>Knowledge Management System, Gestión Documental</t>
  </si>
  <si>
    <t>Helpdesk</t>
  </si>
  <si>
    <t>Lenguajes, servidores de Bases de Datos, Datawarehouses, Big Data</t>
  </si>
  <si>
    <t>Redes Sociales Profesionales, portales de empleo</t>
  </si>
  <si>
    <t>LMS, CMS</t>
  </si>
  <si>
    <t>HRM</t>
  </si>
  <si>
    <t xml:space="preserve">  Helpdesk, chatbots, foros, RRSS</t>
  </si>
  <si>
    <t xml:space="preserve">  CRM, ticketing</t>
  </si>
  <si>
    <t>Gestíón de Incidencias</t>
  </si>
  <si>
    <t>Programas de Diseño Gráfico</t>
  </si>
  <si>
    <t>Herramientas ECM</t>
  </si>
  <si>
    <t>Software prototipado</t>
  </si>
  <si>
    <t xml:space="preserve"> Compra de materias primas y productos semielaborados</t>
  </si>
  <si>
    <t xml:space="preserve"> Contratación de servicios</t>
  </si>
  <si>
    <t>Sistemas MES</t>
  </si>
  <si>
    <t>Software de gestión de contratos</t>
  </si>
  <si>
    <t>https://www.capterra.es/</t>
  </si>
  <si>
    <t>https://www.getapp.es/</t>
  </si>
  <si>
    <t>https://www.g2.com/</t>
  </si>
  <si>
    <t>https://financesonline.com/</t>
  </si>
  <si>
    <t>Control de Primas, HRM</t>
  </si>
  <si>
    <t>Cuadros de Mando Integral, Herramientas de Business Intelligence, Sistema de Información de Mercado</t>
  </si>
  <si>
    <t>Matriz de McFarlan de los Sistemas de Información</t>
  </si>
  <si>
    <t xml:space="preserve"> Bajo</t>
  </si>
  <si>
    <t xml:space="preserve"> Alto </t>
  </si>
  <si>
    <t>Alto</t>
  </si>
  <si>
    <t>En este cuadrante se colocan las Aplicaciones Empresariales que son útiles para realizar procesos no críticos. 
El criterio que se sigue es si se pueden reemplazar fácilmente por otra del mismo tipo, sin afectar severamente las Operaciones Clave. 
Ejemplo: Una Aplicación de nómina en una empresa distribuidora.</t>
  </si>
  <si>
    <t xml:space="preserve">
Las propuestas de este tipo de sistemas en general, emanan de una nueva idea de negocio o una oportunidad que debe ser explorada. 
El propósito de estas aplicaciones, por lo general, es dar una ejecución de prueba y si se encuentra rentable y factible, puede que sea  utilizado. 
Ejemplo: sustitución de código de barras por RFID (Radio Frequency Identification) </t>
  </si>
  <si>
    <t>Bajo</t>
  </si>
  <si>
    <t>Indicar el tipo de aplicación en orden de importancia para alcanzar la estrategia.</t>
  </si>
  <si>
    <r>
      <t xml:space="preserve">Estratégicos </t>
    </r>
    <r>
      <rPr>
        <sz val="14"/>
        <color theme="0"/>
        <rFont val="Open Sans"/>
        <family val="2"/>
      </rPr>
      <t>(Strategic)</t>
    </r>
  </si>
  <si>
    <r>
      <t>de Soporte</t>
    </r>
    <r>
      <rPr>
        <sz val="14"/>
        <color theme="0"/>
        <rFont val="Open Sans"/>
        <family val="2"/>
      </rPr>
      <t xml:space="preserve"> (Support</t>
    </r>
    <r>
      <rPr>
        <b/>
        <sz val="14"/>
        <color theme="0"/>
        <rFont val="Open Sans"/>
        <family val="2"/>
      </rPr>
      <t>)</t>
    </r>
  </si>
  <si>
    <r>
      <t xml:space="preserve">Reinvención </t>
    </r>
    <r>
      <rPr>
        <sz val="14"/>
        <color theme="0"/>
        <rFont val="Open Sans"/>
        <family val="2"/>
      </rPr>
      <t>(Turnaround)</t>
    </r>
  </si>
  <si>
    <r>
      <t xml:space="preserve">
</t>
    </r>
    <r>
      <rPr>
        <sz val="10"/>
        <color theme="1"/>
        <rFont val="Open Sans"/>
        <family val="2"/>
      </rPr>
      <t xml:space="preserve">Aplicaciones que responden a una estrategia concreta de la organización. </t>
    </r>
    <r>
      <rPr>
        <sz val="9"/>
        <color theme="1"/>
        <rFont val="Open Sans"/>
        <family val="2"/>
      </rPr>
      <t xml:space="preserve">
Sustituyen a aplicaciones existentes, con lo que renuevan la forma de operar de la empresa, mejoran su posición competitiva reforzándola o adicionando nuevas ventajas.</t>
    </r>
  </si>
  <si>
    <r>
      <t xml:space="preserve">En este cuadrante se colocan las aplicaciones que tienen alto impacto en las operaciones actuales, y hacen que todo el proceso productivo sea más eficiente. No se puede prescindir de ellas porque </t>
    </r>
    <r>
      <rPr>
        <sz val="9"/>
        <color rgb="FFFF0000"/>
        <rFont val="Open Sans"/>
        <family val="2"/>
      </rPr>
      <t>son críticas para la operación</t>
    </r>
    <r>
      <rPr>
        <sz val="9"/>
        <color theme="1"/>
        <rFont val="Open Sans"/>
        <family val="2"/>
      </rPr>
      <t>: Todo los sistemas que</t>
    </r>
    <r>
      <rPr>
        <sz val="9"/>
        <color rgb="FFFF0000"/>
        <rFont val="Open Sans"/>
        <family val="2"/>
      </rPr>
      <t xml:space="preserve"> forman parte de las Operaciones Clave</t>
    </r>
    <r>
      <rPr>
        <sz val="9"/>
        <color theme="1"/>
        <rFont val="Open Sans"/>
        <family val="2"/>
      </rPr>
      <t xml:space="preserve"> van acá: 
Red de Cajeros en los bancos, Logística para empresas de transporte, etc...</t>
    </r>
  </si>
  <si>
    <r>
      <t>Operacionales Clave</t>
    </r>
    <r>
      <rPr>
        <b/>
        <sz val="12"/>
        <color theme="0"/>
        <rFont val="Open Sans"/>
        <family val="2"/>
      </rPr>
      <t xml:space="preserve"> </t>
    </r>
    <r>
      <rPr>
        <sz val="12"/>
        <color theme="0"/>
        <rFont val="Open Sans"/>
        <family val="2"/>
      </rPr>
      <t>(Factory/Production)</t>
    </r>
  </si>
  <si>
    <t xml:space="preserve">Completitud </t>
  </si>
  <si>
    <t>Corrección </t>
  </si>
  <si>
    <t>Pertinencia </t>
  </si>
  <si>
    <t>Utilización de recursos</t>
  </si>
  <si>
    <t>Capacidad</t>
  </si>
  <si>
    <t>Coexistencia</t>
  </si>
  <si>
    <t>Interoperabilidad</t>
  </si>
  <si>
    <t>Curva de aprendizaje</t>
  </si>
  <si>
    <t>Accesibilidad</t>
  </si>
  <si>
    <t>Madurez</t>
  </si>
  <si>
    <t>Disponibilidad</t>
  </si>
  <si>
    <t>Capacidad de recuperación</t>
  </si>
  <si>
    <t>Integridad</t>
  </si>
  <si>
    <t>Auditabilidad</t>
  </si>
  <si>
    <t>Trazabilidad</t>
  </si>
  <si>
    <t>Autenticidad</t>
  </si>
  <si>
    <t>Modularidad</t>
  </si>
  <si>
    <t>Reusabilidad</t>
  </si>
  <si>
    <t>Capacidad para ser modificado</t>
  </si>
  <si>
    <t>Capacidad de prueba</t>
  </si>
  <si>
    <t>Portabilidad</t>
  </si>
  <si>
    <t>Adaptabilidad</t>
  </si>
  <si>
    <t>Capacidad de instalación</t>
  </si>
  <si>
    <t>Capacidad de reemplazo</t>
  </si>
  <si>
    <t>Rendimiento</t>
  </si>
  <si>
    <t>Inteligibilidad</t>
  </si>
  <si>
    <t>Privacidad | Confidencialidad</t>
  </si>
  <si>
    <t>Operabilidad</t>
  </si>
  <si>
    <t>Estética interfaz</t>
  </si>
  <si>
    <t>Legibilidad y documentación</t>
  </si>
  <si>
    <t xml:space="preserve"> Capacidad de realizar tareas que satisfagan los requerimientos funcionales, 
 cuando se usa en las condiciones especificadas.</t>
  </si>
  <si>
    <t>Grado en el cual el conjunto de funcionalidades cubre todas las tareas y los objetivos del sistema</t>
  </si>
  <si>
    <t>Capacidad de proveer resultados correctos con el nivel de precisión requerido.</t>
  </si>
  <si>
    <t xml:space="preserve">Capacidad de proporcionar un conjunto apropiado de funciones </t>
  </si>
  <si>
    <t xml:space="preserve"> Desempeño relativo a la cantidad de recursos utilizados bajo 
 determinadas condiciones. </t>
  </si>
  <si>
    <t>Tiempos de respuesta y procesamiento contra un banco de prueba</t>
  </si>
  <si>
    <t>Cantidades y tipos de recursos utilizados cuando el software lleva a cabo su función bajo condiciones determinadas.</t>
  </si>
  <si>
    <t>Grado en que los límites máximos de un parámetro de un software cumple con los requisitos.</t>
  </si>
  <si>
    <t xml:space="preserve"> Compatibilidad</t>
  </si>
  <si>
    <t xml:space="preserve"> Desempeño</t>
  </si>
  <si>
    <t xml:space="preserve"> Funcionalidad</t>
  </si>
  <si>
    <t xml:space="preserve"> Capacidad un sistema para intercambiar información y/o llevar a cabo sus funciones 
 cuando comparte el mismo entorno hardware o software con otros. </t>
  </si>
  <si>
    <t>Capacidad de coexistir con otro software, en un entorno común, compartiendo recursos comunes sin detrimento.</t>
  </si>
  <si>
    <t>Capacidad de intercambiar información y utilizar la información intercambiada.</t>
  </si>
  <si>
    <t xml:space="preserve"> Capacidad del software para ser entendido, aprendido, usado 
 y resultar atractivo para el usuario,</t>
  </si>
  <si>
    <t>Capacidad que permite al usuario entender si el software es adecuado para sus necesidades.</t>
  </si>
  <si>
    <t>Capacidad del producto que permite al usuario operarlo y controlarlo con facilidad</t>
  </si>
  <si>
    <t xml:space="preserve">Tiempo que llevaría especializar al personal de la empresa para que sepa utilizar el software. </t>
  </si>
  <si>
    <t>Capacidad del sistema para proteger a los usuarios de hacer errores.</t>
  </si>
  <si>
    <t>Prevención de errores</t>
  </si>
  <si>
    <t>Capacidad de la interfaz de usuario  de agradar y satisfacer la interacción con el usuario.</t>
  </si>
  <si>
    <t>Capacidad que permite que sea utilizado por usuarios con determinadas características y discapacidades.</t>
  </si>
  <si>
    <t xml:space="preserve"> Capacidad para desempeñar las funciones especificadas, 
 cuando se usa bajo unas condiciones y periodo de tiempo determinados.</t>
  </si>
  <si>
    <t>Capacidad del sistema para satisfacer las necesidades de fiabilidad en condiciones normales.</t>
  </si>
  <si>
    <t xml:space="preserve"> Usabilidad</t>
  </si>
  <si>
    <t xml:space="preserve"> Fiabilidad</t>
  </si>
  <si>
    <t xml:space="preserve"> Seguridad</t>
  </si>
  <si>
    <t>Capacidad del sistema o componente de estar operativo y accesible para su uso cuando se requiere.</t>
  </si>
  <si>
    <t>Tolerancia a fallos (Robustez)</t>
  </si>
  <si>
    <t>Capacidad de operar según lo previsto en presencia de fallos hardware o software.</t>
  </si>
  <si>
    <t>Capacidad derecuperar los datos directamente afectados y reestablecer el estado deseado del sistema en caso de interrupción o fallo.</t>
  </si>
  <si>
    <t xml:space="preserve"> Capacidad de protección de la información y los datos de manera 
 que personas o sistemas no autorizados no puedan leerlos o modificarlos. </t>
  </si>
  <si>
    <t>Capacidad de protección contra el acceso de datos e información no autorizados, ya sea accidental o deliberada.</t>
  </si>
  <si>
    <t>Capacidad para prevenir accesos o modificaciones no autorizados a datos o programas de ordenador.</t>
  </si>
  <si>
    <t>Capacidad de demostrar las acciones o eventos que han tenido lugar, de manera que dichas acciones o eventos no puedan ser repudiados posteriormente.</t>
  </si>
  <si>
    <t>Capacidad de rastrear de forma inequívoca las acciones de una entidad.</t>
  </si>
  <si>
    <t>Capacidad de demostrar la identidad de un sujeto o un recurso.</t>
  </si>
  <si>
    <t xml:space="preserve"> Capacidad de ser modificado efectiva y eficientemente, 
 debido a necesidades evolutivas, correctivas o perfectivas. </t>
  </si>
  <si>
    <t>Capacidad que permite que un cambio en un componente tenga un impacto mínimo en los demás.</t>
  </si>
  <si>
    <t>Capacidad que permite que sea utilizado en más de un sistema software o en la construcción de otros activos.</t>
  </si>
  <si>
    <t>Facilidad con la que se puede evaluar el impacto de un determinado cambio sobre el resto del software, diagnosticar las deficiencias o causas de fallos en el software, o identificar las partes a modificar.</t>
  </si>
  <si>
    <t>Capacidad que permite que sea modificado de forma efectiva y eficiente sin introducir defectos o degradar el desempeño.</t>
  </si>
  <si>
    <t>Facilidad con la que se pueden establecer criterios de prueba y con la que se pueden llevar a cabo las pruebas para determinar si se cumplen dichos criterios.</t>
  </si>
  <si>
    <t xml:space="preserve"> Capacidad de ser transferido de forma efectiva y eficiente de un entorno de 
 hardware, software, operacional o de utilización a otro.</t>
  </si>
  <si>
    <t>Capacidad de ser adaptado de forma efectiva y eficiente a diferentes entornos determinados de hardware, software, operacionales o de uso.</t>
  </si>
  <si>
    <t>Facilidad con la que el producto se puede instalar y/o desinstalar de forma exitosa en un determinado entorno.</t>
  </si>
  <si>
    <t>Capacidad para ser utilizado en lugar de otro producto software determinado con el mismo propósito y en el mismo entorno.</t>
  </si>
  <si>
    <t>1 al 5</t>
  </si>
  <si>
    <t>APLICACIÓN 1</t>
  </si>
  <si>
    <t>APLICACIÓN 2</t>
  </si>
  <si>
    <t xml:space="preserve"> Facilidad de mantenimiento</t>
  </si>
  <si>
    <t xml:space="preserve"> EVALUACIÓN DE LA CALIDAD DEL SOFTWARE</t>
  </si>
  <si>
    <t>Coste Total de Propiedad</t>
  </si>
  <si>
    <t>Subtotal (cada año)</t>
  </si>
  <si>
    <t>Formación adicional</t>
  </si>
  <si>
    <t>Actualizaciones de Software</t>
  </si>
  <si>
    <t>Soporte al usuario</t>
  </si>
  <si>
    <t>Almacenamiento de datos/hosting</t>
  </si>
  <si>
    <t>Licencias anuales</t>
  </si>
  <si>
    <t>Costes anuales</t>
  </si>
  <si>
    <t>Subtotal</t>
  </si>
  <si>
    <t>Otros costes</t>
  </si>
  <si>
    <t>Costes de transición</t>
  </si>
  <si>
    <t>Formación inicial</t>
  </si>
  <si>
    <t>Personalización</t>
  </si>
  <si>
    <t>Software</t>
  </si>
  <si>
    <t>Hardware requerido</t>
  </si>
  <si>
    <t>Costes Iniciales</t>
  </si>
  <si>
    <t>Aplicación2</t>
  </si>
  <si>
    <t>Yr5</t>
  </si>
  <si>
    <t>Yr4</t>
  </si>
  <si>
    <t>Yr3</t>
  </si>
  <si>
    <t>Yr2</t>
  </si>
  <si>
    <t>Yr1</t>
  </si>
  <si>
    <t>Aplicación1</t>
  </si>
  <si>
    <t>Item</t>
  </si>
  <si>
    <t>COSTE TOTAL DE PROPIEDAD</t>
  </si>
  <si>
    <r>
      <t xml:space="preserve">DEPARTAMENTOS
</t>
    </r>
    <r>
      <rPr>
        <b/>
        <sz val="11"/>
        <color theme="0"/>
        <rFont val="Open Sans"/>
        <family val="2"/>
      </rPr>
      <t>(Funciones de Negocio)</t>
    </r>
  </si>
  <si>
    <t xml:space="preserve">Acciones estratégicas &gt;&gt;&gt; </t>
  </si>
  <si>
    <t>TOTAL PUNTOS   &gt;</t>
  </si>
  <si>
    <r>
      <t>Con ayuda de</t>
    </r>
    <r>
      <rPr>
        <b/>
        <i/>
        <sz val="16"/>
        <color rgb="FFFF0000"/>
        <rFont val="Times New Roman"/>
        <family val="1"/>
      </rPr>
      <t xml:space="preserve"> 1a</t>
    </r>
    <r>
      <rPr>
        <i/>
        <sz val="16"/>
        <color theme="3" tint="-0.499984740745262"/>
        <rFont val="Times New Roman"/>
        <family val="1"/>
      </rPr>
      <t>. apuntar en el área azul celeste el tipo de aplicación (ERP, B.I.) que pueda ayudar a alcanzar la estrategia</t>
    </r>
  </si>
  <si>
    <t>e-mail Marketing</t>
  </si>
  <si>
    <t>Redes Sociales</t>
  </si>
  <si>
    <t>Lanzar una campaña de Emarketing para darnos a conocer</t>
  </si>
  <si>
    <t>1. CRM</t>
  </si>
  <si>
    <t>2 E-Mail Marketing</t>
  </si>
  <si>
    <t>3 Gestor Redes Sociales</t>
  </si>
  <si>
    <t>Pipedrive</t>
  </si>
  <si>
    <t>Vtiger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</si>
</sst>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52" x14ac:knownFonts="1">
    <font>
      <sz val="12"/>
      <color theme="1"/>
      <name val="Segoe UI"/>
      <family val="2"/>
    </font>
    <font>
      <u/>
      <sz val="12"/>
      <color theme="10"/>
      <name val="Segoe UI"/>
      <family val="2"/>
    </font>
    <font>
      <sz val="11"/>
      <color theme="1"/>
      <name val="Calibri"/>
      <family val="2"/>
      <scheme val="minor"/>
    </font>
    <font>
      <b/>
      <sz val="9"/>
      <color indexed="81"/>
      <name val="Tahoma"/>
      <family val="2"/>
    </font>
    <font>
      <sz val="9"/>
      <color indexed="81"/>
      <name val="Tahoma"/>
      <family val="2"/>
    </font>
    <font>
      <sz val="9"/>
      <color theme="1"/>
      <name val="Open Sans"/>
      <family val="2"/>
    </font>
    <font>
      <i/>
      <sz val="12"/>
      <color theme="1"/>
      <name val="Open Sans"/>
      <family val="2"/>
    </font>
    <font>
      <sz val="11"/>
      <color theme="1"/>
      <name val="Open Sans"/>
      <family val="2"/>
    </font>
    <font>
      <sz val="18"/>
      <color theme="0"/>
      <name val="Open Sans"/>
      <family val="2"/>
    </font>
    <font>
      <sz val="12"/>
      <color theme="1"/>
      <name val="Open Sans"/>
      <family val="2"/>
    </font>
    <font>
      <u/>
      <sz val="12"/>
      <color theme="10"/>
      <name val="Open Sans"/>
      <family val="2"/>
    </font>
    <font>
      <b/>
      <sz val="14"/>
      <color theme="0"/>
      <name val="Open Sans"/>
      <family val="2"/>
    </font>
    <font>
      <sz val="11"/>
      <color theme="0"/>
      <name val="Open Sans"/>
      <family val="2"/>
    </font>
    <font>
      <sz val="14"/>
      <color theme="0"/>
      <name val="Open Sans"/>
      <family val="2"/>
    </font>
    <font>
      <sz val="10"/>
      <color theme="1"/>
      <name val="Open Sans"/>
      <family val="2"/>
    </font>
    <font>
      <i/>
      <sz val="12"/>
      <color theme="1"/>
      <name val="Times New Roman"/>
      <family val="1"/>
    </font>
    <font>
      <sz val="9"/>
      <color rgb="FFFF0000"/>
      <name val="Open Sans"/>
      <family val="2"/>
    </font>
    <font>
      <b/>
      <sz val="12"/>
      <color theme="0"/>
      <name val="Open Sans"/>
      <family val="2"/>
    </font>
    <font>
      <sz val="12"/>
      <color theme="0"/>
      <name val="Open Sans"/>
      <family val="2"/>
    </font>
    <font>
      <sz val="12"/>
      <color rgb="FF444444"/>
      <name val="Open Sans"/>
      <family val="2"/>
    </font>
    <font>
      <sz val="10"/>
      <color rgb="FF0000FF"/>
      <name val="Open Sans"/>
      <family val="2"/>
    </font>
    <font>
      <sz val="10"/>
      <color theme="0"/>
      <name val="Open Sans"/>
      <family val="2"/>
    </font>
    <font>
      <sz val="12"/>
      <color theme="2" tint="-0.499984740745262"/>
      <name val="Open Sans"/>
      <family val="2"/>
    </font>
    <font>
      <sz val="16"/>
      <color theme="1"/>
      <name val="Segoe UI"/>
      <family val="2"/>
    </font>
    <font>
      <b/>
      <sz val="16"/>
      <color theme="1"/>
      <name val="Segoe UI"/>
      <family val="2"/>
    </font>
    <font>
      <b/>
      <sz val="16"/>
      <color theme="0"/>
      <name val="Segoe UI"/>
      <family val="2"/>
    </font>
    <font>
      <sz val="14"/>
      <color theme="1"/>
      <name val="Open Sans"/>
      <family val="2"/>
    </font>
    <font>
      <sz val="16"/>
      <color theme="0"/>
      <name val="Segoe UI"/>
      <family val="2"/>
    </font>
    <font>
      <b/>
      <sz val="24"/>
      <color theme="4"/>
      <name val="Open Sans"/>
      <family val="2"/>
    </font>
    <font>
      <b/>
      <sz val="14"/>
      <color theme="1"/>
      <name val="Open Sans"/>
      <family val="2"/>
    </font>
    <font>
      <b/>
      <sz val="11"/>
      <color theme="0"/>
      <name val="Open Sans"/>
      <family val="2"/>
    </font>
    <font>
      <b/>
      <sz val="11"/>
      <color theme="1"/>
      <name val="Open Sans"/>
      <family val="2"/>
    </font>
    <font>
      <b/>
      <sz val="16"/>
      <color theme="4" tint="-0.249977111117893"/>
      <name val="Open Sans"/>
      <family val="2"/>
    </font>
    <font>
      <sz val="16"/>
      <color theme="0"/>
      <name val="Open Sans"/>
      <family val="2"/>
    </font>
    <font>
      <i/>
      <sz val="14"/>
      <color rgb="FFC00000"/>
      <name val="Open Sans"/>
      <family val="2"/>
    </font>
    <font>
      <b/>
      <sz val="11"/>
      <color theme="3" tint="-0.249977111117893"/>
      <name val="Open Sans"/>
      <family val="2"/>
    </font>
    <font>
      <sz val="11"/>
      <color rgb="FF000000"/>
      <name val="Open Sans"/>
      <family val="2"/>
    </font>
    <font>
      <sz val="12"/>
      <color theme="3" tint="-0.249977111117893"/>
      <name val="Open Sans"/>
      <family val="2"/>
    </font>
    <font>
      <b/>
      <sz val="12"/>
      <color theme="3" tint="-0.249977111117893"/>
      <name val="Open Sans"/>
      <family val="2"/>
    </font>
    <font>
      <i/>
      <sz val="16"/>
      <color theme="3" tint="-0.499984740745262"/>
      <name val="Times New Roman"/>
      <family val="1"/>
    </font>
    <font>
      <u/>
      <sz val="14"/>
      <color theme="10"/>
      <name val="Open Sans"/>
      <family val="2"/>
    </font>
    <font>
      <u/>
      <sz val="11"/>
      <color theme="10"/>
      <name val="Open Sans"/>
      <family val="2"/>
    </font>
    <font>
      <i/>
      <sz val="14"/>
      <color theme="1"/>
      <name val="Open Sans"/>
      <family val="2"/>
    </font>
    <font>
      <b/>
      <sz val="14"/>
      <color theme="3" tint="-0.249977111117893"/>
      <name val="Open Sans"/>
      <family val="2"/>
    </font>
    <font>
      <i/>
      <sz val="14"/>
      <color theme="3" tint="-0.249977111117893"/>
      <name val="Open Sans"/>
      <family val="2"/>
    </font>
    <font>
      <i/>
      <sz val="13"/>
      <color rgb="FFC00000"/>
      <name val="Open Sans"/>
      <family val="2"/>
    </font>
    <font>
      <i/>
      <sz val="13"/>
      <color theme="1"/>
      <name val="Open Sans"/>
      <family val="2"/>
    </font>
    <font>
      <sz val="13"/>
      <color theme="1"/>
      <name val="Open Sans"/>
      <family val="2"/>
    </font>
    <font>
      <i/>
      <sz val="12"/>
      <color rgb="FFC00000"/>
      <name val="Open Sans"/>
      <family val="2"/>
    </font>
    <font>
      <b/>
      <sz val="14"/>
      <color theme="7"/>
      <name val="Open Sans"/>
      <family val="2"/>
    </font>
    <font>
      <b/>
      <i/>
      <sz val="16"/>
      <color rgb="FFFF0000"/>
      <name val="Times New Roman"/>
      <family val="1"/>
    </font>
    <font>
      <b/>
      <i/>
      <sz val="18"/>
      <color rgb="FFC00000"/>
      <name val="Times New Roman"/>
      <family val="1"/>
    </font>
  </fonts>
  <fills count="11">
    <fill>
      <patternFill patternType="none"/>
    </fill>
    <fill>
      <patternFill patternType="gray125"/>
    </fill>
    <fill>
      <patternFill patternType="solid">
        <fgColor rgb="FFEDF1F9"/>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s>
  <borders count="27">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auto="1"/>
      </right>
      <top style="thin">
        <color indexed="64"/>
      </top>
      <bottom/>
      <diagonal/>
    </border>
    <border>
      <left/>
      <right/>
      <top/>
      <bottom style="thin">
        <color auto="1"/>
      </bottom>
      <diagonal/>
    </border>
    <border>
      <left/>
      <right style="thin">
        <color auto="1"/>
      </right>
      <top/>
      <bottom style="thin">
        <color auto="1"/>
      </bottom>
      <diagonal/>
    </border>
    <border>
      <left style="thin">
        <color indexed="64"/>
      </left>
      <right/>
      <top/>
      <bottom/>
      <diagonal/>
    </border>
    <border>
      <left style="thin">
        <color indexed="64"/>
      </left>
      <right/>
      <top style="thin">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thin">
        <color auto="1"/>
      </left>
      <right style="thin">
        <color auto="1"/>
      </right>
      <top/>
      <bottom style="medium">
        <color indexed="64"/>
      </bottom>
      <diagonal/>
    </border>
    <border>
      <left style="thin">
        <color auto="1"/>
      </left>
      <right style="thin">
        <color auto="1"/>
      </right>
      <top style="medium">
        <color indexed="64"/>
      </top>
      <bottom style="medium">
        <color indexed="64"/>
      </bottom>
      <diagonal/>
    </border>
    <border>
      <left style="medium">
        <color rgb="FFFFFF00"/>
      </left>
      <right style="medium">
        <color rgb="FFFFFF00"/>
      </right>
      <top style="medium">
        <color rgb="FFFFFF00"/>
      </top>
      <bottom style="medium">
        <color rgb="FFFFFF00"/>
      </bottom>
      <diagonal/>
    </border>
    <border>
      <left style="medium">
        <color indexed="64"/>
      </left>
      <right/>
      <top/>
      <bottom/>
      <diagonal/>
    </border>
    <border>
      <left style="medium">
        <color rgb="FFFFFF00"/>
      </left>
      <right/>
      <top style="medium">
        <color rgb="FFFFFF00"/>
      </top>
      <bottom style="medium">
        <color rgb="FFFFFF00"/>
      </bottom>
      <diagonal/>
    </border>
    <border>
      <left style="medium">
        <color indexed="64"/>
      </left>
      <right/>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top/>
      <bottom style="thin">
        <color theme="1"/>
      </bottom>
      <diagonal/>
    </border>
    <border>
      <left style="thin">
        <color indexed="64"/>
      </left>
      <right/>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196">
    <xf numFmtId="0" fontId="0" fillId="0" borderId="0" xfId="0"/>
    <xf numFmtId="0" fontId="7" fillId="0" borderId="0" xfId="0" applyFont="1" applyAlignment="1">
      <alignment horizontal="center" vertical="center"/>
    </xf>
    <xf numFmtId="0" fontId="9" fillId="0" borderId="0" xfId="0" applyFont="1"/>
    <xf numFmtId="0" fontId="10" fillId="0" borderId="0" xfId="1" applyFont="1" applyAlignment="1">
      <alignment horizontal="left" vertical="center" indent="1" readingOrder="1"/>
    </xf>
    <xf numFmtId="0" fontId="7"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horizontal="right" vertical="center"/>
    </xf>
    <xf numFmtId="0" fontId="9" fillId="0" borderId="0" xfId="0" applyFont="1" applyFill="1"/>
    <xf numFmtId="0" fontId="9" fillId="5" borderId="11" xfId="0" applyFont="1" applyFill="1" applyBorder="1" applyAlignment="1">
      <alignment horizontal="left" indent="1"/>
    </xf>
    <xf numFmtId="0" fontId="9" fillId="5" borderId="12" xfId="0" applyFont="1" applyFill="1" applyBorder="1" applyAlignment="1">
      <alignment horizontal="left" indent="1"/>
    </xf>
    <xf numFmtId="0" fontId="9" fillId="5" borderId="13" xfId="0" applyFont="1" applyFill="1" applyBorder="1" applyAlignment="1">
      <alignment horizontal="left" indent="1"/>
    </xf>
    <xf numFmtId="0" fontId="9" fillId="0" borderId="12" xfId="0" applyFont="1" applyBorder="1" applyAlignment="1" applyProtection="1">
      <alignment horizontal="left" indent="1"/>
      <protection locked="0"/>
    </xf>
    <xf numFmtId="0" fontId="9" fillId="0" borderId="13" xfId="0" applyFont="1" applyBorder="1" applyAlignment="1" applyProtection="1">
      <alignment horizontal="left" indent="1"/>
      <protection locked="0"/>
    </xf>
    <xf numFmtId="0" fontId="9" fillId="0" borderId="0" xfId="0" applyFont="1" applyAlignment="1">
      <alignment vertical="center"/>
    </xf>
    <xf numFmtId="0" fontId="9" fillId="0" borderId="0" xfId="0" applyFont="1" applyAlignment="1">
      <alignment horizontal="left" vertical="top"/>
    </xf>
    <xf numFmtId="0" fontId="9" fillId="0" borderId="0" xfId="0" applyFont="1" applyAlignment="1">
      <alignment horizontal="left" vertical="top" indent="1"/>
    </xf>
    <xf numFmtId="0" fontId="14" fillId="0" borderId="0" xfId="0" applyFont="1" applyAlignment="1">
      <alignment horizontal="left" vertical="top" wrapText="1" indent="1"/>
    </xf>
    <xf numFmtId="0" fontId="9" fillId="0" borderId="0" xfId="0" applyFont="1" applyAlignment="1">
      <alignment horizontal="center" vertical="center"/>
    </xf>
    <xf numFmtId="0" fontId="17" fillId="6"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top" indent="1"/>
    </xf>
    <xf numFmtId="0" fontId="14" fillId="0" borderId="1" xfId="0" applyFont="1" applyBorder="1" applyAlignment="1">
      <alignment horizontal="left" vertical="top" wrapText="1" indent="1"/>
    </xf>
    <xf numFmtId="0" fontId="19" fillId="0" borderId="1" xfId="0" applyFont="1" applyBorder="1" applyAlignment="1">
      <alignment horizontal="left" vertical="top" indent="1"/>
    </xf>
    <xf numFmtId="0" fontId="9" fillId="0" borderId="1" xfId="0" applyFont="1" applyFill="1" applyBorder="1" applyAlignment="1">
      <alignment horizontal="left" vertical="top" indent="1"/>
    </xf>
    <xf numFmtId="0" fontId="22" fillId="0" borderId="1" xfId="0" applyFont="1" applyBorder="1" applyAlignment="1">
      <alignment horizontal="left" vertical="top" indent="1"/>
    </xf>
    <xf numFmtId="0" fontId="14" fillId="5" borderId="1" xfId="0" applyFont="1" applyFill="1" applyBorder="1" applyAlignment="1">
      <alignment horizontal="left" vertical="top" wrapText="1" indent="1"/>
    </xf>
    <xf numFmtId="0" fontId="9" fillId="0" borderId="15" xfId="0" applyFont="1" applyBorder="1" applyAlignment="1">
      <alignment horizontal="left" vertical="top" indent="1"/>
    </xf>
    <xf numFmtId="0" fontId="14" fillId="0" borderId="15" xfId="0" applyFont="1" applyBorder="1" applyAlignment="1">
      <alignment horizontal="left" vertical="top" wrapText="1" indent="1"/>
    </xf>
    <xf numFmtId="0" fontId="17" fillId="6" borderId="16" xfId="0" applyFont="1" applyFill="1" applyBorder="1" applyAlignment="1">
      <alignment horizontal="left" vertical="top" wrapText="1" indent="1"/>
    </xf>
    <xf numFmtId="0" fontId="20" fillId="8" borderId="16" xfId="0" applyFont="1" applyFill="1" applyBorder="1" applyAlignment="1">
      <alignment horizontal="left" vertical="top" wrapText="1"/>
    </xf>
    <xf numFmtId="0" fontId="24" fillId="8" borderId="16" xfId="0" applyFont="1" applyFill="1" applyBorder="1" applyAlignment="1">
      <alignment horizontal="center" vertical="center"/>
    </xf>
    <xf numFmtId="0" fontId="19" fillId="0" borderId="14" xfId="0" applyFont="1" applyBorder="1" applyAlignment="1">
      <alignment horizontal="left" vertical="top" indent="1"/>
    </xf>
    <xf numFmtId="0" fontId="14" fillId="0" borderId="14" xfId="0" applyFont="1" applyBorder="1" applyAlignment="1">
      <alignment horizontal="left" vertical="top" wrapText="1" indent="1"/>
    </xf>
    <xf numFmtId="0" fontId="9" fillId="0" borderId="14" xfId="0" applyFont="1" applyBorder="1" applyAlignment="1">
      <alignment horizontal="left" vertical="top" indent="1"/>
    </xf>
    <xf numFmtId="0" fontId="17" fillId="6" borderId="17" xfId="0" applyFont="1" applyFill="1" applyBorder="1" applyAlignment="1">
      <alignment horizontal="left" vertical="top" wrapText="1"/>
    </xf>
    <xf numFmtId="0" fontId="20" fillId="8" borderId="17" xfId="0" applyFont="1" applyFill="1" applyBorder="1" applyAlignment="1">
      <alignment horizontal="left" vertical="top" wrapText="1"/>
    </xf>
    <xf numFmtId="0" fontId="24" fillId="8" borderId="17" xfId="0" applyFont="1" applyFill="1" applyBorder="1" applyAlignment="1">
      <alignment horizontal="center" vertical="center"/>
    </xf>
    <xf numFmtId="0" fontId="9" fillId="0" borderId="10" xfId="0" applyFont="1" applyBorder="1" applyAlignment="1">
      <alignment horizontal="left" vertical="top" indent="1"/>
    </xf>
    <xf numFmtId="0" fontId="25" fillId="6" borderId="14" xfId="0" applyFont="1" applyFill="1" applyBorder="1" applyAlignment="1">
      <alignment horizontal="center" vertical="center"/>
    </xf>
    <xf numFmtId="0" fontId="17" fillId="6" borderId="17" xfId="0" applyFont="1" applyFill="1" applyBorder="1" applyAlignment="1">
      <alignment vertical="top" wrapText="1"/>
    </xf>
    <xf numFmtId="0" fontId="17" fillId="6" borderId="16" xfId="0" applyFont="1" applyFill="1" applyBorder="1" applyAlignment="1">
      <alignment vertical="top" wrapText="1"/>
    </xf>
    <xf numFmtId="0" fontId="22" fillId="0" borderId="15" xfId="0" applyFont="1" applyBorder="1" applyAlignment="1">
      <alignment horizontal="left" vertical="top" indent="1"/>
    </xf>
    <xf numFmtId="0" fontId="14" fillId="5" borderId="15" xfId="0" applyFont="1" applyFill="1" applyBorder="1" applyAlignment="1">
      <alignment horizontal="left" vertical="top" wrapText="1" indent="1"/>
    </xf>
    <xf numFmtId="0" fontId="17" fillId="7" borderId="17" xfId="0" applyFont="1" applyFill="1" applyBorder="1" applyAlignment="1">
      <alignment vertical="top" wrapText="1"/>
    </xf>
    <xf numFmtId="0" fontId="21" fillId="7" borderId="17" xfId="0" applyFont="1" applyFill="1" applyBorder="1" applyAlignment="1">
      <alignment vertical="top" wrapText="1"/>
    </xf>
    <xf numFmtId="0" fontId="22" fillId="0" borderId="14" xfId="0" applyFont="1" applyBorder="1" applyAlignment="1">
      <alignment horizontal="left" vertical="top" indent="1"/>
    </xf>
    <xf numFmtId="0" fontId="14" fillId="5" borderId="14" xfId="0" applyFont="1" applyFill="1" applyBorder="1" applyAlignment="1">
      <alignment horizontal="left" vertical="top" wrapText="1" indent="1"/>
    </xf>
    <xf numFmtId="0" fontId="17" fillId="6" borderId="17" xfId="0" applyFont="1" applyFill="1" applyBorder="1" applyAlignment="1">
      <alignment horizontal="left" vertical="top" wrapText="1" indent="1"/>
    </xf>
    <xf numFmtId="0" fontId="23" fillId="5" borderId="15"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14" xfId="0" applyFont="1" applyFill="1" applyBorder="1" applyAlignment="1">
      <alignment horizontal="center" vertical="center"/>
    </xf>
    <xf numFmtId="0" fontId="27" fillId="7" borderId="17" xfId="0" applyFont="1" applyFill="1" applyBorder="1" applyAlignment="1">
      <alignment horizontal="center" vertical="center"/>
    </xf>
    <xf numFmtId="0" fontId="24" fillId="0" borderId="15" xfId="0" applyFont="1" applyBorder="1" applyAlignment="1" applyProtection="1">
      <alignment horizontal="center" vertical="center"/>
      <protection locked="0"/>
    </xf>
    <xf numFmtId="0" fontId="24" fillId="0" borderId="1" xfId="0" applyFont="1" applyBorder="1" applyAlignment="1" applyProtection="1">
      <alignment horizontal="center" vertical="center"/>
      <protection locked="0"/>
    </xf>
    <xf numFmtId="0" fontId="24" fillId="0" borderId="14" xfId="0" applyFont="1" applyBorder="1" applyAlignment="1" applyProtection="1">
      <alignment horizontal="center" vertical="center"/>
      <protection locked="0"/>
    </xf>
    <xf numFmtId="0" fontId="9" fillId="8" borderId="1" xfId="0" applyFont="1" applyFill="1" applyBorder="1" applyAlignment="1" applyProtection="1">
      <alignment horizontal="center" vertical="center"/>
      <protection locked="0"/>
    </xf>
    <xf numFmtId="0" fontId="28" fillId="0" borderId="0" xfId="0" applyFont="1" applyAlignment="1">
      <alignment vertical="top"/>
    </xf>
    <xf numFmtId="0" fontId="7" fillId="0" borderId="0" xfId="2" applyFont="1" applyAlignment="1">
      <alignment vertical="center"/>
    </xf>
    <xf numFmtId="164" fontId="7" fillId="0" borderId="0" xfId="2" applyNumberFormat="1" applyFont="1" applyAlignment="1">
      <alignment horizontal="center" vertical="center"/>
    </xf>
    <xf numFmtId="0" fontId="7" fillId="0" borderId="0" xfId="2" applyFont="1"/>
    <xf numFmtId="164" fontId="7" fillId="0" borderId="0" xfId="2" applyNumberFormat="1" applyFont="1" applyBorder="1" applyAlignment="1">
      <alignment horizontal="center" vertical="center"/>
    </xf>
    <xf numFmtId="164" fontId="30" fillId="6" borderId="0" xfId="2" applyNumberFormat="1" applyFont="1" applyFill="1" applyAlignment="1">
      <alignment horizontal="center" vertical="center"/>
    </xf>
    <xf numFmtId="164" fontId="30" fillId="6" borderId="0" xfId="2" applyNumberFormat="1" applyFont="1" applyFill="1" applyBorder="1" applyAlignment="1">
      <alignment horizontal="center" vertical="center"/>
    </xf>
    <xf numFmtId="164" fontId="7" fillId="0" borderId="6" xfId="2" applyNumberFormat="1" applyFont="1" applyBorder="1" applyAlignment="1">
      <alignment horizontal="center" vertical="center"/>
    </xf>
    <xf numFmtId="164" fontId="7" fillId="0" borderId="25" xfId="2" applyNumberFormat="1" applyFont="1" applyBorder="1" applyAlignment="1">
      <alignment horizontal="center" vertical="center"/>
    </xf>
    <xf numFmtId="0" fontId="30" fillId="6" borderId="0" xfId="2" applyFont="1" applyFill="1" applyAlignment="1">
      <alignment vertical="center"/>
    </xf>
    <xf numFmtId="0" fontId="30" fillId="6" borderId="0" xfId="2" applyFont="1" applyFill="1" applyAlignment="1">
      <alignment horizontal="center" vertical="center"/>
    </xf>
    <xf numFmtId="164" fontId="31" fillId="0" borderId="0" xfId="2" applyNumberFormat="1" applyFont="1" applyAlignment="1">
      <alignment horizontal="center" vertical="center"/>
    </xf>
    <xf numFmtId="0" fontId="30" fillId="6" borderId="24" xfId="2" applyFont="1" applyFill="1" applyBorder="1" applyAlignment="1">
      <alignment horizontal="center" vertical="center"/>
    </xf>
    <xf numFmtId="0" fontId="31" fillId="10" borderId="0" xfId="2" applyFont="1" applyFill="1" applyAlignment="1">
      <alignment vertical="center"/>
    </xf>
    <xf numFmtId="164" fontId="7" fillId="10" borderId="0" xfId="2" applyNumberFormat="1" applyFont="1" applyFill="1" applyAlignment="1">
      <alignment horizontal="center" vertical="center"/>
    </xf>
    <xf numFmtId="0" fontId="7" fillId="10" borderId="0" xfId="2" applyFont="1" applyFill="1"/>
    <xf numFmtId="164" fontId="7" fillId="10" borderId="19" xfId="2" applyNumberFormat="1" applyFont="1" applyFill="1" applyBorder="1" applyAlignment="1">
      <alignment horizontal="center" vertical="center"/>
    </xf>
    <xf numFmtId="0" fontId="7" fillId="0" borderId="0" xfId="2" applyFont="1" applyAlignment="1">
      <alignment horizontal="left" vertical="center" indent="1"/>
    </xf>
    <xf numFmtId="164" fontId="7" fillId="9" borderId="0" xfId="2" applyNumberFormat="1" applyFont="1" applyFill="1" applyAlignment="1">
      <alignment horizontal="center" vertical="center"/>
    </xf>
    <xf numFmtId="164" fontId="7" fillId="0" borderId="19" xfId="2" applyNumberFormat="1" applyFont="1" applyBorder="1" applyAlignment="1">
      <alignment horizontal="center" vertical="center"/>
    </xf>
    <xf numFmtId="0" fontId="31" fillId="0" borderId="22" xfId="2" applyFont="1" applyBorder="1" applyAlignment="1">
      <alignment vertical="center"/>
    </xf>
    <xf numFmtId="164" fontId="7" fillId="0" borderId="10" xfId="2" applyNumberFormat="1" applyFont="1" applyBorder="1" applyAlignment="1">
      <alignment horizontal="center" vertical="center"/>
    </xf>
    <xf numFmtId="164" fontId="7" fillId="0" borderId="22" xfId="2" applyNumberFormat="1" applyFont="1" applyBorder="1" applyAlignment="1">
      <alignment horizontal="center" vertical="center"/>
    </xf>
    <xf numFmtId="164" fontId="31" fillId="9" borderId="22" xfId="2" applyNumberFormat="1" applyFont="1" applyFill="1" applyBorder="1" applyAlignment="1">
      <alignment horizontal="center" vertical="center"/>
    </xf>
    <xf numFmtId="164" fontId="7" fillId="0" borderId="23" xfId="2" applyNumberFormat="1" applyFont="1" applyBorder="1" applyAlignment="1">
      <alignment horizontal="center" vertical="center"/>
    </xf>
    <xf numFmtId="164" fontId="31" fillId="0" borderId="22" xfId="2" applyNumberFormat="1" applyFont="1" applyBorder="1" applyAlignment="1">
      <alignment horizontal="center" vertical="center"/>
    </xf>
    <xf numFmtId="0" fontId="31" fillId="10" borderId="19" xfId="2" applyFont="1" applyFill="1" applyBorder="1" applyAlignment="1">
      <alignment vertical="center"/>
    </xf>
    <xf numFmtId="0" fontId="7" fillId="0" borderId="6" xfId="2" applyFont="1" applyBorder="1" applyAlignment="1">
      <alignment horizontal="left" vertical="center" indent="1"/>
    </xf>
    <xf numFmtId="164" fontId="7" fillId="9" borderId="6" xfId="2" applyNumberFormat="1" applyFont="1" applyFill="1" applyBorder="1" applyAlignment="1">
      <alignment horizontal="center" vertical="center"/>
    </xf>
    <xf numFmtId="164" fontId="7" fillId="0" borderId="21" xfId="2" applyNumberFormat="1" applyFont="1" applyBorder="1" applyAlignment="1">
      <alignment horizontal="center" vertical="center"/>
    </xf>
    <xf numFmtId="0" fontId="31" fillId="0" borderId="0" xfId="2" applyFont="1" applyAlignment="1">
      <alignment vertical="center"/>
    </xf>
    <xf numFmtId="164" fontId="31" fillId="9" borderId="0" xfId="2" applyNumberFormat="1" applyFont="1" applyFill="1" applyAlignment="1">
      <alignment horizontal="center" vertical="center"/>
    </xf>
    <xf numFmtId="164" fontId="12" fillId="6" borderId="0" xfId="2" applyNumberFormat="1" applyFont="1" applyFill="1" applyAlignment="1">
      <alignment horizontal="center" vertical="center"/>
    </xf>
    <xf numFmtId="164" fontId="30" fillId="6" borderId="20" xfId="2" applyNumberFormat="1" applyFont="1" applyFill="1" applyBorder="1" applyAlignment="1">
      <alignment horizontal="center" vertical="center"/>
    </xf>
    <xf numFmtId="0" fontId="7" fillId="6" borderId="0" xfId="2" applyFont="1" applyFill="1"/>
    <xf numFmtId="164" fontId="12" fillId="6" borderId="19" xfId="2" applyNumberFormat="1" applyFont="1" applyFill="1" applyBorder="1" applyAlignment="1">
      <alignment horizontal="center" vertical="center"/>
    </xf>
    <xf numFmtId="164" fontId="30" fillId="6" borderId="18" xfId="2" applyNumberFormat="1" applyFont="1" applyFill="1" applyBorder="1" applyAlignment="1">
      <alignment horizontal="center" vertical="center"/>
    </xf>
    <xf numFmtId="0" fontId="32" fillId="0" borderId="0" xfId="2" applyFont="1" applyAlignment="1">
      <alignment vertical="center"/>
    </xf>
    <xf numFmtId="0" fontId="11" fillId="6" borderId="11" xfId="0" applyFont="1" applyFill="1" applyBorder="1" applyAlignment="1">
      <alignment horizontal="left" wrapText="1" indent="1"/>
    </xf>
    <xf numFmtId="0" fontId="12" fillId="6" borderId="11" xfId="0" applyFont="1" applyFill="1" applyBorder="1" applyAlignment="1">
      <alignment horizontal="center" wrapText="1"/>
    </xf>
    <xf numFmtId="0" fontId="11" fillId="6" borderId="11" xfId="0" applyFont="1" applyFill="1" applyBorder="1" applyAlignment="1">
      <alignment horizontal="left" indent="1"/>
    </xf>
    <xf numFmtId="0" fontId="11" fillId="6" borderId="4" xfId="0" applyFont="1" applyFill="1" applyBorder="1" applyAlignment="1">
      <alignment horizontal="left" wrapText="1" indent="1"/>
    </xf>
    <xf numFmtId="0" fontId="9" fillId="0" borderId="0" xfId="0" applyFont="1" applyAlignment="1">
      <alignment horizontal="right" vertical="top"/>
    </xf>
    <xf numFmtId="0" fontId="17" fillId="6" borderId="3" xfId="0" applyFont="1" applyFill="1" applyBorder="1" applyAlignment="1">
      <alignment horizontal="center" vertical="center"/>
    </xf>
    <xf numFmtId="0" fontId="9" fillId="6" borderId="0" xfId="0" applyFont="1" applyFill="1"/>
    <xf numFmtId="0" fontId="9" fillId="0" borderId="1" xfId="0" applyFont="1" applyBorder="1" applyAlignment="1">
      <alignment horizontal="right" vertical="center" indent="1"/>
    </xf>
    <xf numFmtId="0" fontId="35" fillId="0" borderId="1" xfId="0" applyFont="1" applyBorder="1" applyAlignment="1">
      <alignment vertical="top" wrapText="1"/>
    </xf>
    <xf numFmtId="0" fontId="36" fillId="2" borderId="1" xfId="0" applyFont="1" applyFill="1" applyBorder="1" applyAlignment="1">
      <alignment horizontal="center" vertical="center" wrapText="1"/>
    </xf>
    <xf numFmtId="0" fontId="37" fillId="0" borderId="1" xfId="0" applyFont="1" applyBorder="1" applyAlignment="1">
      <alignment horizontal="left" vertical="top" wrapText="1" indent="1"/>
    </xf>
    <xf numFmtId="0" fontId="38" fillId="0" borderId="1" xfId="0" applyFont="1" applyBorder="1" applyAlignment="1">
      <alignment vertical="top" wrapText="1"/>
    </xf>
    <xf numFmtId="0" fontId="9" fillId="2" borderId="1" xfId="0" applyFont="1" applyFill="1" applyBorder="1"/>
    <xf numFmtId="0" fontId="36" fillId="2" borderId="1" xfId="0" applyFont="1" applyFill="1" applyBorder="1" applyAlignment="1">
      <alignment horizontal="center" vertical="center"/>
    </xf>
    <xf numFmtId="0" fontId="38" fillId="0" borderId="1" xfId="0" applyFont="1" applyBorder="1" applyAlignment="1">
      <alignment horizontal="left" vertical="top" wrapText="1"/>
    </xf>
    <xf numFmtId="0" fontId="9" fillId="2" borderId="1" xfId="0" applyFont="1" applyFill="1" applyBorder="1" applyAlignment="1">
      <alignment horizontal="left" wrapText="1" indent="1"/>
    </xf>
    <xf numFmtId="0" fontId="36" fillId="2" borderId="1" xfId="0" applyFont="1" applyFill="1" applyBorder="1" applyAlignment="1">
      <alignment horizontal="left" vertical="center" indent="1"/>
    </xf>
    <xf numFmtId="0" fontId="39" fillId="0" borderId="0" xfId="0" applyFont="1"/>
    <xf numFmtId="0" fontId="29" fillId="0" borderId="10" xfId="0" applyFont="1" applyBorder="1" applyAlignment="1">
      <alignment horizontal="right" vertical="center" wrapText="1"/>
    </xf>
    <xf numFmtId="0" fontId="40" fillId="0" borderId="0" xfId="1" applyFont="1" applyAlignment="1">
      <alignment horizontal="left" indent="1"/>
    </xf>
    <xf numFmtId="0" fontId="41" fillId="0" borderId="0" xfId="1" applyFont="1" applyAlignment="1">
      <alignment horizontal="left" indent="1"/>
    </xf>
    <xf numFmtId="0" fontId="37" fillId="0" borderId="0" xfId="0" applyFont="1" applyAlignment="1">
      <alignment vertical="top"/>
    </xf>
    <xf numFmtId="0" fontId="9" fillId="0" borderId="0" xfId="0" applyFont="1" applyAlignment="1">
      <alignment vertical="top"/>
    </xf>
    <xf numFmtId="0" fontId="37" fillId="0" borderId="0" xfId="0" applyFont="1" applyAlignment="1">
      <alignment horizontal="right" indent="1"/>
    </xf>
    <xf numFmtId="0" fontId="29" fillId="0" borderId="0" xfId="0" applyFont="1" applyAlignment="1">
      <alignment horizontal="right" indent="1"/>
    </xf>
    <xf numFmtId="0" fontId="26" fillId="8" borderId="8" xfId="0" applyFont="1" applyFill="1" applyBorder="1" applyAlignment="1">
      <alignment vertical="center"/>
    </xf>
    <xf numFmtId="0" fontId="26" fillId="8" borderId="0" xfId="0" applyFont="1" applyFill="1" applyBorder="1" applyAlignment="1">
      <alignment vertical="center"/>
    </xf>
    <xf numFmtId="0" fontId="29" fillId="8" borderId="0" xfId="0" applyFont="1" applyFill="1" applyBorder="1" applyAlignment="1">
      <alignment vertical="center"/>
    </xf>
    <xf numFmtId="0" fontId="29" fillId="8" borderId="4" xfId="0" applyFont="1" applyFill="1" applyBorder="1" applyAlignment="1">
      <alignment vertical="center"/>
    </xf>
    <xf numFmtId="0" fontId="29" fillId="0" borderId="0" xfId="0" applyFont="1"/>
    <xf numFmtId="0" fontId="9" fillId="0" borderId="0" xfId="0" applyFont="1" applyAlignment="1">
      <alignment horizontal="right" indent="1"/>
    </xf>
    <xf numFmtId="0" fontId="42" fillId="8" borderId="26" xfId="0" applyFont="1" applyFill="1" applyBorder="1" applyAlignment="1">
      <alignment horizontal="left" vertical="center" indent="1"/>
    </xf>
    <xf numFmtId="0" fontId="9" fillId="8" borderId="10" xfId="0" applyFont="1" applyFill="1" applyBorder="1" applyAlignment="1">
      <alignment horizontal="center" vertical="center"/>
    </xf>
    <xf numFmtId="0" fontId="6" fillId="8" borderId="10" xfId="0" applyFont="1" applyFill="1" applyBorder="1" applyAlignment="1">
      <alignment horizontal="left" vertical="center" indent="1"/>
    </xf>
    <xf numFmtId="0" fontId="43" fillId="0" borderId="0" xfId="0" applyFont="1" applyAlignment="1">
      <alignment horizontal="right" vertical="center" wrapText="1" indent="1"/>
    </xf>
    <xf numFmtId="0" fontId="9" fillId="0" borderId="8" xfId="0" applyFont="1" applyBorder="1" applyAlignment="1">
      <alignment vertical="center"/>
    </xf>
    <xf numFmtId="0" fontId="9" fillId="0" borderId="0" xfId="0" applyFont="1" applyBorder="1" applyAlignment="1">
      <alignment vertical="center"/>
    </xf>
    <xf numFmtId="0" fontId="9" fillId="0" borderId="0" xfId="0" applyFont="1" applyAlignment="1">
      <alignment horizontal="left" vertical="center" indent="5"/>
    </xf>
    <xf numFmtId="0" fontId="44" fillId="0" borderId="0" xfId="0" applyFont="1" applyAlignment="1">
      <alignment horizontal="right" vertical="center" wrapText="1" indent="1"/>
    </xf>
    <xf numFmtId="0" fontId="45" fillId="0" borderId="3" xfId="0" applyFont="1" applyBorder="1" applyAlignment="1">
      <alignment horizontal="left" vertical="center" indent="1"/>
    </xf>
    <xf numFmtId="0" fontId="46" fillId="0" borderId="6" xfId="0" applyFont="1" applyBorder="1" applyAlignment="1">
      <alignment vertical="center"/>
    </xf>
    <xf numFmtId="0" fontId="45" fillId="0" borderId="6" xfId="0" applyFont="1" applyBorder="1" applyAlignment="1">
      <alignment horizontal="left" vertical="center" indent="1"/>
    </xf>
    <xf numFmtId="0" fontId="6" fillId="0" borderId="6" xfId="0" applyFont="1" applyBorder="1" applyAlignment="1">
      <alignment vertical="center"/>
    </xf>
    <xf numFmtId="0" fontId="6" fillId="0" borderId="0" xfId="0" applyFont="1" applyAlignment="1">
      <alignment horizontal="left" vertical="center" indent="5"/>
    </xf>
    <xf numFmtId="0" fontId="6" fillId="0" borderId="0" xfId="0" applyFont="1" applyAlignment="1">
      <alignment vertical="center"/>
    </xf>
    <xf numFmtId="0" fontId="9" fillId="0" borderId="0" xfId="0" applyFont="1" applyAlignment="1">
      <alignment horizontal="left" indent="5"/>
    </xf>
    <xf numFmtId="0" fontId="45" fillId="0" borderId="3" xfId="0" applyFont="1" applyBorder="1" applyAlignment="1">
      <alignment horizontal="left" vertical="top" indent="1"/>
    </xf>
    <xf numFmtId="0" fontId="47" fillId="0" borderId="6" xfId="0" applyFont="1" applyBorder="1" applyAlignment="1">
      <alignment vertical="top"/>
    </xf>
    <xf numFmtId="0" fontId="45" fillId="0" borderId="6" xfId="0" applyFont="1" applyBorder="1" applyAlignment="1">
      <alignment horizontal="left" vertical="top" indent="1"/>
    </xf>
    <xf numFmtId="0" fontId="47" fillId="0" borderId="0" xfId="0" applyFont="1" applyAlignment="1">
      <alignment vertical="top"/>
    </xf>
    <xf numFmtId="0" fontId="9" fillId="0" borderId="6" xfId="0" applyFont="1" applyBorder="1" applyAlignment="1">
      <alignment vertical="top"/>
    </xf>
    <xf numFmtId="0" fontId="9" fillId="0" borderId="9" xfId="0" applyFont="1" applyBorder="1" applyAlignment="1">
      <alignment vertical="center"/>
    </xf>
    <xf numFmtId="0" fontId="9" fillId="0" borderId="2" xfId="0" applyFont="1" applyBorder="1" applyAlignment="1">
      <alignment vertical="center"/>
    </xf>
    <xf numFmtId="0" fontId="9" fillId="0" borderId="6" xfId="0" applyFont="1" applyBorder="1" applyAlignment="1">
      <alignment vertical="center"/>
    </xf>
    <xf numFmtId="0" fontId="37" fillId="4" borderId="0" xfId="0" applyFont="1" applyFill="1" applyAlignment="1">
      <alignment horizontal="right" vertical="center"/>
    </xf>
    <xf numFmtId="0" fontId="9" fillId="4" borderId="2" xfId="0" applyFont="1" applyFill="1" applyBorder="1" applyAlignment="1">
      <alignment vertical="center"/>
    </xf>
    <xf numFmtId="0" fontId="9" fillId="4" borderId="0" xfId="0" applyFont="1" applyFill="1" applyAlignment="1">
      <alignment vertical="center"/>
    </xf>
    <xf numFmtId="0" fontId="9" fillId="3" borderId="0" xfId="0" applyFont="1" applyFill="1" applyAlignment="1">
      <alignment vertical="center"/>
    </xf>
    <xf numFmtId="0" fontId="9" fillId="0" borderId="4" xfId="0" applyFont="1" applyBorder="1" applyAlignment="1">
      <alignment vertical="top"/>
    </xf>
    <xf numFmtId="0" fontId="9" fillId="0" borderId="0" xfId="0" applyFont="1" applyBorder="1" applyAlignment="1">
      <alignment horizontal="left" vertical="center"/>
    </xf>
    <xf numFmtId="0" fontId="48" fillId="0" borderId="4" xfId="0" applyFont="1" applyFill="1" applyBorder="1" applyAlignment="1">
      <alignment vertical="top"/>
    </xf>
    <xf numFmtId="0" fontId="9" fillId="0" borderId="0" xfId="0" applyFont="1" applyFill="1" applyBorder="1" applyAlignment="1">
      <alignment vertical="center"/>
    </xf>
    <xf numFmtId="0" fontId="48" fillId="0" borderId="4" xfId="0" applyFont="1" applyBorder="1" applyAlignment="1">
      <alignment vertical="top"/>
    </xf>
    <xf numFmtId="0" fontId="9" fillId="0" borderId="0" xfId="0" applyFont="1" applyBorder="1" applyAlignment="1">
      <alignment vertical="top"/>
    </xf>
    <xf numFmtId="0" fontId="9" fillId="0" borderId="8" xfId="0" applyFont="1" applyBorder="1" applyAlignment="1">
      <alignment vertical="top"/>
    </xf>
    <xf numFmtId="0" fontId="9" fillId="0" borderId="0" xfId="0" applyFont="1" applyFill="1" applyBorder="1" applyAlignment="1">
      <alignment vertical="top"/>
    </xf>
    <xf numFmtId="0" fontId="48" fillId="0" borderId="0" xfId="0" applyFont="1" applyBorder="1" applyAlignment="1">
      <alignment horizontal="left" vertical="top"/>
    </xf>
    <xf numFmtId="0" fontId="48" fillId="0" borderId="0" xfId="0" applyFont="1" applyBorder="1" applyAlignment="1">
      <alignment horizontal="left" vertical="top" indent="1"/>
    </xf>
    <xf numFmtId="0" fontId="9" fillId="0" borderId="4" xfId="0" applyFont="1" applyFill="1" applyBorder="1" applyAlignment="1">
      <alignment vertical="top"/>
    </xf>
    <xf numFmtId="0" fontId="48" fillId="0" borderId="0" xfId="0" applyFont="1" applyBorder="1" applyAlignment="1">
      <alignment vertical="top"/>
    </xf>
    <xf numFmtId="0" fontId="9" fillId="0" borderId="3" xfId="0" applyFont="1" applyBorder="1" applyAlignment="1">
      <alignment vertical="top"/>
    </xf>
    <xf numFmtId="0" fontId="9" fillId="0" borderId="7" xfId="0" applyFont="1" applyBorder="1" applyAlignment="1">
      <alignment vertical="top"/>
    </xf>
    <xf numFmtId="0" fontId="9" fillId="0" borderId="6" xfId="0" applyFont="1" applyFill="1" applyBorder="1" applyAlignment="1">
      <alignment vertical="top"/>
    </xf>
    <xf numFmtId="0" fontId="9" fillId="0" borderId="7" xfId="0" applyFont="1" applyFill="1" applyBorder="1" applyAlignment="1">
      <alignment vertical="top"/>
    </xf>
    <xf numFmtId="0" fontId="37" fillId="0" borderId="0" xfId="0" applyFont="1"/>
    <xf numFmtId="0" fontId="49" fillId="0" borderId="0" xfId="0" applyFont="1" applyAlignment="1">
      <alignment vertical="center" wrapText="1"/>
    </xf>
    <xf numFmtId="0" fontId="51" fillId="4" borderId="1" xfId="0" applyFont="1" applyFill="1" applyBorder="1" applyAlignment="1">
      <alignment horizontal="center" vertical="center" wrapText="1"/>
    </xf>
    <xf numFmtId="0" fontId="17" fillId="6" borderId="5" xfId="0" applyFont="1" applyFill="1" applyBorder="1" applyAlignment="1">
      <alignment horizontal="center" vertical="center" textRotation="90" wrapText="1"/>
    </xf>
    <xf numFmtId="0" fontId="17" fillId="6" borderId="4" xfId="0" applyFont="1" applyFill="1" applyBorder="1" applyAlignment="1">
      <alignment horizontal="center" vertical="center" textRotation="90" wrapText="1"/>
    </xf>
    <xf numFmtId="0" fontId="33" fillId="6" borderId="0" xfId="0" applyFont="1" applyFill="1" applyAlignment="1">
      <alignment horizontal="center" vertical="center"/>
    </xf>
    <xf numFmtId="0" fontId="33" fillId="6" borderId="4" xfId="0" applyFont="1" applyFill="1" applyBorder="1" applyAlignment="1">
      <alignment horizontal="center" vertical="center"/>
    </xf>
    <xf numFmtId="0" fontId="11" fillId="6" borderId="9" xfId="0" applyFont="1" applyFill="1" applyBorder="1" applyAlignment="1">
      <alignment horizontal="center" vertical="top"/>
    </xf>
    <xf numFmtId="0" fontId="11" fillId="6" borderId="2" xfId="0" applyFont="1" applyFill="1" applyBorder="1" applyAlignment="1">
      <alignment horizontal="center" vertical="top"/>
    </xf>
    <xf numFmtId="0" fontId="11" fillId="6" borderId="5" xfId="0" applyFont="1" applyFill="1" applyBorder="1" applyAlignment="1">
      <alignment horizontal="center" vertical="top"/>
    </xf>
    <xf numFmtId="0" fontId="43" fillId="0" borderId="4" xfId="0" applyFont="1" applyBorder="1" applyAlignment="1">
      <alignment horizontal="right" vertical="center" wrapText="1" indent="1"/>
    </xf>
    <xf numFmtId="0" fontId="43" fillId="0" borderId="4" xfId="0" applyFont="1" applyBorder="1" applyAlignment="1">
      <alignment horizontal="right" vertical="center" indent="1"/>
    </xf>
    <xf numFmtId="0" fontId="43" fillId="0" borderId="0" xfId="0" applyFont="1" applyAlignment="1">
      <alignment horizontal="center" vertical="center"/>
    </xf>
    <xf numFmtId="0" fontId="43" fillId="0" borderId="0" xfId="0" applyFont="1" applyBorder="1" applyAlignment="1">
      <alignment horizontal="center" vertical="center"/>
    </xf>
    <xf numFmtId="0" fontId="34" fillId="4" borderId="9" xfId="0" quotePrefix="1" applyFont="1" applyFill="1" applyBorder="1" applyAlignment="1">
      <alignment horizontal="center" vertical="center"/>
    </xf>
    <xf numFmtId="0" fontId="34" fillId="4" borderId="2" xfId="0" applyFont="1" applyFill="1" applyBorder="1" applyAlignment="1">
      <alignment horizontal="center" vertical="center"/>
    </xf>
    <xf numFmtId="0" fontId="34" fillId="4" borderId="0" xfId="0" applyFont="1" applyFill="1" applyBorder="1" applyAlignment="1">
      <alignment horizontal="center" vertical="center"/>
    </xf>
    <xf numFmtId="0" fontId="34" fillId="4" borderId="5" xfId="0" applyFont="1" applyFill="1" applyBorder="1" applyAlignment="1">
      <alignment horizontal="center" vertical="center"/>
    </xf>
    <xf numFmtId="0" fontId="9" fillId="0" borderId="2" xfId="0" applyFont="1" applyBorder="1" applyAlignment="1">
      <alignment horizontal="center" vertical="center"/>
    </xf>
    <xf numFmtId="0" fontId="9" fillId="0" borderId="6" xfId="0" applyFont="1" applyBorder="1" applyAlignment="1">
      <alignment horizontal="center" vertical="center"/>
    </xf>
    <xf numFmtId="0" fontId="43" fillId="0" borderId="2" xfId="0" applyFont="1" applyBorder="1" applyAlignment="1">
      <alignment horizontal="center" vertical="center"/>
    </xf>
    <xf numFmtId="0" fontId="15" fillId="0" borderId="0" xfId="0" applyFont="1" applyAlignment="1">
      <alignment horizontal="left" vertical="center" wrapText="1" indent="1"/>
    </xf>
    <xf numFmtId="0" fontId="15" fillId="0" borderId="10" xfId="0" applyFont="1" applyBorder="1" applyAlignment="1">
      <alignment horizontal="left" vertical="center" wrapText="1" indent="1"/>
    </xf>
    <xf numFmtId="0" fontId="8" fillId="6" borderId="0" xfId="0" applyFont="1" applyFill="1" applyAlignment="1">
      <alignment horizontal="center" vertical="top"/>
    </xf>
    <xf numFmtId="0" fontId="5" fillId="0" borderId="0" xfId="0" applyFont="1" applyAlignment="1">
      <alignment horizontal="left" vertical="center" wrapText="1" indent="1"/>
    </xf>
    <xf numFmtId="0" fontId="5" fillId="0" borderId="0" xfId="0" applyFont="1" applyAlignment="1">
      <alignment horizontal="left" vertical="center" indent="1"/>
    </xf>
    <xf numFmtId="0" fontId="5" fillId="0" borderId="0" xfId="0" applyFont="1" applyAlignment="1">
      <alignment vertical="top" wrapText="1"/>
    </xf>
    <xf numFmtId="0" fontId="5" fillId="0" borderId="0" xfId="0" applyFont="1" applyAlignment="1">
      <alignment vertical="top"/>
    </xf>
  </cellXfs>
  <cellStyles count="3">
    <cellStyle name="Hipervínculo" xfId="1" builtinId="8"/>
    <cellStyle name="Normal" xfId="0" builtinId="0"/>
    <cellStyle name="Normal 2" xfId="2" xr:uid="{06E63030-68D3-4A7C-A53B-8EA1FC6350FA}"/>
  </cellStyles>
  <dxfs count="0"/>
  <tableStyles count="0" defaultTableStyle="TableStyleMedium2" defaultPivotStyle="PivotStyleLight16"/>
  <colors>
    <mruColors>
      <color rgb="FF0000FF"/>
      <color rgb="FFFFFFCC"/>
      <color rgb="FFEDF1F9"/>
      <color rgb="FFF7F7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28575</xdr:colOff>
      <xdr:row>1</xdr:row>
      <xdr:rowOff>28575</xdr:rowOff>
    </xdr:from>
    <xdr:to>
      <xdr:col>14</xdr:col>
      <xdr:colOff>57150</xdr:colOff>
      <xdr:row>10</xdr:row>
      <xdr:rowOff>19050</xdr:rowOff>
    </xdr:to>
    <xdr:cxnSp macro="">
      <xdr:nvCxnSpPr>
        <xdr:cNvPr id="2" name="Straight Connector 1">
          <a:extLst>
            <a:ext uri="{FF2B5EF4-FFF2-40B4-BE49-F238E27FC236}">
              <a16:creationId xmlns:a16="http://schemas.microsoft.com/office/drawing/2014/main" id="{A28C471D-DEB1-44EF-A0BE-7D2E88C92D85}"/>
            </a:ext>
          </a:extLst>
        </xdr:cNvPr>
        <xdr:cNvCxnSpPr/>
      </xdr:nvCxnSpPr>
      <xdr:spPr>
        <a:xfrm>
          <a:off x="8075295" y="272415"/>
          <a:ext cx="2223135" cy="1697355"/>
        </a:xfrm>
        <a:prstGeom prst="line">
          <a:avLst/>
        </a:prstGeom>
        <a:ln w="38100" cmpd="dbl"/>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9525</xdr:colOff>
      <xdr:row>10</xdr:row>
      <xdr:rowOff>0</xdr:rowOff>
    </xdr:from>
    <xdr:to>
      <xdr:col>14</xdr:col>
      <xdr:colOff>47625</xdr:colOff>
      <xdr:row>19</xdr:row>
      <xdr:rowOff>9525</xdr:rowOff>
    </xdr:to>
    <xdr:cxnSp macro="">
      <xdr:nvCxnSpPr>
        <xdr:cNvPr id="3" name="Straight Connector 2">
          <a:extLst>
            <a:ext uri="{FF2B5EF4-FFF2-40B4-BE49-F238E27FC236}">
              <a16:creationId xmlns:a16="http://schemas.microsoft.com/office/drawing/2014/main" id="{31088F19-564C-4B21-BA22-4025AEAFDDA5}"/>
            </a:ext>
          </a:extLst>
        </xdr:cNvPr>
        <xdr:cNvCxnSpPr/>
      </xdr:nvCxnSpPr>
      <xdr:spPr>
        <a:xfrm flipV="1">
          <a:off x="8056245" y="1950720"/>
          <a:ext cx="2232660" cy="2204085"/>
        </a:xfrm>
        <a:prstGeom prst="line">
          <a:avLst/>
        </a:prstGeom>
        <a:ln w="38100" cmpd="dbl"/>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1400176</xdr:colOff>
      <xdr:row>11</xdr:row>
      <xdr:rowOff>76200</xdr:rowOff>
    </xdr:from>
    <xdr:to>
      <xdr:col>2</xdr:col>
      <xdr:colOff>28575</xdr:colOff>
      <xdr:row>15</xdr:row>
      <xdr:rowOff>200025</xdr:rowOff>
    </xdr:to>
    <xdr:sp macro="" textlink="">
      <xdr:nvSpPr>
        <xdr:cNvPr id="4" name="Left Brace 3">
          <a:extLst>
            <a:ext uri="{FF2B5EF4-FFF2-40B4-BE49-F238E27FC236}">
              <a16:creationId xmlns:a16="http://schemas.microsoft.com/office/drawing/2014/main" id="{7824835A-3ABA-4ABD-AAA1-0F03704E7550}"/>
            </a:ext>
          </a:extLst>
        </xdr:cNvPr>
        <xdr:cNvSpPr/>
      </xdr:nvSpPr>
      <xdr:spPr>
        <a:xfrm>
          <a:off x="2562226" y="3267075"/>
          <a:ext cx="152399" cy="1114425"/>
        </a:xfrm>
        <a:prstGeom prst="leftBrace">
          <a:avLst/>
        </a:prstGeom>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s-ES" sz="1100">
            <a:solidFill>
              <a:srgbClr val="C00000"/>
            </a:solidFill>
          </a:endParaRPr>
        </a:p>
      </xdr:txBody>
    </xdr:sp>
    <xdr:clientData/>
  </xdr:twoCellAnchor>
  <xdr:twoCellAnchor editAs="oneCell">
    <xdr:from>
      <xdr:col>8</xdr:col>
      <xdr:colOff>0</xdr:colOff>
      <xdr:row>13</xdr:row>
      <xdr:rowOff>0</xdr:rowOff>
    </xdr:from>
    <xdr:to>
      <xdr:col>8</xdr:col>
      <xdr:colOff>304800</xdr:colOff>
      <xdr:row>14</xdr:row>
      <xdr:rowOff>82731</xdr:rowOff>
    </xdr:to>
    <xdr:sp macro="" textlink="">
      <xdr:nvSpPr>
        <xdr:cNvPr id="5121" name="AutoShape 1" descr="Capterra">
          <a:extLst>
            <a:ext uri="{FF2B5EF4-FFF2-40B4-BE49-F238E27FC236}">
              <a16:creationId xmlns:a16="http://schemas.microsoft.com/office/drawing/2014/main" id="{538F12F4-85A0-4DC0-80EC-11796AC992A7}"/>
            </a:ext>
          </a:extLst>
        </xdr:cNvPr>
        <xdr:cNvSpPr>
          <a:spLocks noChangeAspect="1" noChangeArrowheads="1"/>
        </xdr:cNvSpPr>
      </xdr:nvSpPr>
      <xdr:spPr bwMode="auto">
        <a:xfrm>
          <a:off x="13815060" y="367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415290</xdr:colOff>
      <xdr:row>1</xdr:row>
      <xdr:rowOff>2540</xdr:rowOff>
    </xdr:from>
    <xdr:to>
      <xdr:col>3</xdr:col>
      <xdr:colOff>2990850</xdr:colOff>
      <xdr:row>2</xdr:row>
      <xdr:rowOff>25400</xdr:rowOff>
    </xdr:to>
    <xdr:sp macro="" textlink="">
      <xdr:nvSpPr>
        <xdr:cNvPr id="2" name="Arrow: Left-Right 4">
          <a:extLst>
            <a:ext uri="{FF2B5EF4-FFF2-40B4-BE49-F238E27FC236}">
              <a16:creationId xmlns:a16="http://schemas.microsoft.com/office/drawing/2014/main" id="{A53D8A41-C48A-4C34-931A-23CD43E03713}"/>
            </a:ext>
          </a:extLst>
        </xdr:cNvPr>
        <xdr:cNvSpPr/>
      </xdr:nvSpPr>
      <xdr:spPr>
        <a:xfrm>
          <a:off x="3615690" y="313690"/>
          <a:ext cx="5979160" cy="397510"/>
        </a:xfrm>
        <a:prstGeom prst="leftRightArrow">
          <a:avLst>
            <a:gd name="adj1" fmla="val 63652"/>
            <a:gd name="adj2" fmla="val 80296"/>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s-ES" sz="1100" b="0" i="0">
              <a:solidFill>
                <a:schemeClr val="lt1"/>
              </a:solidFill>
              <a:effectLst/>
              <a:latin typeface="Verdana" panose="020B0604030504040204" pitchFamily="34" charset="0"/>
              <a:ea typeface="Verdana" panose="020B0604030504040204" pitchFamily="34" charset="0"/>
              <a:cs typeface="+mn-cs"/>
            </a:rPr>
            <a:t>impacto en las estrategias futuras</a:t>
          </a:r>
          <a:endParaRPr lang="es-ES" sz="1100">
            <a:latin typeface="Verdana" panose="020B0604030504040204" pitchFamily="34" charset="0"/>
            <a:ea typeface="Verdana" panose="020B0604030504040204" pitchFamily="34" charset="0"/>
          </a:endParaRPr>
        </a:p>
      </xdr:txBody>
    </xdr:sp>
    <xdr:clientData/>
  </xdr:twoCellAnchor>
  <xdr:twoCellAnchor>
    <xdr:from>
      <xdr:col>1</xdr:col>
      <xdr:colOff>0</xdr:colOff>
      <xdr:row>3</xdr:row>
      <xdr:rowOff>0</xdr:rowOff>
    </xdr:from>
    <xdr:to>
      <xdr:col>2</xdr:col>
      <xdr:colOff>2540</xdr:colOff>
      <xdr:row>13</xdr:row>
      <xdr:rowOff>7620</xdr:rowOff>
    </xdr:to>
    <xdr:sp macro="" textlink="">
      <xdr:nvSpPr>
        <xdr:cNvPr id="3" name="Arrow: Left-Right 6">
          <a:extLst>
            <a:ext uri="{FF2B5EF4-FFF2-40B4-BE49-F238E27FC236}">
              <a16:creationId xmlns:a16="http://schemas.microsoft.com/office/drawing/2014/main" id="{A47DEDAF-EACE-4CB9-88EE-140CD38BD509}"/>
            </a:ext>
          </a:extLst>
        </xdr:cNvPr>
        <xdr:cNvSpPr/>
      </xdr:nvSpPr>
      <xdr:spPr>
        <a:xfrm rot="16200000">
          <a:off x="1323340" y="2418080"/>
          <a:ext cx="3284220" cy="474980"/>
        </a:xfrm>
        <a:prstGeom prst="leftRightArrow">
          <a:avLst>
            <a:gd name="adj1" fmla="val 50000"/>
            <a:gd name="adj2" fmla="val 75177"/>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s-ES" sz="1000" b="0" i="0">
              <a:solidFill>
                <a:schemeClr val="lt1"/>
              </a:solidFill>
              <a:effectLst/>
              <a:latin typeface="Verdana" panose="020B0604030504040204" pitchFamily="34" charset="0"/>
              <a:ea typeface="Verdana" panose="020B0604030504040204" pitchFamily="34" charset="0"/>
              <a:cs typeface="+mn-cs"/>
            </a:rPr>
            <a:t>impacto en las operaciones</a:t>
          </a:r>
          <a:r>
            <a:rPr lang="es-ES" sz="1000" b="0" i="0" baseline="0">
              <a:solidFill>
                <a:schemeClr val="lt1"/>
              </a:solidFill>
              <a:effectLst/>
              <a:latin typeface="Verdana" panose="020B0604030504040204" pitchFamily="34" charset="0"/>
              <a:ea typeface="Verdana" panose="020B0604030504040204" pitchFamily="34" charset="0"/>
              <a:cs typeface="+mn-cs"/>
            </a:rPr>
            <a:t> actuales</a:t>
          </a:r>
          <a:endParaRPr lang="es-ES" sz="1000" b="0">
            <a:latin typeface="Verdana" panose="020B0604030504040204" pitchFamily="34" charset="0"/>
            <a:ea typeface="Verdana" panose="020B060403050404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358140</xdr:colOff>
      <xdr:row>1</xdr:row>
      <xdr:rowOff>79904</xdr:rowOff>
    </xdr:from>
    <xdr:to>
      <xdr:col>0</xdr:col>
      <xdr:colOff>1745447</xdr:colOff>
      <xdr:row>1</xdr:row>
      <xdr:rowOff>446757</xdr:rowOff>
    </xdr:to>
    <xdr:pic>
      <xdr:nvPicPr>
        <xdr:cNvPr id="3" name="Picture 5">
          <a:extLst>
            <a:ext uri="{FF2B5EF4-FFF2-40B4-BE49-F238E27FC236}">
              <a16:creationId xmlns:a16="http://schemas.microsoft.com/office/drawing/2014/main" id="{6F04C86C-7D3F-43E2-BE18-D85572A53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8140" y="529484"/>
          <a:ext cx="1387307" cy="3668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137160</xdr:colOff>
      <xdr:row>1</xdr:row>
      <xdr:rowOff>121920</xdr:rowOff>
    </xdr:from>
    <xdr:to>
      <xdr:col>1</xdr:col>
      <xdr:colOff>549166</xdr:colOff>
      <xdr:row>1</xdr:row>
      <xdr:rowOff>487680</xdr:rowOff>
    </xdr:to>
    <xdr:pic>
      <xdr:nvPicPr>
        <xdr:cNvPr id="4" name="Picture 8">
          <a:extLst>
            <a:ext uri="{FF2B5EF4-FFF2-40B4-BE49-F238E27FC236}">
              <a16:creationId xmlns:a16="http://schemas.microsoft.com/office/drawing/2014/main" id="{FCED41C8-6ECA-46C1-BFD4-38184C851B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98420" y="571500"/>
          <a:ext cx="412006"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220980</xdr:colOff>
      <xdr:row>3</xdr:row>
      <xdr:rowOff>7620</xdr:rowOff>
    </xdr:from>
    <xdr:to>
      <xdr:col>0</xdr:col>
      <xdr:colOff>1592580</xdr:colOff>
      <xdr:row>3</xdr:row>
      <xdr:rowOff>338560</xdr:rowOff>
    </xdr:to>
    <xdr:pic>
      <xdr:nvPicPr>
        <xdr:cNvPr id="5" name="Picture 6">
          <a:extLst>
            <a:ext uri="{FF2B5EF4-FFF2-40B4-BE49-F238E27FC236}">
              <a16:creationId xmlns:a16="http://schemas.microsoft.com/office/drawing/2014/main" id="{CE3EA9C0-9011-4DBF-AE2B-177BE843EC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980" y="1424940"/>
          <a:ext cx="1371600" cy="330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114301</xdr:colOff>
      <xdr:row>3</xdr:row>
      <xdr:rowOff>22860</xdr:rowOff>
    </xdr:from>
    <xdr:to>
      <xdr:col>1</xdr:col>
      <xdr:colOff>1714501</xdr:colOff>
      <xdr:row>3</xdr:row>
      <xdr:rowOff>342048</xdr:rowOff>
    </xdr:to>
    <xdr:pic>
      <xdr:nvPicPr>
        <xdr:cNvPr id="6" name="Picture 9">
          <a:extLst>
            <a:ext uri="{FF2B5EF4-FFF2-40B4-BE49-F238E27FC236}">
              <a16:creationId xmlns:a16="http://schemas.microsoft.com/office/drawing/2014/main" id="{31439CFA-82DA-4F23-AA97-3DD6DB6C7E7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75561" y="1440180"/>
          <a:ext cx="1600200" cy="319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financesonline.com/" TargetMode="External"/><Relationship Id="rId2" Type="http://schemas.openxmlformats.org/officeDocument/2006/relationships/hyperlink" Target="https://www.getapp.es/" TargetMode="External"/><Relationship Id="rId1" Type="http://schemas.openxmlformats.org/officeDocument/2006/relationships/hyperlink" Target="https://www.capterra.es/" TargetMode="External"/><Relationship Id="rId5" Type="http://schemas.openxmlformats.org/officeDocument/2006/relationships/drawing" Target="../drawings/drawing3.xml"/><Relationship Id="rId4" Type="http://schemas.openxmlformats.org/officeDocument/2006/relationships/hyperlink" Target="https://www.g2.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F62B1-4E81-4A57-AA24-DB01BEE3C109}">
  <dimension ref="B1:D55"/>
  <sheetViews>
    <sheetView showGridLines="0" workbookViewId="0">
      <selection activeCell="D11" sqref="D11"/>
    </sheetView>
  </sheetViews>
  <sheetFormatPr baseColWidth="10" defaultColWidth="8.7265625" defaultRowHeight="17.399999999999999" outlineLevelRow="1" x14ac:dyDescent="0.4"/>
  <cols>
    <col min="1" max="1" width="2.26953125" style="2" customWidth="1"/>
    <col min="2" max="2" width="6.7265625" style="2" customWidth="1"/>
    <col min="3" max="3" width="40.6328125" style="98" customWidth="1"/>
    <col min="4" max="4" width="93.08984375" style="2" customWidth="1"/>
    <col min="5" max="16384" width="8.7265625" style="2"/>
  </cols>
  <sheetData>
    <row r="1" spans="2:4" ht="21" x14ac:dyDescent="0.4">
      <c r="B1" s="111" t="s">
        <v>254</v>
      </c>
    </row>
    <row r="2" spans="2:4" ht="5.4" customHeight="1" x14ac:dyDescent="0.4"/>
    <row r="3" spans="2:4" ht="30.6" customHeight="1" x14ac:dyDescent="0.4">
      <c r="B3" s="173" t="s">
        <v>52</v>
      </c>
      <c r="C3" s="174"/>
      <c r="D3" s="99" t="s">
        <v>8</v>
      </c>
    </row>
    <row r="4" spans="2:4" ht="34.799999999999997" customHeight="1" x14ac:dyDescent="0.4">
      <c r="B4" s="100"/>
      <c r="C4" s="101" t="s">
        <v>252</v>
      </c>
      <c r="D4" s="170" t="s">
        <v>257</v>
      </c>
    </row>
    <row r="5" spans="2:4" ht="19.2" customHeight="1" x14ac:dyDescent="0.4">
      <c r="B5" s="171" t="s">
        <v>251</v>
      </c>
      <c r="C5" s="102" t="s">
        <v>30</v>
      </c>
      <c r="D5" s="103"/>
    </row>
    <row r="6" spans="2:4" ht="19.2" customHeight="1" outlineLevel="1" x14ac:dyDescent="0.4">
      <c r="B6" s="172"/>
      <c r="C6" s="104" t="s">
        <v>12</v>
      </c>
      <c r="D6" s="103"/>
    </row>
    <row r="7" spans="2:4" ht="19.2" customHeight="1" outlineLevel="1" x14ac:dyDescent="0.4">
      <c r="B7" s="172"/>
      <c r="C7" s="104" t="s">
        <v>10</v>
      </c>
      <c r="D7" s="103"/>
    </row>
    <row r="8" spans="2:4" ht="19.2" customHeight="1" outlineLevel="1" x14ac:dyDescent="0.4">
      <c r="B8" s="172"/>
      <c r="C8" s="104" t="s">
        <v>11</v>
      </c>
      <c r="D8" s="103"/>
    </row>
    <row r="9" spans="2:4" x14ac:dyDescent="0.4">
      <c r="B9" s="172"/>
      <c r="C9" s="105" t="s">
        <v>1</v>
      </c>
      <c r="D9" s="103"/>
    </row>
    <row r="10" spans="2:4" ht="19.2" customHeight="1" outlineLevel="1" x14ac:dyDescent="0.4">
      <c r="B10" s="172"/>
      <c r="C10" s="104" t="s">
        <v>13</v>
      </c>
      <c r="D10" s="103"/>
    </row>
    <row r="11" spans="2:4" ht="19.2" customHeight="1" outlineLevel="1" x14ac:dyDescent="0.4">
      <c r="B11" s="172"/>
      <c r="C11" s="104" t="s">
        <v>0</v>
      </c>
      <c r="D11" s="103"/>
    </row>
    <row r="12" spans="2:4" ht="19.2" customHeight="1" outlineLevel="1" x14ac:dyDescent="0.4">
      <c r="B12" s="172"/>
      <c r="C12" s="104" t="s">
        <v>14</v>
      </c>
      <c r="D12" s="103"/>
    </row>
    <row r="13" spans="2:4" ht="19.2" customHeight="1" outlineLevel="1" x14ac:dyDescent="0.4">
      <c r="B13" s="172"/>
      <c r="C13" s="104" t="s">
        <v>15</v>
      </c>
      <c r="D13" s="103"/>
    </row>
    <row r="14" spans="2:4" ht="19.2" customHeight="1" outlineLevel="1" x14ac:dyDescent="0.4">
      <c r="B14" s="172"/>
      <c r="C14" s="104" t="s">
        <v>16</v>
      </c>
      <c r="D14" s="103"/>
    </row>
    <row r="15" spans="2:4" ht="19.2" customHeight="1" x14ac:dyDescent="0.4">
      <c r="B15" s="172"/>
      <c r="C15" s="105" t="s">
        <v>2</v>
      </c>
      <c r="D15" s="106"/>
    </row>
    <row r="16" spans="2:4" ht="19.2" customHeight="1" outlineLevel="1" x14ac:dyDescent="0.4">
      <c r="B16" s="172"/>
      <c r="C16" s="104" t="s">
        <v>17</v>
      </c>
      <c r="D16" s="106"/>
    </row>
    <row r="17" spans="2:4" ht="19.2" customHeight="1" outlineLevel="1" x14ac:dyDescent="0.4">
      <c r="B17" s="172"/>
      <c r="C17" s="104" t="s">
        <v>18</v>
      </c>
      <c r="D17" s="106"/>
    </row>
    <row r="18" spans="2:4" ht="19.2" customHeight="1" outlineLevel="1" x14ac:dyDescent="0.4">
      <c r="B18" s="172"/>
      <c r="C18" s="104" t="s">
        <v>19</v>
      </c>
      <c r="D18" s="106"/>
    </row>
    <row r="19" spans="2:4" ht="19.2" customHeight="1" outlineLevel="1" x14ac:dyDescent="0.4">
      <c r="B19" s="172"/>
      <c r="C19" s="104" t="s">
        <v>20</v>
      </c>
      <c r="D19" s="106"/>
    </row>
    <row r="20" spans="2:4" ht="19.2" customHeight="1" outlineLevel="1" x14ac:dyDescent="0.4">
      <c r="B20" s="172"/>
      <c r="C20" s="104" t="s">
        <v>21</v>
      </c>
      <c r="D20" s="106"/>
    </row>
    <row r="21" spans="2:4" ht="19.2" customHeight="1" x14ac:dyDescent="0.4">
      <c r="B21" s="172"/>
      <c r="C21" s="105" t="s">
        <v>3</v>
      </c>
      <c r="D21" s="107"/>
    </row>
    <row r="22" spans="2:4" ht="19.2" customHeight="1" outlineLevel="1" x14ac:dyDescent="0.4">
      <c r="B22" s="172"/>
      <c r="C22" s="104" t="s">
        <v>22</v>
      </c>
      <c r="D22" s="107"/>
    </row>
    <row r="23" spans="2:4" ht="19.2" customHeight="1" outlineLevel="1" x14ac:dyDescent="0.4">
      <c r="B23" s="172"/>
      <c r="C23" s="104" t="s">
        <v>23</v>
      </c>
      <c r="D23" s="107"/>
    </row>
    <row r="24" spans="2:4" ht="19.2" customHeight="1" outlineLevel="1" x14ac:dyDescent="0.4">
      <c r="B24" s="172"/>
      <c r="C24" s="104" t="s">
        <v>24</v>
      </c>
      <c r="D24" s="107"/>
    </row>
    <row r="25" spans="2:4" ht="19.2" customHeight="1" x14ac:dyDescent="0.4">
      <c r="B25" s="172"/>
      <c r="C25" s="108" t="s">
        <v>4</v>
      </c>
      <c r="D25" s="107"/>
    </row>
    <row r="26" spans="2:4" ht="19.2" customHeight="1" outlineLevel="1" x14ac:dyDescent="0.4">
      <c r="B26" s="172"/>
      <c r="C26" s="104" t="s">
        <v>25</v>
      </c>
      <c r="D26" s="107"/>
    </row>
    <row r="27" spans="2:4" ht="19.2" customHeight="1" outlineLevel="1" x14ac:dyDescent="0.4">
      <c r="B27" s="172"/>
      <c r="C27" s="104" t="s">
        <v>26</v>
      </c>
      <c r="D27" s="107"/>
    </row>
    <row r="28" spans="2:4" ht="19.2" customHeight="1" outlineLevel="1" x14ac:dyDescent="0.4">
      <c r="B28" s="172"/>
      <c r="C28" s="104" t="s">
        <v>27</v>
      </c>
      <c r="D28" s="107"/>
    </row>
    <row r="29" spans="2:4" ht="19.2" customHeight="1" outlineLevel="1" x14ac:dyDescent="0.4">
      <c r="B29" s="172"/>
      <c r="C29" s="104" t="s">
        <v>28</v>
      </c>
      <c r="D29" s="107"/>
    </row>
    <row r="30" spans="2:4" ht="19.2" customHeight="1" outlineLevel="1" x14ac:dyDescent="0.4">
      <c r="B30" s="172"/>
      <c r="C30" s="104" t="s">
        <v>29</v>
      </c>
      <c r="D30" s="107"/>
    </row>
    <row r="31" spans="2:4" x14ac:dyDescent="0.4">
      <c r="B31" s="172"/>
      <c r="C31" s="105" t="s">
        <v>5</v>
      </c>
      <c r="D31" s="109"/>
    </row>
    <row r="32" spans="2:4" ht="19.2" customHeight="1" outlineLevel="1" x14ac:dyDescent="0.4">
      <c r="B32" s="172"/>
      <c r="C32" s="104" t="s">
        <v>31</v>
      </c>
      <c r="D32" s="110"/>
    </row>
    <row r="33" spans="2:4" ht="19.2" customHeight="1" outlineLevel="1" x14ac:dyDescent="0.4">
      <c r="B33" s="172"/>
      <c r="C33" s="104" t="s">
        <v>32</v>
      </c>
      <c r="D33" s="110"/>
    </row>
    <row r="34" spans="2:4" ht="19.2" customHeight="1" outlineLevel="1" x14ac:dyDescent="0.4">
      <c r="B34" s="172"/>
      <c r="C34" s="104" t="s">
        <v>33</v>
      </c>
      <c r="D34" s="110"/>
    </row>
    <row r="35" spans="2:4" ht="19.2" customHeight="1" outlineLevel="1" x14ac:dyDescent="0.4">
      <c r="B35" s="172"/>
      <c r="C35" s="104" t="s">
        <v>34</v>
      </c>
      <c r="D35" s="110"/>
    </row>
    <row r="36" spans="2:4" ht="19.2" customHeight="1" outlineLevel="1" x14ac:dyDescent="0.4">
      <c r="B36" s="172"/>
      <c r="C36" s="104" t="s">
        <v>35</v>
      </c>
      <c r="D36" s="110"/>
    </row>
    <row r="37" spans="2:4" ht="19.2" customHeight="1" outlineLevel="1" x14ac:dyDescent="0.4">
      <c r="B37" s="172"/>
      <c r="C37" s="104" t="s">
        <v>36</v>
      </c>
      <c r="D37" s="110"/>
    </row>
    <row r="38" spans="2:4" ht="19.2" customHeight="1" outlineLevel="1" x14ac:dyDescent="0.4">
      <c r="B38" s="172"/>
      <c r="C38" s="104" t="s">
        <v>37</v>
      </c>
      <c r="D38" s="110"/>
    </row>
    <row r="39" spans="2:4" x14ac:dyDescent="0.4">
      <c r="B39" s="172"/>
      <c r="C39" s="105" t="s">
        <v>6</v>
      </c>
      <c r="D39" s="107"/>
    </row>
    <row r="40" spans="2:4" ht="19.2" customHeight="1" outlineLevel="1" x14ac:dyDescent="0.4">
      <c r="B40" s="172"/>
      <c r="C40" s="104" t="s">
        <v>38</v>
      </c>
      <c r="D40" s="107"/>
    </row>
    <row r="41" spans="2:4" ht="19.2" customHeight="1" outlineLevel="1" x14ac:dyDescent="0.4">
      <c r="B41" s="172"/>
      <c r="C41" s="104" t="s">
        <v>39</v>
      </c>
      <c r="D41" s="107"/>
    </row>
    <row r="42" spans="2:4" ht="19.2" customHeight="1" outlineLevel="1" x14ac:dyDescent="0.4">
      <c r="B42" s="172"/>
      <c r="C42" s="104" t="s">
        <v>40</v>
      </c>
      <c r="D42" s="107"/>
    </row>
    <row r="43" spans="2:4" x14ac:dyDescent="0.4">
      <c r="B43" s="172"/>
      <c r="C43" s="105" t="s">
        <v>9</v>
      </c>
      <c r="D43" s="109"/>
    </row>
    <row r="44" spans="2:4" outlineLevel="1" x14ac:dyDescent="0.4">
      <c r="B44" s="172"/>
      <c r="C44" s="104" t="s">
        <v>41</v>
      </c>
      <c r="D44" s="109" t="s">
        <v>256</v>
      </c>
    </row>
    <row r="45" spans="2:4" outlineLevel="1" x14ac:dyDescent="0.4">
      <c r="B45" s="172"/>
      <c r="C45" s="104" t="s">
        <v>42</v>
      </c>
      <c r="D45" s="109"/>
    </row>
    <row r="46" spans="2:4" outlineLevel="1" x14ac:dyDescent="0.4">
      <c r="B46" s="172"/>
      <c r="C46" s="104" t="s">
        <v>43</v>
      </c>
      <c r="D46" s="109" t="s">
        <v>97</v>
      </c>
    </row>
    <row r="47" spans="2:4" outlineLevel="1" x14ac:dyDescent="0.4">
      <c r="B47" s="172"/>
      <c r="C47" s="104" t="s">
        <v>44</v>
      </c>
      <c r="D47" s="109" t="s">
        <v>255</v>
      </c>
    </row>
    <row r="48" spans="2:4" outlineLevel="1" x14ac:dyDescent="0.4">
      <c r="B48" s="172"/>
      <c r="C48" s="104" t="s">
        <v>45</v>
      </c>
      <c r="D48" s="109"/>
    </row>
    <row r="49" spans="2:4" outlineLevel="1" x14ac:dyDescent="0.4">
      <c r="B49" s="172"/>
      <c r="C49" s="104" t="s">
        <v>46</v>
      </c>
      <c r="D49" s="109"/>
    </row>
    <row r="50" spans="2:4" outlineLevel="1" x14ac:dyDescent="0.4">
      <c r="B50" s="172"/>
      <c r="C50" s="104" t="s">
        <v>47</v>
      </c>
      <c r="D50" s="109"/>
    </row>
    <row r="51" spans="2:4" x14ac:dyDescent="0.4">
      <c r="B51" s="172"/>
      <c r="C51" s="105" t="s">
        <v>7</v>
      </c>
      <c r="D51" s="107"/>
    </row>
    <row r="52" spans="2:4" outlineLevel="1" x14ac:dyDescent="0.4">
      <c r="B52" s="172"/>
      <c r="C52" s="104" t="s">
        <v>48</v>
      </c>
      <c r="D52" s="107"/>
    </row>
    <row r="53" spans="2:4" outlineLevel="1" x14ac:dyDescent="0.4">
      <c r="B53" s="172"/>
      <c r="C53" s="104" t="s">
        <v>49</v>
      </c>
      <c r="D53" s="107"/>
    </row>
    <row r="54" spans="2:4" outlineLevel="1" x14ac:dyDescent="0.4">
      <c r="B54" s="172"/>
      <c r="C54" s="104" t="s">
        <v>50</v>
      </c>
      <c r="D54" s="107"/>
    </row>
    <row r="55" spans="2:4" outlineLevel="1" x14ac:dyDescent="0.4">
      <c r="B55" s="172"/>
      <c r="C55" s="104" t="s">
        <v>51</v>
      </c>
      <c r="D55" s="107"/>
    </row>
  </sheetData>
  <mergeCells count="2">
    <mergeCell ref="B5:B55"/>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2472-D1E9-4569-85F3-C7222048A333}">
  <sheetPr>
    <tabColor rgb="FFC00000"/>
  </sheetPr>
  <dimension ref="A1:O25"/>
  <sheetViews>
    <sheetView showGridLines="0" zoomScale="70" zoomScaleNormal="70" workbookViewId="0">
      <selection activeCell="B6" sqref="B6"/>
    </sheetView>
  </sheetViews>
  <sheetFormatPr baseColWidth="10" defaultColWidth="8.7265625" defaultRowHeight="17.399999999999999" x14ac:dyDescent="0.4"/>
  <cols>
    <col min="1" max="1" width="13.81640625" style="117" bestFit="1" customWidth="1"/>
    <col min="2" max="2" width="18.1796875" style="116" customWidth="1"/>
    <col min="3" max="3" width="27.81640625" style="116" bestFit="1" customWidth="1"/>
    <col min="4" max="4" width="21.36328125" style="116" customWidth="1"/>
    <col min="5" max="5" width="19.1796875" style="116" customWidth="1"/>
    <col min="6" max="6" width="12.81640625" style="116" customWidth="1"/>
    <col min="7" max="7" width="30.36328125" style="116" bestFit="1" customWidth="1"/>
    <col min="8" max="8" width="21.26953125" style="116" customWidth="1"/>
    <col min="9" max="9" width="25" style="116" customWidth="1"/>
    <col min="10" max="10" width="21.26953125" style="116" customWidth="1"/>
    <col min="11" max="11" width="25.6328125" style="116" customWidth="1"/>
    <col min="12" max="12" width="3" style="2" customWidth="1"/>
    <col min="13" max="13" width="3.6328125" style="2" customWidth="1"/>
    <col min="14" max="14" width="4" style="2" customWidth="1"/>
    <col min="15" max="16384" width="8.7265625" style="2"/>
  </cols>
  <sheetData>
    <row r="1" spans="1:15" ht="7.8" customHeight="1" x14ac:dyDescent="0.4">
      <c r="A1" s="115"/>
    </row>
    <row r="2" spans="1:15" ht="22.8" customHeight="1" x14ac:dyDescent="0.4">
      <c r="B2" s="175" t="s">
        <v>56</v>
      </c>
      <c r="C2" s="176"/>
      <c r="D2" s="176"/>
      <c r="E2" s="176"/>
      <c r="F2" s="176"/>
      <c r="G2" s="176"/>
      <c r="H2" s="176"/>
      <c r="I2" s="176"/>
      <c r="J2" s="176"/>
      <c r="K2" s="177"/>
    </row>
    <row r="3" spans="1:15" s="123" customFormat="1" ht="26.4" customHeight="1" x14ac:dyDescent="0.5">
      <c r="A3" s="118"/>
      <c r="B3" s="119" t="s">
        <v>93</v>
      </c>
      <c r="C3" s="120"/>
      <c r="D3" s="120"/>
      <c r="E3" s="120"/>
      <c r="F3" s="120"/>
      <c r="G3" s="120"/>
      <c r="H3" s="120" t="s">
        <v>105</v>
      </c>
      <c r="I3" s="120"/>
      <c r="J3" s="121"/>
      <c r="K3" s="122"/>
    </row>
    <row r="4" spans="1:15" ht="26.4" customHeight="1" thickBot="1" x14ac:dyDescent="0.45">
      <c r="A4" s="124"/>
      <c r="B4" s="125" t="s">
        <v>129</v>
      </c>
      <c r="C4" s="126"/>
      <c r="D4" s="126"/>
      <c r="E4" s="126"/>
      <c r="F4" s="127"/>
      <c r="G4" s="127"/>
      <c r="H4" s="127" t="s">
        <v>104</v>
      </c>
      <c r="I4" s="126"/>
      <c r="J4" s="126"/>
      <c r="K4" s="126"/>
    </row>
    <row r="5" spans="1:15" s="13" customFormat="1" ht="28.2" customHeight="1" x14ac:dyDescent="0.45">
      <c r="A5" s="128" t="s">
        <v>1</v>
      </c>
      <c r="B5" s="129" t="s">
        <v>88</v>
      </c>
      <c r="C5" s="130"/>
      <c r="D5" s="130"/>
      <c r="E5" s="130" t="s">
        <v>89</v>
      </c>
      <c r="F5" s="130"/>
      <c r="G5" s="130" t="s">
        <v>90</v>
      </c>
      <c r="I5" s="130" t="s">
        <v>91</v>
      </c>
      <c r="K5" s="130" t="s">
        <v>92</v>
      </c>
      <c r="L5" s="130"/>
      <c r="M5" s="131"/>
      <c r="N5" s="131"/>
    </row>
    <row r="6" spans="1:15" s="138" customFormat="1" ht="28.2" customHeight="1" x14ac:dyDescent="0.45">
      <c r="A6" s="132"/>
      <c r="B6" s="133" t="s">
        <v>111</v>
      </c>
      <c r="C6" s="134"/>
      <c r="D6" s="134"/>
      <c r="E6" s="135" t="s">
        <v>112</v>
      </c>
      <c r="F6" s="134"/>
      <c r="G6" s="135" t="s">
        <v>128</v>
      </c>
      <c r="H6" s="134"/>
      <c r="I6" s="135" t="s">
        <v>113</v>
      </c>
      <c r="J6" s="134"/>
      <c r="K6" s="134"/>
      <c r="L6" s="136"/>
      <c r="M6" s="137"/>
      <c r="N6" s="137"/>
    </row>
    <row r="7" spans="1:15" ht="24.6" customHeight="1" x14ac:dyDescent="0.4">
      <c r="A7" s="178" t="s">
        <v>55</v>
      </c>
      <c r="B7" s="129" t="s">
        <v>83</v>
      </c>
      <c r="C7" s="13"/>
      <c r="D7" s="13" t="s">
        <v>84</v>
      </c>
      <c r="F7" s="13" t="s">
        <v>85</v>
      </c>
      <c r="H7" s="13" t="s">
        <v>87</v>
      </c>
      <c r="K7" s="116" t="s">
        <v>86</v>
      </c>
      <c r="L7" s="13"/>
      <c r="M7" s="13"/>
      <c r="N7" s="139"/>
    </row>
    <row r="8" spans="1:15" s="116" customFormat="1" ht="22.2" customHeight="1" x14ac:dyDescent="0.45">
      <c r="A8" s="179"/>
      <c r="B8" s="140" t="s">
        <v>108</v>
      </c>
      <c r="C8" s="141"/>
      <c r="D8" s="141"/>
      <c r="E8" s="141"/>
      <c r="F8" s="142" t="s">
        <v>106</v>
      </c>
      <c r="G8" s="143"/>
      <c r="H8" s="142" t="s">
        <v>110</v>
      </c>
      <c r="I8" s="141"/>
      <c r="J8" s="141"/>
      <c r="K8" s="142" t="s">
        <v>109</v>
      </c>
      <c r="L8" s="144"/>
      <c r="M8" s="144"/>
      <c r="N8" s="14"/>
    </row>
    <row r="9" spans="1:15" ht="19.2" customHeight="1" x14ac:dyDescent="0.4">
      <c r="A9" s="178" t="s">
        <v>54</v>
      </c>
      <c r="B9" s="145" t="s">
        <v>120</v>
      </c>
      <c r="C9" s="146"/>
      <c r="D9" s="186"/>
      <c r="E9" s="186"/>
      <c r="F9" s="130" t="s">
        <v>121</v>
      </c>
      <c r="G9" s="146"/>
      <c r="H9" s="13"/>
      <c r="I9" s="13"/>
      <c r="J9" s="146"/>
      <c r="K9" s="13"/>
      <c r="L9" s="13"/>
      <c r="M9" s="13"/>
      <c r="N9" s="13"/>
    </row>
    <row r="10" spans="1:15" ht="22.2" customHeight="1" x14ac:dyDescent="0.4">
      <c r="A10" s="178"/>
      <c r="B10" s="140" t="s">
        <v>103</v>
      </c>
      <c r="C10" s="147"/>
      <c r="D10" s="187"/>
      <c r="E10" s="187"/>
      <c r="F10" s="142" t="s">
        <v>123</v>
      </c>
      <c r="G10" s="147"/>
      <c r="H10" s="130"/>
      <c r="I10" s="130"/>
      <c r="J10" s="147"/>
      <c r="K10" s="147"/>
      <c r="L10" s="147"/>
      <c r="M10" s="147"/>
      <c r="N10" s="147"/>
    </row>
    <row r="11" spans="1:15" s="13" customFormat="1" ht="25.8" customHeight="1" x14ac:dyDescent="0.45">
      <c r="A11" s="148"/>
      <c r="B11" s="182" t="s">
        <v>107</v>
      </c>
      <c r="C11" s="183"/>
      <c r="D11" s="183"/>
      <c r="E11" s="183"/>
      <c r="F11" s="184"/>
      <c r="G11" s="183"/>
      <c r="H11" s="183"/>
      <c r="I11" s="185"/>
      <c r="J11" s="149"/>
      <c r="K11" s="150"/>
      <c r="L11" s="150"/>
      <c r="M11" s="150"/>
      <c r="N11" s="151"/>
      <c r="O11" s="151"/>
    </row>
    <row r="12" spans="1:15" x14ac:dyDescent="0.4">
      <c r="B12" s="129" t="s">
        <v>78</v>
      </c>
      <c r="C12" s="152"/>
      <c r="D12" s="153" t="s">
        <v>71</v>
      </c>
      <c r="E12" s="154" t="s">
        <v>118</v>
      </c>
      <c r="F12" s="155" t="s">
        <v>68</v>
      </c>
      <c r="G12" s="156" t="s">
        <v>101</v>
      </c>
      <c r="H12" s="157" t="s">
        <v>61</v>
      </c>
      <c r="I12" s="154" t="s">
        <v>95</v>
      </c>
      <c r="J12" s="157" t="s">
        <v>57</v>
      </c>
    </row>
    <row r="13" spans="1:15" x14ac:dyDescent="0.4">
      <c r="B13" s="158" t="s">
        <v>79</v>
      </c>
      <c r="C13" s="156"/>
      <c r="D13" s="153" t="s">
        <v>72</v>
      </c>
      <c r="E13" s="154" t="s">
        <v>122</v>
      </c>
      <c r="F13" s="155" t="s">
        <v>69</v>
      </c>
      <c r="G13" s="156" t="s">
        <v>99</v>
      </c>
      <c r="H13" s="157" t="s">
        <v>62</v>
      </c>
      <c r="I13" s="156" t="s">
        <v>117</v>
      </c>
      <c r="J13" s="157" t="s">
        <v>58</v>
      </c>
    </row>
    <row r="14" spans="1:15" x14ac:dyDescent="0.4">
      <c r="B14" s="158" t="s">
        <v>80</v>
      </c>
      <c r="C14" s="156" t="s">
        <v>101</v>
      </c>
      <c r="D14" s="153" t="s">
        <v>73</v>
      </c>
      <c r="E14" s="152"/>
      <c r="F14" s="159" t="s">
        <v>70</v>
      </c>
      <c r="G14" s="156" t="s">
        <v>100</v>
      </c>
      <c r="I14" s="2"/>
      <c r="J14" s="158" t="s">
        <v>59</v>
      </c>
      <c r="K14" s="160" t="s">
        <v>114</v>
      </c>
    </row>
    <row r="15" spans="1:15" x14ac:dyDescent="0.4">
      <c r="B15" s="158" t="s">
        <v>81</v>
      </c>
      <c r="C15" s="152"/>
      <c r="D15" s="153" t="s">
        <v>74</v>
      </c>
      <c r="E15" s="154" t="s">
        <v>119</v>
      </c>
      <c r="F15" s="159"/>
      <c r="G15" s="154" t="s">
        <v>94</v>
      </c>
      <c r="H15" s="157" t="s">
        <v>63</v>
      </c>
      <c r="I15" s="156" t="s">
        <v>97</v>
      </c>
      <c r="J15" s="157"/>
      <c r="K15" s="161" t="s">
        <v>116</v>
      </c>
    </row>
    <row r="16" spans="1:15" x14ac:dyDescent="0.4">
      <c r="B16" s="158" t="s">
        <v>82</v>
      </c>
      <c r="C16" s="152"/>
      <c r="D16" s="153" t="s">
        <v>75</v>
      </c>
      <c r="E16" s="152"/>
      <c r="F16" s="159"/>
      <c r="G16" s="162"/>
      <c r="H16" s="157" t="s">
        <v>64</v>
      </c>
      <c r="I16" s="156" t="s">
        <v>96</v>
      </c>
      <c r="J16" s="157" t="s">
        <v>60</v>
      </c>
      <c r="K16" s="163" t="s">
        <v>115</v>
      </c>
    </row>
    <row r="17" spans="1:11" ht="18.600000000000001" customHeight="1" x14ac:dyDescent="0.4">
      <c r="B17" s="158"/>
      <c r="C17" s="152"/>
      <c r="D17" s="153" t="s">
        <v>76</v>
      </c>
      <c r="E17" s="152"/>
      <c r="F17" s="159"/>
      <c r="G17" s="162"/>
      <c r="H17" s="157" t="s">
        <v>65</v>
      </c>
      <c r="I17" s="156" t="s">
        <v>98</v>
      </c>
      <c r="J17" s="157"/>
    </row>
    <row r="18" spans="1:11" x14ac:dyDescent="0.4">
      <c r="B18" s="158"/>
      <c r="C18" s="152"/>
      <c r="D18" s="153" t="s">
        <v>77</v>
      </c>
      <c r="E18" s="154" t="s">
        <v>102</v>
      </c>
      <c r="F18" s="159"/>
      <c r="G18" s="162"/>
      <c r="H18" s="157" t="s">
        <v>66</v>
      </c>
      <c r="I18" s="152"/>
      <c r="J18" s="157"/>
    </row>
    <row r="19" spans="1:11" x14ac:dyDescent="0.4">
      <c r="B19" s="164"/>
      <c r="C19" s="165"/>
      <c r="D19" s="144"/>
      <c r="E19" s="165"/>
      <c r="F19" s="166"/>
      <c r="G19" s="167"/>
      <c r="H19" s="164" t="s">
        <v>67</v>
      </c>
      <c r="I19" s="165"/>
      <c r="J19" s="144"/>
      <c r="K19" s="144"/>
    </row>
    <row r="20" spans="1:11" s="168" customFormat="1" ht="30" customHeight="1" x14ac:dyDescent="0.4">
      <c r="A20" s="117"/>
      <c r="B20" s="180" t="s">
        <v>4</v>
      </c>
      <c r="C20" s="180"/>
      <c r="D20" s="181" t="s">
        <v>5</v>
      </c>
      <c r="E20" s="181"/>
      <c r="F20" s="181" t="s">
        <v>6</v>
      </c>
      <c r="G20" s="181"/>
      <c r="H20" s="181" t="s">
        <v>53</v>
      </c>
      <c r="I20" s="181"/>
      <c r="J20" s="188" t="s">
        <v>7</v>
      </c>
      <c r="K20" s="188"/>
    </row>
    <row r="21" spans="1:11" ht="19.2" customHeight="1" x14ac:dyDescent="0.4">
      <c r="C21" s="169"/>
    </row>
    <row r="22" spans="1:11" ht="19.2" customHeight="1" x14ac:dyDescent="0.4">
      <c r="C22" s="169"/>
    </row>
    <row r="23" spans="1:11" ht="19.2" customHeight="1" x14ac:dyDescent="0.4">
      <c r="C23" s="169"/>
    </row>
    <row r="25" spans="1:11" ht="21" x14ac:dyDescent="0.5">
      <c r="A25" s="113"/>
    </row>
  </sheetData>
  <mergeCells count="10">
    <mergeCell ref="B2:K2"/>
    <mergeCell ref="A7:A8"/>
    <mergeCell ref="A9:A10"/>
    <mergeCell ref="B20:C20"/>
    <mergeCell ref="D20:E20"/>
    <mergeCell ref="B11:I11"/>
    <mergeCell ref="F20:G20"/>
    <mergeCell ref="H20:I20"/>
    <mergeCell ref="D9:E10"/>
    <mergeCell ref="J20:K2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945D-CF85-4EC7-8CC8-2051BEBE3291}">
  <dimension ref="A1:F14"/>
  <sheetViews>
    <sheetView showGridLines="0" zoomScale="120" zoomScaleNormal="120" workbookViewId="0">
      <selection activeCell="D4" sqref="D4"/>
    </sheetView>
  </sheetViews>
  <sheetFormatPr baseColWidth="10" defaultColWidth="8.7265625" defaultRowHeight="17.399999999999999" x14ac:dyDescent="0.4"/>
  <cols>
    <col min="1" max="1" width="32.54296875" style="2" customWidth="1"/>
    <col min="2" max="2" width="5.6328125" style="1" customWidth="1"/>
    <col min="3" max="3" width="43.453125" style="2" customWidth="1"/>
    <col min="4" max="4" width="41.1796875" style="2" customWidth="1"/>
    <col min="5" max="5" width="2" style="2" customWidth="1"/>
    <col min="6" max="6" width="37.54296875" style="2" customWidth="1"/>
    <col min="7" max="16384" width="8.7265625" style="2"/>
  </cols>
  <sheetData>
    <row r="1" spans="1:6" ht="24.6" customHeight="1" x14ac:dyDescent="0.4">
      <c r="A1" s="189" t="s">
        <v>137</v>
      </c>
      <c r="C1" s="191" t="s">
        <v>130</v>
      </c>
      <c r="D1" s="191"/>
      <c r="F1" s="3"/>
    </row>
    <row r="2" spans="1:6" s="7" customFormat="1" ht="29.4" customHeight="1" thickBot="1" x14ac:dyDescent="0.45">
      <c r="A2" s="190"/>
      <c r="B2" s="4"/>
      <c r="C2" s="5" t="s">
        <v>131</v>
      </c>
      <c r="D2" s="6" t="s">
        <v>132</v>
      </c>
    </row>
    <row r="3" spans="1:6" ht="25.95" customHeight="1" x14ac:dyDescent="0.5">
      <c r="A3" s="94"/>
      <c r="B3" s="95" t="s">
        <v>133</v>
      </c>
      <c r="C3" s="94" t="s">
        <v>143</v>
      </c>
      <c r="D3" s="94" t="s">
        <v>138</v>
      </c>
      <c r="E3" s="96"/>
      <c r="F3" s="96"/>
    </row>
    <row r="4" spans="1:6" ht="25.95" customHeight="1" x14ac:dyDescent="0.4">
      <c r="A4" s="192" t="s">
        <v>142</v>
      </c>
      <c r="C4" s="11">
        <v>1</v>
      </c>
      <c r="D4" s="11" t="s">
        <v>258</v>
      </c>
      <c r="F4" s="194" t="s">
        <v>141</v>
      </c>
    </row>
    <row r="5" spans="1:6" ht="25.95" customHeight="1" x14ac:dyDescent="0.4">
      <c r="A5" s="193"/>
      <c r="C5" s="11">
        <v>2</v>
      </c>
      <c r="D5" s="11" t="s">
        <v>259</v>
      </c>
      <c r="F5" s="195"/>
    </row>
    <row r="6" spans="1:6" ht="25.95" customHeight="1" x14ac:dyDescent="0.4">
      <c r="A6" s="193"/>
      <c r="C6" s="11">
        <v>3</v>
      </c>
      <c r="D6" s="11" t="s">
        <v>260</v>
      </c>
      <c r="F6" s="195"/>
    </row>
    <row r="7" spans="1:6" ht="25.95" customHeight="1" x14ac:dyDescent="0.4">
      <c r="A7" s="193"/>
      <c r="C7" s="11">
        <v>4</v>
      </c>
      <c r="D7" s="11">
        <v>4</v>
      </c>
      <c r="F7" s="195"/>
    </row>
    <row r="8" spans="1:6" ht="25.95" customHeight="1" thickBot="1" x14ac:dyDescent="0.45">
      <c r="A8" s="193"/>
      <c r="C8" s="12">
        <v>5</v>
      </c>
      <c r="D8" s="12">
        <v>5</v>
      </c>
      <c r="F8" s="195"/>
    </row>
    <row r="9" spans="1:6" ht="25.95" customHeight="1" thickBot="1" x14ac:dyDescent="0.55000000000000004">
      <c r="A9" s="94"/>
      <c r="B9" s="94"/>
      <c r="C9" s="94" t="s">
        <v>139</v>
      </c>
      <c r="D9" s="97" t="s">
        <v>140</v>
      </c>
      <c r="E9" s="94"/>
      <c r="F9" s="94"/>
    </row>
    <row r="10" spans="1:6" ht="25.95" customHeight="1" x14ac:dyDescent="0.4">
      <c r="A10" s="192" t="s">
        <v>134</v>
      </c>
      <c r="C10" s="11">
        <v>1</v>
      </c>
      <c r="D10" s="8">
        <v>1</v>
      </c>
      <c r="F10" s="194" t="s">
        <v>135</v>
      </c>
    </row>
    <row r="11" spans="1:6" ht="25.95" customHeight="1" x14ac:dyDescent="0.4">
      <c r="A11" s="193"/>
      <c r="C11" s="11">
        <v>2</v>
      </c>
      <c r="D11" s="9">
        <v>2</v>
      </c>
      <c r="F11" s="195"/>
    </row>
    <row r="12" spans="1:6" ht="25.95" customHeight="1" x14ac:dyDescent="0.4">
      <c r="A12" s="193"/>
      <c r="C12" s="11">
        <v>3</v>
      </c>
      <c r="D12" s="9">
        <v>3</v>
      </c>
      <c r="F12" s="195"/>
    </row>
    <row r="13" spans="1:6" ht="25.95" customHeight="1" x14ac:dyDescent="0.4">
      <c r="A13" s="193"/>
      <c r="C13" s="11">
        <v>4</v>
      </c>
      <c r="D13" s="9">
        <v>4</v>
      </c>
      <c r="F13" s="195"/>
    </row>
    <row r="14" spans="1:6" ht="25.95" customHeight="1" thickBot="1" x14ac:dyDescent="0.45">
      <c r="A14" s="193"/>
      <c r="B14" s="1" t="s">
        <v>136</v>
      </c>
      <c r="C14" s="12">
        <v>5</v>
      </c>
      <c r="D14" s="10">
        <v>5</v>
      </c>
      <c r="F14" s="195"/>
    </row>
  </sheetData>
  <sheetProtection sheet="1" objects="1" scenarios="1"/>
  <mergeCells count="6">
    <mergeCell ref="A1:A2"/>
    <mergeCell ref="C1:D1"/>
    <mergeCell ref="A4:A8"/>
    <mergeCell ref="F4:F8"/>
    <mergeCell ref="A10:A14"/>
    <mergeCell ref="F10:F14"/>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B78E-1825-4695-A7A1-E5D25439BD1D}">
  <dimension ref="A1:D43"/>
  <sheetViews>
    <sheetView showGridLines="0" tabSelected="1" workbookViewId="0">
      <selection activeCell="D2" sqref="D2"/>
    </sheetView>
  </sheetViews>
  <sheetFormatPr baseColWidth="10" defaultRowHeight="31.95" customHeight="1" x14ac:dyDescent="0.45"/>
  <cols>
    <col min="1" max="1" width="29.36328125" style="15" customWidth="1"/>
    <col min="2" max="2" width="61.08984375" style="16" customWidth="1"/>
    <col min="3" max="4" width="37" style="17" customWidth="1"/>
    <col min="5" max="16384" width="10.90625" style="13"/>
  </cols>
  <sheetData>
    <row r="1" spans="1:4" ht="35.4" x14ac:dyDescent="0.45">
      <c r="A1" s="56" t="s">
        <v>225</v>
      </c>
      <c r="C1" s="18" t="s">
        <v>222</v>
      </c>
      <c r="D1" s="18" t="s">
        <v>223</v>
      </c>
    </row>
    <row r="2" spans="1:4" ht="54.6" customHeight="1" x14ac:dyDescent="0.35">
      <c r="A2" s="114" t="s">
        <v>124</v>
      </c>
      <c r="B2" s="114" t="s">
        <v>126</v>
      </c>
      <c r="C2" s="55" t="s">
        <v>261</v>
      </c>
      <c r="D2" s="55" t="s">
        <v>262</v>
      </c>
    </row>
    <row r="3" spans="1:4" ht="21.6" customHeight="1" x14ac:dyDescent="0.35">
      <c r="A3" s="114" t="s">
        <v>125</v>
      </c>
      <c r="B3" s="114" t="s">
        <v>127</v>
      </c>
      <c r="C3" s="19" t="s">
        <v>221</v>
      </c>
      <c r="D3" s="19" t="s">
        <v>221</v>
      </c>
    </row>
    <row r="4" spans="1:4" ht="28.8" customHeight="1" thickBot="1" x14ac:dyDescent="0.5">
      <c r="A4" s="37"/>
      <c r="B4" s="112" t="s">
        <v>253</v>
      </c>
      <c r="C4" s="38">
        <f>SUM(C5,C9,C13,C16,C23,C28,C34,C40)</f>
        <v>28</v>
      </c>
      <c r="D4" s="38">
        <f>SUM(D5,D9,D13,D16,D23,D28,D34,D40)</f>
        <v>30</v>
      </c>
    </row>
    <row r="5" spans="1:4" ht="31.95" customHeight="1" thickBot="1" x14ac:dyDescent="0.5">
      <c r="A5" s="28" t="s">
        <v>184</v>
      </c>
      <c r="B5" s="29" t="s">
        <v>174</v>
      </c>
      <c r="C5" s="30">
        <f>SUM(C6:C8)</f>
        <v>5</v>
      </c>
      <c r="D5" s="30">
        <f>SUM(D6:D8)</f>
        <v>7</v>
      </c>
    </row>
    <row r="6" spans="1:4" ht="31.95" customHeight="1" x14ac:dyDescent="0.45">
      <c r="A6" s="26" t="s">
        <v>144</v>
      </c>
      <c r="B6" s="27" t="s">
        <v>175</v>
      </c>
      <c r="C6" s="52">
        <v>3</v>
      </c>
      <c r="D6" s="52">
        <v>5</v>
      </c>
    </row>
    <row r="7" spans="1:4" ht="24" customHeight="1" x14ac:dyDescent="0.45">
      <c r="A7" s="22" t="s">
        <v>145</v>
      </c>
      <c r="B7" s="21" t="s">
        <v>176</v>
      </c>
      <c r="C7" s="53">
        <v>1</v>
      </c>
      <c r="D7" s="53">
        <v>1</v>
      </c>
    </row>
    <row r="8" spans="1:4" ht="24" customHeight="1" thickBot="1" x14ac:dyDescent="0.5">
      <c r="A8" s="31" t="s">
        <v>146</v>
      </c>
      <c r="B8" s="32" t="s">
        <v>177</v>
      </c>
      <c r="C8" s="54">
        <v>1</v>
      </c>
      <c r="D8" s="54">
        <v>1</v>
      </c>
    </row>
    <row r="9" spans="1:4" ht="31.95" customHeight="1" thickBot="1" x14ac:dyDescent="0.5">
      <c r="A9" s="28" t="s">
        <v>183</v>
      </c>
      <c r="B9" s="29" t="s">
        <v>178</v>
      </c>
      <c r="C9" s="30">
        <f>SUM(C10:C12)</f>
        <v>3</v>
      </c>
      <c r="D9" s="30">
        <f>SUM(D10:D12)</f>
        <v>3</v>
      </c>
    </row>
    <row r="10" spans="1:4" ht="23.4" customHeight="1" x14ac:dyDescent="0.45">
      <c r="A10" s="26" t="s">
        <v>168</v>
      </c>
      <c r="B10" s="27" t="s">
        <v>179</v>
      </c>
      <c r="C10" s="52">
        <v>1</v>
      </c>
      <c r="D10" s="52">
        <v>1</v>
      </c>
    </row>
    <row r="11" spans="1:4" ht="31.95" customHeight="1" x14ac:dyDescent="0.45">
      <c r="A11" s="20" t="s">
        <v>147</v>
      </c>
      <c r="B11" s="21" t="s">
        <v>180</v>
      </c>
      <c r="C11" s="53">
        <v>1</v>
      </c>
      <c r="D11" s="53">
        <v>1</v>
      </c>
    </row>
    <row r="12" spans="1:4" ht="31.95" customHeight="1" thickBot="1" x14ac:dyDescent="0.5">
      <c r="A12" s="33" t="s">
        <v>148</v>
      </c>
      <c r="B12" s="32" t="s">
        <v>181</v>
      </c>
      <c r="C12" s="54">
        <v>1</v>
      </c>
      <c r="D12" s="54">
        <v>1</v>
      </c>
    </row>
    <row r="13" spans="1:4" ht="31.95" customHeight="1" thickBot="1" x14ac:dyDescent="0.5">
      <c r="A13" s="34" t="s">
        <v>182</v>
      </c>
      <c r="B13" s="35" t="s">
        <v>185</v>
      </c>
      <c r="C13" s="36">
        <f>SUM(C14:C15)</f>
        <v>2</v>
      </c>
      <c r="D13" s="36">
        <f>SUM(D14:D15)</f>
        <v>2</v>
      </c>
    </row>
    <row r="14" spans="1:4" ht="31.95" customHeight="1" x14ac:dyDescent="0.45">
      <c r="A14" s="26" t="s">
        <v>149</v>
      </c>
      <c r="B14" s="27" t="s">
        <v>186</v>
      </c>
      <c r="C14" s="52">
        <v>1</v>
      </c>
      <c r="D14" s="52">
        <v>1</v>
      </c>
    </row>
    <row r="15" spans="1:4" ht="31.95" customHeight="1" thickBot="1" x14ac:dyDescent="0.5">
      <c r="A15" s="33" t="s">
        <v>150</v>
      </c>
      <c r="B15" s="32" t="s">
        <v>187</v>
      </c>
      <c r="C15" s="54">
        <v>1</v>
      </c>
      <c r="D15" s="54">
        <v>1</v>
      </c>
    </row>
    <row r="16" spans="1:4" ht="31.95" customHeight="1" thickBot="1" x14ac:dyDescent="0.5">
      <c r="A16" s="34" t="s">
        <v>198</v>
      </c>
      <c r="B16" s="35" t="s">
        <v>188</v>
      </c>
      <c r="C16" s="36">
        <f>SUM(C17:C22)</f>
        <v>6</v>
      </c>
      <c r="D16" s="36">
        <f>SUM(D17:D22)</f>
        <v>6</v>
      </c>
    </row>
    <row r="17" spans="1:4" ht="31.95" customHeight="1" x14ac:dyDescent="0.45">
      <c r="A17" s="26" t="s">
        <v>169</v>
      </c>
      <c r="B17" s="27" t="s">
        <v>189</v>
      </c>
      <c r="C17" s="52">
        <v>1</v>
      </c>
      <c r="D17" s="52">
        <v>1</v>
      </c>
    </row>
    <row r="18" spans="1:4" ht="31.95" customHeight="1" x14ac:dyDescent="0.45">
      <c r="A18" s="20" t="s">
        <v>151</v>
      </c>
      <c r="B18" s="21" t="s">
        <v>191</v>
      </c>
      <c r="C18" s="53">
        <v>1</v>
      </c>
      <c r="D18" s="53">
        <v>1</v>
      </c>
    </row>
    <row r="19" spans="1:4" ht="24" customHeight="1" x14ac:dyDescent="0.45">
      <c r="A19" s="20" t="s">
        <v>171</v>
      </c>
      <c r="B19" s="21" t="s">
        <v>190</v>
      </c>
      <c r="C19" s="53">
        <v>1</v>
      </c>
      <c r="D19" s="53">
        <v>1</v>
      </c>
    </row>
    <row r="20" spans="1:4" ht="24" customHeight="1" x14ac:dyDescent="0.45">
      <c r="A20" s="23" t="s">
        <v>193</v>
      </c>
      <c r="B20" s="21" t="s">
        <v>192</v>
      </c>
      <c r="C20" s="53">
        <v>1</v>
      </c>
      <c r="D20" s="53">
        <v>1</v>
      </c>
    </row>
    <row r="21" spans="1:4" ht="31.95" customHeight="1" x14ac:dyDescent="0.45">
      <c r="A21" s="20" t="s">
        <v>172</v>
      </c>
      <c r="B21" s="21" t="s">
        <v>194</v>
      </c>
      <c r="C21" s="53">
        <v>1</v>
      </c>
      <c r="D21" s="53">
        <v>1</v>
      </c>
    </row>
    <row r="22" spans="1:4" ht="31.95" customHeight="1" thickBot="1" x14ac:dyDescent="0.5">
      <c r="A22" s="33" t="s">
        <v>152</v>
      </c>
      <c r="B22" s="32" t="s">
        <v>195</v>
      </c>
      <c r="C22" s="54">
        <v>1</v>
      </c>
      <c r="D22" s="54">
        <v>1</v>
      </c>
    </row>
    <row r="23" spans="1:4" ht="31.95" customHeight="1" thickBot="1" x14ac:dyDescent="0.5">
      <c r="A23" s="39" t="s">
        <v>199</v>
      </c>
      <c r="B23" s="35" t="s">
        <v>196</v>
      </c>
      <c r="C23" s="36">
        <f>SUM(C24:C27)</f>
        <v>4</v>
      </c>
      <c r="D23" s="36">
        <f>SUM(D24:D27)</f>
        <v>4</v>
      </c>
    </row>
    <row r="24" spans="1:4" ht="31.95" customHeight="1" x14ac:dyDescent="0.45">
      <c r="A24" s="26" t="s">
        <v>153</v>
      </c>
      <c r="B24" s="27" t="s">
        <v>197</v>
      </c>
      <c r="C24" s="52">
        <v>1</v>
      </c>
      <c r="D24" s="52">
        <v>1</v>
      </c>
    </row>
    <row r="25" spans="1:4" ht="31.95" customHeight="1" x14ac:dyDescent="0.45">
      <c r="A25" s="20" t="s">
        <v>154</v>
      </c>
      <c r="B25" s="21" t="s">
        <v>201</v>
      </c>
      <c r="C25" s="53">
        <v>1</v>
      </c>
      <c r="D25" s="53">
        <v>1</v>
      </c>
    </row>
    <row r="26" spans="1:4" ht="24" customHeight="1" x14ac:dyDescent="0.45">
      <c r="A26" s="23" t="s">
        <v>202</v>
      </c>
      <c r="B26" s="21" t="s">
        <v>203</v>
      </c>
      <c r="C26" s="53">
        <v>1</v>
      </c>
      <c r="D26" s="53">
        <v>1</v>
      </c>
    </row>
    <row r="27" spans="1:4" ht="31.95" customHeight="1" thickBot="1" x14ac:dyDescent="0.5">
      <c r="A27" s="33" t="s">
        <v>155</v>
      </c>
      <c r="B27" s="32" t="s">
        <v>204</v>
      </c>
      <c r="C27" s="54">
        <v>1</v>
      </c>
      <c r="D27" s="54">
        <v>1</v>
      </c>
    </row>
    <row r="28" spans="1:4" ht="31.95" customHeight="1" thickBot="1" x14ac:dyDescent="0.5">
      <c r="A28" s="40" t="s">
        <v>200</v>
      </c>
      <c r="B28" s="29" t="s">
        <v>205</v>
      </c>
      <c r="C28" s="30">
        <f>SUM(C29:C33)</f>
        <v>5</v>
      </c>
      <c r="D28" s="30">
        <f>SUM(D29:D33)</f>
        <v>5</v>
      </c>
    </row>
    <row r="29" spans="1:4" ht="31.95" customHeight="1" x14ac:dyDescent="0.45">
      <c r="A29" s="26" t="s">
        <v>170</v>
      </c>
      <c r="B29" s="27" t="s">
        <v>206</v>
      </c>
      <c r="C29" s="52">
        <v>1</v>
      </c>
      <c r="D29" s="52">
        <v>1</v>
      </c>
    </row>
    <row r="30" spans="1:4" ht="31.95" customHeight="1" x14ac:dyDescent="0.45">
      <c r="A30" s="20" t="s">
        <v>156</v>
      </c>
      <c r="B30" s="21" t="s">
        <v>207</v>
      </c>
      <c r="C30" s="53">
        <v>1</v>
      </c>
      <c r="D30" s="53">
        <v>1</v>
      </c>
    </row>
    <row r="31" spans="1:4" ht="31.95" customHeight="1" x14ac:dyDescent="0.45">
      <c r="A31" s="20" t="s">
        <v>158</v>
      </c>
      <c r="B31" s="21" t="s">
        <v>208</v>
      </c>
      <c r="C31" s="53">
        <v>1</v>
      </c>
      <c r="D31" s="53">
        <v>1</v>
      </c>
    </row>
    <row r="32" spans="1:4" ht="31.95" customHeight="1" x14ac:dyDescent="0.45">
      <c r="A32" s="20" t="s">
        <v>157</v>
      </c>
      <c r="B32" s="21" t="s">
        <v>209</v>
      </c>
      <c r="C32" s="53">
        <v>1</v>
      </c>
      <c r="D32" s="53">
        <v>1</v>
      </c>
    </row>
    <row r="33" spans="1:4" ht="31.95" customHeight="1" thickBot="1" x14ac:dyDescent="0.5">
      <c r="A33" s="33" t="s">
        <v>159</v>
      </c>
      <c r="B33" s="32" t="s">
        <v>210</v>
      </c>
      <c r="C33" s="54">
        <v>1</v>
      </c>
      <c r="D33" s="54">
        <v>1</v>
      </c>
    </row>
    <row r="34" spans="1:4" ht="31.95" customHeight="1" thickBot="1" x14ac:dyDescent="0.5">
      <c r="A34" s="43" t="s">
        <v>224</v>
      </c>
      <c r="B34" s="44" t="s">
        <v>211</v>
      </c>
      <c r="C34" s="51">
        <f>SUM(C35:C39)</f>
        <v>0</v>
      </c>
      <c r="D34" s="51">
        <f>SUM(D35:D39)</f>
        <v>0</v>
      </c>
    </row>
    <row r="35" spans="1:4" ht="31.95" customHeight="1" x14ac:dyDescent="0.45">
      <c r="A35" s="41" t="s">
        <v>160</v>
      </c>
      <c r="B35" s="42" t="s">
        <v>212</v>
      </c>
      <c r="C35" s="48">
        <v>0</v>
      </c>
      <c r="D35" s="48">
        <v>0</v>
      </c>
    </row>
    <row r="36" spans="1:4" ht="31.95" customHeight="1" x14ac:dyDescent="0.45">
      <c r="A36" s="24" t="s">
        <v>161</v>
      </c>
      <c r="B36" s="25" t="s">
        <v>213</v>
      </c>
      <c r="C36" s="49">
        <v>0</v>
      </c>
      <c r="D36" s="49">
        <v>0</v>
      </c>
    </row>
    <row r="37" spans="1:4" ht="31.95" customHeight="1" x14ac:dyDescent="0.45">
      <c r="A37" s="24" t="s">
        <v>173</v>
      </c>
      <c r="B37" s="25" t="s">
        <v>214</v>
      </c>
      <c r="C37" s="49">
        <v>0</v>
      </c>
      <c r="D37" s="49">
        <v>0</v>
      </c>
    </row>
    <row r="38" spans="1:4" ht="31.95" customHeight="1" x14ac:dyDescent="0.45">
      <c r="A38" s="24" t="s">
        <v>162</v>
      </c>
      <c r="B38" s="25" t="s">
        <v>215</v>
      </c>
      <c r="C38" s="49">
        <v>0</v>
      </c>
      <c r="D38" s="49">
        <v>0</v>
      </c>
    </row>
    <row r="39" spans="1:4" ht="31.95" customHeight="1" thickBot="1" x14ac:dyDescent="0.5">
      <c r="A39" s="45" t="s">
        <v>163</v>
      </c>
      <c r="B39" s="46" t="s">
        <v>216</v>
      </c>
      <c r="C39" s="50">
        <v>0</v>
      </c>
      <c r="D39" s="50">
        <v>0</v>
      </c>
    </row>
    <row r="40" spans="1:4" ht="31.95" customHeight="1" thickBot="1" x14ac:dyDescent="0.5">
      <c r="A40" s="47" t="s">
        <v>164</v>
      </c>
      <c r="B40" s="35" t="s">
        <v>217</v>
      </c>
      <c r="C40" s="36">
        <f>SUM(C41:C43)</f>
        <v>3</v>
      </c>
      <c r="D40" s="36">
        <f>SUM(D41:D43)</f>
        <v>3</v>
      </c>
    </row>
    <row r="41" spans="1:4" ht="31.95" customHeight="1" x14ac:dyDescent="0.45">
      <c r="A41" s="26" t="s">
        <v>165</v>
      </c>
      <c r="B41" s="27" t="s">
        <v>218</v>
      </c>
      <c r="C41" s="52">
        <v>1</v>
      </c>
      <c r="D41" s="52">
        <v>1</v>
      </c>
    </row>
    <row r="42" spans="1:4" ht="31.95" customHeight="1" x14ac:dyDescent="0.45">
      <c r="A42" s="20" t="s">
        <v>166</v>
      </c>
      <c r="B42" s="21" t="s">
        <v>219</v>
      </c>
      <c r="C42" s="53">
        <v>1</v>
      </c>
      <c r="D42" s="53">
        <v>1</v>
      </c>
    </row>
    <row r="43" spans="1:4" ht="31.95" customHeight="1" thickBot="1" x14ac:dyDescent="0.5">
      <c r="A43" s="33" t="s">
        <v>167</v>
      </c>
      <c r="B43" s="32" t="s">
        <v>220</v>
      </c>
      <c r="C43" s="54">
        <v>1</v>
      </c>
      <c r="D43" s="54">
        <v>1</v>
      </c>
    </row>
  </sheetData>
  <sheetProtection sheet="1" objects="1" scenarios="1"/>
  <dataValidations count="2">
    <dataValidation type="whole" allowBlank="1" showInputMessage="1" showErrorMessage="1" errorTitle="Error" error="Escribe un número entre 1 y 5" sqref="C6:D8 C10:D12 C14:D15 C17:D22 C24:D27 C29:D33 C41:D43" xr:uid="{A057895E-21E2-49B3-A74C-C2405F49F3DF}">
      <formula1>1</formula1>
      <formula2>5</formula2>
    </dataValidation>
    <dataValidation allowBlank="1" showInputMessage="1" showErrorMessage="1" errorTitle="Error" error="Escribe un número entre 1 y 5" sqref="C5:D5 C9:D9 C13:D13 C16:D16 C23:D23 C28:D28 C34:D40" xr:uid="{63204608-7858-487D-8338-F590E5D548BB}"/>
  </dataValidations>
  <hyperlinks>
    <hyperlink ref="A2" r:id="rId1" xr:uid="{1C703E60-7441-42E2-A41C-2C8AD458E964}"/>
    <hyperlink ref="A3" r:id="rId2" xr:uid="{9830F1FA-62B3-41B4-ADE1-21B3453BA64C}"/>
    <hyperlink ref="B3" r:id="rId3" xr:uid="{0B2ED48E-FA6B-4870-9C69-90F0366D9583}"/>
    <hyperlink ref="B2" r:id="rId4" xr:uid="{BB3D218F-DE5B-4319-A91C-39A44610C69F}"/>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6083-2064-4C7B-9527-10B532131982}">
  <sheetPr>
    <pageSetUpPr fitToPage="1"/>
  </sheetPr>
  <dimension ref="A1:N20"/>
  <sheetViews>
    <sheetView showGridLines="0" workbookViewId="0">
      <pane xSplit="1" ySplit="4" topLeftCell="B5" activePane="bottomRight" state="frozen"/>
      <selection pane="topRight" activeCell="B1" sqref="B1"/>
      <selection pane="bottomLeft" activeCell="A5" sqref="A5"/>
      <selection pane="bottomRight" activeCell="B8" sqref="B8:F8"/>
    </sheetView>
  </sheetViews>
  <sheetFormatPr baseColWidth="10" defaultColWidth="8.81640625" defaultRowHeight="16.05" customHeight="1" outlineLevelCol="1" x14ac:dyDescent="0.35"/>
  <cols>
    <col min="1" max="1" width="35.08984375" style="57" bestFit="1" customWidth="1"/>
    <col min="2" max="6" width="12.36328125" style="57" customWidth="1" outlineLevel="1"/>
    <col min="7" max="7" width="14.36328125" style="58" bestFit="1" customWidth="1"/>
    <col min="8" max="8" width="2.26953125" style="59" customWidth="1"/>
    <col min="9" max="9" width="12.36328125" style="58" customWidth="1" outlineLevel="1"/>
    <col min="10" max="13" width="11.36328125" style="58" customWidth="1" outlineLevel="1"/>
    <col min="14" max="14" width="14.36328125" style="60" bestFit="1" customWidth="1"/>
    <col min="15" max="16384" width="8.81640625" style="57"/>
  </cols>
  <sheetData>
    <row r="1" spans="1:14" ht="22.2" customHeight="1" x14ac:dyDescent="0.35">
      <c r="A1" s="93" t="s">
        <v>250</v>
      </c>
    </row>
    <row r="2" spans="1:14" ht="21.6" customHeight="1" x14ac:dyDescent="0.35">
      <c r="G2" s="61">
        <f>G20</f>
        <v>0</v>
      </c>
      <c r="N2" s="62">
        <f>N20</f>
        <v>0</v>
      </c>
    </row>
    <row r="3" spans="1:14" ht="16.05" customHeight="1" x14ac:dyDescent="0.35">
      <c r="G3" s="63"/>
      <c r="I3" s="63"/>
      <c r="J3" s="63"/>
      <c r="K3" s="63"/>
      <c r="L3" s="63"/>
      <c r="M3" s="63"/>
      <c r="N3" s="64"/>
    </row>
    <row r="4" spans="1:14" ht="17.399999999999999" customHeight="1" x14ac:dyDescent="0.35">
      <c r="A4" s="65" t="s">
        <v>249</v>
      </c>
      <c r="B4" s="66" t="s">
        <v>247</v>
      </c>
      <c r="C4" s="66" t="s">
        <v>246</v>
      </c>
      <c r="D4" s="66" t="s">
        <v>245</v>
      </c>
      <c r="E4" s="66" t="s">
        <v>244</v>
      </c>
      <c r="F4" s="66" t="s">
        <v>243</v>
      </c>
      <c r="G4" s="67" t="s">
        <v>248</v>
      </c>
      <c r="I4" s="68" t="s">
        <v>247</v>
      </c>
      <c r="J4" s="66" t="s">
        <v>246</v>
      </c>
      <c r="K4" s="66" t="s">
        <v>245</v>
      </c>
      <c r="L4" s="66" t="s">
        <v>244</v>
      </c>
      <c r="M4" s="66" t="s">
        <v>243</v>
      </c>
      <c r="N4" s="67" t="s">
        <v>242</v>
      </c>
    </row>
    <row r="5" spans="1:14" ht="17.399999999999999" customHeight="1" x14ac:dyDescent="0.35">
      <c r="A5" s="69" t="s">
        <v>241</v>
      </c>
      <c r="B5" s="69"/>
      <c r="C5" s="69"/>
      <c r="D5" s="69"/>
      <c r="E5" s="69"/>
      <c r="F5" s="69"/>
      <c r="G5" s="70"/>
      <c r="H5" s="71"/>
      <c r="I5" s="72"/>
      <c r="J5" s="70"/>
      <c r="K5" s="70"/>
      <c r="L5" s="70"/>
      <c r="M5" s="70"/>
      <c r="N5" s="70"/>
    </row>
    <row r="6" spans="1:14" ht="17.399999999999999" customHeight="1" x14ac:dyDescent="0.35">
      <c r="A6" s="73" t="s">
        <v>240</v>
      </c>
      <c r="B6" s="60"/>
      <c r="C6" s="73"/>
      <c r="D6" s="73"/>
      <c r="E6" s="73"/>
      <c r="F6" s="73"/>
      <c r="G6" s="74">
        <f t="shared" ref="G6:G11" si="0">SUM(B6:F6)</f>
        <v>0</v>
      </c>
      <c r="I6" s="75"/>
      <c r="N6" s="74">
        <f t="shared" ref="N6:N11" si="1">SUM(I6:M6)</f>
        <v>0</v>
      </c>
    </row>
    <row r="7" spans="1:14" ht="17.399999999999999" customHeight="1" x14ac:dyDescent="0.35">
      <c r="A7" s="73" t="s">
        <v>239</v>
      </c>
      <c r="B7" s="60"/>
      <c r="C7" s="73"/>
      <c r="D7" s="73"/>
      <c r="E7" s="73"/>
      <c r="F7" s="73"/>
      <c r="G7" s="74">
        <f t="shared" si="0"/>
        <v>0</v>
      </c>
      <c r="I7" s="75"/>
      <c r="N7" s="74">
        <f t="shared" si="1"/>
        <v>0</v>
      </c>
    </row>
    <row r="8" spans="1:14" ht="17.399999999999999" customHeight="1" x14ac:dyDescent="0.35">
      <c r="A8" s="73" t="s">
        <v>238</v>
      </c>
      <c r="B8" s="60"/>
      <c r="C8" s="73"/>
      <c r="D8" s="73"/>
      <c r="E8" s="73"/>
      <c r="F8" s="73"/>
      <c r="G8" s="74">
        <f t="shared" si="0"/>
        <v>0</v>
      </c>
      <c r="I8" s="75"/>
      <c r="N8" s="74">
        <f t="shared" si="1"/>
        <v>0</v>
      </c>
    </row>
    <row r="9" spans="1:14" ht="17.399999999999999" customHeight="1" x14ac:dyDescent="0.35">
      <c r="A9" s="73" t="s">
        <v>237</v>
      </c>
      <c r="B9" s="60"/>
      <c r="C9" s="73"/>
      <c r="D9" s="73"/>
      <c r="E9" s="73"/>
      <c r="F9" s="73"/>
      <c r="G9" s="74">
        <f t="shared" si="0"/>
        <v>0</v>
      </c>
      <c r="I9" s="75"/>
      <c r="N9" s="74">
        <f t="shared" si="1"/>
        <v>0</v>
      </c>
    </row>
    <row r="10" spans="1:14" ht="17.399999999999999" customHeight="1" x14ac:dyDescent="0.35">
      <c r="A10" s="73" t="s">
        <v>236</v>
      </c>
      <c r="B10" s="60"/>
      <c r="C10" s="73"/>
      <c r="D10" s="73"/>
      <c r="E10" s="73"/>
      <c r="F10" s="73"/>
      <c r="G10" s="74">
        <f t="shared" si="0"/>
        <v>0</v>
      </c>
      <c r="I10" s="75"/>
      <c r="N10" s="74">
        <f t="shared" si="1"/>
        <v>0</v>
      </c>
    </row>
    <row r="11" spans="1:14" ht="17.399999999999999" customHeight="1" x14ac:dyDescent="0.35">
      <c r="A11" s="73" t="s">
        <v>235</v>
      </c>
      <c r="B11" s="63"/>
      <c r="C11" s="73"/>
      <c r="D11" s="73"/>
      <c r="E11" s="73"/>
      <c r="F11" s="73"/>
      <c r="G11" s="74">
        <f t="shared" si="0"/>
        <v>0</v>
      </c>
      <c r="I11" s="75"/>
      <c r="N11" s="74">
        <f t="shared" si="1"/>
        <v>0</v>
      </c>
    </row>
    <row r="12" spans="1:14" ht="17.399999999999999" customHeight="1" thickBot="1" x14ac:dyDescent="0.4">
      <c r="A12" s="76" t="s">
        <v>234</v>
      </c>
      <c r="B12" s="77"/>
      <c r="C12" s="78"/>
      <c r="D12" s="78"/>
      <c r="E12" s="78"/>
      <c r="F12" s="78"/>
      <c r="G12" s="79">
        <f>SUM(G6:G11)</f>
        <v>0</v>
      </c>
      <c r="I12" s="80"/>
      <c r="J12" s="81"/>
      <c r="K12" s="81"/>
      <c r="L12" s="81"/>
      <c r="M12" s="81"/>
      <c r="N12" s="79">
        <f>SUM(N6:N11)</f>
        <v>0</v>
      </c>
    </row>
    <row r="13" spans="1:14" ht="17.399999999999999" customHeight="1" x14ac:dyDescent="0.35">
      <c r="A13" s="69" t="s">
        <v>233</v>
      </c>
      <c r="B13" s="69"/>
      <c r="C13" s="69"/>
      <c r="D13" s="69"/>
      <c r="E13" s="69"/>
      <c r="F13" s="69"/>
      <c r="G13" s="69"/>
      <c r="I13" s="82"/>
      <c r="J13" s="69"/>
      <c r="K13" s="69"/>
      <c r="L13" s="69"/>
      <c r="M13" s="69"/>
      <c r="N13" s="69"/>
    </row>
    <row r="14" spans="1:14" ht="17.399999999999999" customHeight="1" x14ac:dyDescent="0.35">
      <c r="A14" s="73" t="s">
        <v>232</v>
      </c>
      <c r="B14" s="60"/>
      <c r="C14" s="60"/>
      <c r="D14" s="60"/>
      <c r="E14" s="60"/>
      <c r="F14" s="60"/>
      <c r="G14" s="74">
        <f>SUM(B14:F14)</f>
        <v>0</v>
      </c>
      <c r="I14" s="75"/>
      <c r="J14" s="60"/>
      <c r="K14" s="60"/>
      <c r="L14" s="60"/>
      <c r="M14" s="60"/>
      <c r="N14" s="74">
        <f>SUM(I14:M14)</f>
        <v>0</v>
      </c>
    </row>
    <row r="15" spans="1:14" ht="17.399999999999999" customHeight="1" x14ac:dyDescent="0.35">
      <c r="A15" s="73" t="s">
        <v>231</v>
      </c>
      <c r="B15" s="60"/>
      <c r="C15" s="60"/>
      <c r="D15" s="60"/>
      <c r="E15" s="60"/>
      <c r="F15" s="60"/>
      <c r="G15" s="74">
        <f>SUM(B15:F15)</f>
        <v>0</v>
      </c>
      <c r="I15" s="75"/>
      <c r="N15" s="74">
        <f>SUM(I15:M15)</f>
        <v>0</v>
      </c>
    </row>
    <row r="16" spans="1:14" ht="17.399999999999999" customHeight="1" x14ac:dyDescent="0.35">
      <c r="A16" s="73" t="s">
        <v>230</v>
      </c>
      <c r="B16" s="60"/>
      <c r="C16" s="60"/>
      <c r="D16" s="60"/>
      <c r="E16" s="60"/>
      <c r="F16" s="60"/>
      <c r="G16" s="74">
        <f>SUM(B16:F16)</f>
        <v>0</v>
      </c>
      <c r="I16" s="75"/>
      <c r="N16" s="74">
        <f>SUM(I16:M16)</f>
        <v>0</v>
      </c>
    </row>
    <row r="17" spans="1:14" ht="17.399999999999999" customHeight="1" x14ac:dyDescent="0.35">
      <c r="A17" s="73" t="s">
        <v>229</v>
      </c>
      <c r="B17" s="60"/>
      <c r="C17" s="60"/>
      <c r="D17" s="60"/>
      <c r="E17" s="60"/>
      <c r="F17" s="60"/>
      <c r="G17" s="74">
        <f>SUM(B17:F17)</f>
        <v>0</v>
      </c>
      <c r="I17" s="75"/>
      <c r="N17" s="74">
        <f>SUM(I17:M17)</f>
        <v>0</v>
      </c>
    </row>
    <row r="18" spans="1:14" ht="17.399999999999999" customHeight="1" x14ac:dyDescent="0.35">
      <c r="A18" s="83" t="s">
        <v>228</v>
      </c>
      <c r="B18" s="63"/>
      <c r="C18" s="63"/>
      <c r="D18" s="63"/>
      <c r="E18" s="63"/>
      <c r="F18" s="63"/>
      <c r="G18" s="84">
        <f>SUM(B18:F18)</f>
        <v>0</v>
      </c>
      <c r="I18" s="85"/>
      <c r="J18" s="63"/>
      <c r="K18" s="63"/>
      <c r="L18" s="63"/>
      <c r="M18" s="63"/>
      <c r="N18" s="84">
        <f>SUM(I18:M18)</f>
        <v>0</v>
      </c>
    </row>
    <row r="19" spans="1:14" ht="17.399999999999999" customHeight="1" thickBot="1" x14ac:dyDescent="0.4">
      <c r="A19" s="86" t="s">
        <v>227</v>
      </c>
      <c r="B19" s="60">
        <f t="shared" ref="B19:G19" si="2">SUM(B14:B18)</f>
        <v>0</v>
      </c>
      <c r="C19" s="60">
        <f t="shared" si="2"/>
        <v>0</v>
      </c>
      <c r="D19" s="60">
        <f t="shared" si="2"/>
        <v>0</v>
      </c>
      <c r="E19" s="60">
        <f t="shared" si="2"/>
        <v>0</v>
      </c>
      <c r="F19" s="60">
        <f t="shared" si="2"/>
        <v>0</v>
      </c>
      <c r="G19" s="87">
        <f t="shared" si="2"/>
        <v>0</v>
      </c>
      <c r="I19" s="75">
        <f>SUM(I14:I18)</f>
        <v>0</v>
      </c>
      <c r="J19" s="60">
        <f>SUM(J15:J18)</f>
        <v>0</v>
      </c>
      <c r="K19" s="60">
        <f>SUM(K15:K18)</f>
        <v>0</v>
      </c>
      <c r="L19" s="60">
        <f>SUM(L15:L18)</f>
        <v>0</v>
      </c>
      <c r="M19" s="60">
        <f>SUM(M15:M18)</f>
        <v>0</v>
      </c>
      <c r="N19" s="87">
        <f>SUM(N14:N18)</f>
        <v>0</v>
      </c>
    </row>
    <row r="20" spans="1:14" ht="17.399999999999999" customHeight="1" thickBot="1" x14ac:dyDescent="0.4">
      <c r="A20" s="65" t="s">
        <v>226</v>
      </c>
      <c r="B20" s="88">
        <f t="shared" ref="B20:G20" si="3">B12+B19</f>
        <v>0</v>
      </c>
      <c r="C20" s="88">
        <f t="shared" si="3"/>
        <v>0</v>
      </c>
      <c r="D20" s="88">
        <f t="shared" si="3"/>
        <v>0</v>
      </c>
      <c r="E20" s="88">
        <f t="shared" si="3"/>
        <v>0</v>
      </c>
      <c r="F20" s="88">
        <f t="shared" si="3"/>
        <v>0</v>
      </c>
      <c r="G20" s="89">
        <f t="shared" si="3"/>
        <v>0</v>
      </c>
      <c r="H20" s="90"/>
      <c r="I20" s="91">
        <f t="shared" ref="I20:N20" si="4">I12+I19</f>
        <v>0</v>
      </c>
      <c r="J20" s="88">
        <f t="shared" si="4"/>
        <v>0</v>
      </c>
      <c r="K20" s="88">
        <f t="shared" si="4"/>
        <v>0</v>
      </c>
      <c r="L20" s="88">
        <f t="shared" si="4"/>
        <v>0</v>
      </c>
      <c r="M20" s="88">
        <f t="shared" si="4"/>
        <v>0</v>
      </c>
      <c r="N20" s="92">
        <f t="shared" si="4"/>
        <v>0</v>
      </c>
    </row>
  </sheetData>
  <pageMargins left="0.25" right="0.25" top="0.75" bottom="0.75" header="0.3" footer="0.3"/>
  <pageSetup paperSize="9" scale="6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1-Matriz de Sistemas</vt:lpstr>
      <vt:lpstr>1a-Cadena Valor-Actividades</vt:lpstr>
      <vt:lpstr>2-Matriz de McFarlan</vt:lpstr>
      <vt:lpstr>3-EvaluaciónCalidadDelSoftware</vt:lpstr>
      <vt:lpstr>4-TCO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de la Torre</dc:creator>
  <cp:lastModifiedBy>delatorrerita</cp:lastModifiedBy>
  <dcterms:created xsi:type="dcterms:W3CDTF">2020-06-06T19:16:39Z</dcterms:created>
  <dcterms:modified xsi:type="dcterms:W3CDTF">2022-01-29T12:39:24Z</dcterms:modified>
</cp:coreProperties>
</file>